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ython\20200205_Random_Choice\"/>
    </mc:Choice>
  </mc:AlternateContent>
  <xr:revisionPtr revIDLastSave="0" documentId="13_ncr:1_{A79DEA60-5DCA-43FD-9654-1B1803B7F643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^GSP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" i="1" l="1"/>
  <c r="X6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S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2" i="1"/>
  <c r="M2" i="1"/>
  <c r="L2" i="1"/>
  <c r="P2" i="1" l="1"/>
  <c r="O2" i="1"/>
  <c r="N2" i="1"/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6" i="1"/>
  <c r="Y6" i="1" l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X7" i="1"/>
  <c r="AD7" i="1" s="1"/>
  <c r="X8" i="1"/>
  <c r="AD8" i="1" s="1"/>
  <c r="X9" i="1"/>
  <c r="AD9" i="1" s="1"/>
  <c r="X10" i="1"/>
  <c r="AD10" i="1" s="1"/>
  <c r="X11" i="1"/>
  <c r="AD11" i="1" s="1"/>
  <c r="X12" i="1"/>
  <c r="AD12" i="1" s="1"/>
  <c r="X13" i="1"/>
  <c r="AD13" i="1" s="1"/>
  <c r="X14" i="1"/>
  <c r="AD14" i="1" s="1"/>
  <c r="X15" i="1"/>
  <c r="AD15" i="1" s="1"/>
  <c r="X16" i="1"/>
  <c r="AD16" i="1" s="1"/>
  <c r="X17" i="1"/>
  <c r="AD17" i="1" s="1"/>
  <c r="X18" i="1"/>
  <c r="AD18" i="1" s="1"/>
  <c r="X19" i="1"/>
  <c r="AD19" i="1" s="1"/>
  <c r="X20" i="1"/>
  <c r="AD20" i="1" s="1"/>
  <c r="X21" i="1"/>
  <c r="AD21" i="1" s="1"/>
  <c r="X22" i="1"/>
  <c r="AD22" i="1" s="1"/>
  <c r="X23" i="1"/>
  <c r="AD23" i="1" s="1"/>
  <c r="X24" i="1"/>
  <c r="AD24" i="1" s="1"/>
  <c r="X25" i="1"/>
  <c r="AD25" i="1" s="1"/>
  <c r="X26" i="1"/>
  <c r="AD26" i="1" s="1"/>
  <c r="X27" i="1"/>
  <c r="AD27" i="1" s="1"/>
  <c r="X28" i="1"/>
  <c r="AD28" i="1" s="1"/>
  <c r="X29" i="1"/>
  <c r="AD29" i="1" s="1"/>
  <c r="X30" i="1"/>
  <c r="AD30" i="1" s="1"/>
  <c r="X31" i="1"/>
  <c r="AD31" i="1" s="1"/>
  <c r="X32" i="1"/>
  <c r="AD32" i="1" s="1"/>
  <c r="X33" i="1"/>
  <c r="AD33" i="1" s="1"/>
  <c r="X34" i="1"/>
  <c r="AD34" i="1" s="1"/>
  <c r="X35" i="1"/>
  <c r="AD35" i="1" s="1"/>
  <c r="X36" i="1"/>
  <c r="AD36" i="1" s="1"/>
  <c r="X37" i="1"/>
  <c r="AD37" i="1" s="1"/>
  <c r="X38" i="1"/>
  <c r="AD38" i="1" s="1"/>
  <c r="X39" i="1"/>
  <c r="AD39" i="1" s="1"/>
  <c r="X40" i="1"/>
  <c r="AD40" i="1" s="1"/>
  <c r="X41" i="1"/>
  <c r="AD41" i="1" s="1"/>
  <c r="X42" i="1"/>
  <c r="AD42" i="1" s="1"/>
  <c r="X43" i="1"/>
  <c r="AD43" i="1" s="1"/>
  <c r="X44" i="1"/>
  <c r="AD44" i="1" s="1"/>
  <c r="X45" i="1"/>
  <c r="AD45" i="1" s="1"/>
  <c r="X46" i="1"/>
  <c r="AD46" i="1" s="1"/>
  <c r="X47" i="1"/>
  <c r="AD47" i="1" s="1"/>
  <c r="X48" i="1"/>
  <c r="AD48" i="1" s="1"/>
  <c r="X49" i="1"/>
  <c r="AD49" i="1" s="1"/>
  <c r="X50" i="1"/>
  <c r="AD50" i="1" s="1"/>
  <c r="X51" i="1"/>
  <c r="AD51" i="1" s="1"/>
  <c r="X52" i="1"/>
  <c r="AD52" i="1" s="1"/>
  <c r="X53" i="1"/>
  <c r="AD53" i="1" s="1"/>
  <c r="X54" i="1"/>
  <c r="AD54" i="1" s="1"/>
  <c r="X55" i="1"/>
  <c r="AD55" i="1" s="1"/>
  <c r="X56" i="1"/>
  <c r="AD56" i="1" s="1"/>
  <c r="X57" i="1"/>
  <c r="AD57" i="1" s="1"/>
  <c r="X58" i="1"/>
  <c r="AD58" i="1" s="1"/>
  <c r="X59" i="1"/>
  <c r="AD59" i="1" s="1"/>
  <c r="X60" i="1"/>
  <c r="AD60" i="1" s="1"/>
  <c r="X61" i="1"/>
  <c r="AD61" i="1" s="1"/>
  <c r="X62" i="1"/>
  <c r="AD62" i="1" s="1"/>
  <c r="X63" i="1"/>
  <c r="AD63" i="1" s="1"/>
  <c r="X64" i="1"/>
  <c r="AD64" i="1" s="1"/>
  <c r="X65" i="1"/>
  <c r="AD65" i="1" s="1"/>
  <c r="X66" i="1"/>
  <c r="AD66" i="1" s="1"/>
  <c r="X67" i="1"/>
  <c r="AD67" i="1" s="1"/>
  <c r="X68" i="1"/>
  <c r="AD68" i="1" s="1"/>
  <c r="X69" i="1"/>
  <c r="AD69" i="1" s="1"/>
  <c r="X70" i="1"/>
  <c r="X71" i="1"/>
  <c r="AD71" i="1" s="1"/>
  <c r="X72" i="1"/>
  <c r="AD72" i="1" s="1"/>
  <c r="X73" i="1"/>
  <c r="AD73" i="1" s="1"/>
  <c r="X74" i="1"/>
  <c r="AD74" i="1" s="1"/>
  <c r="X75" i="1"/>
  <c r="AD75" i="1" s="1"/>
  <c r="X76" i="1"/>
  <c r="AD76" i="1" s="1"/>
  <c r="X77" i="1"/>
  <c r="AD77" i="1" s="1"/>
  <c r="X78" i="1"/>
  <c r="X79" i="1"/>
  <c r="AD79" i="1" s="1"/>
  <c r="X80" i="1"/>
  <c r="AD80" i="1" s="1"/>
  <c r="X81" i="1"/>
  <c r="AD81" i="1" s="1"/>
  <c r="X82" i="1"/>
  <c r="AD82" i="1" s="1"/>
  <c r="X83" i="1"/>
  <c r="AD83" i="1" s="1"/>
  <c r="X84" i="1"/>
  <c r="AD84" i="1" s="1"/>
  <c r="X85" i="1"/>
  <c r="AD85" i="1" s="1"/>
  <c r="X86" i="1"/>
  <c r="AD86" i="1" s="1"/>
  <c r="X87" i="1"/>
  <c r="AD87" i="1" s="1"/>
  <c r="X88" i="1"/>
  <c r="AD88" i="1" s="1"/>
  <c r="X89" i="1"/>
  <c r="AD89" i="1" s="1"/>
  <c r="X90" i="1"/>
  <c r="X91" i="1"/>
  <c r="AD91" i="1" s="1"/>
  <c r="X92" i="1"/>
  <c r="AD92" i="1" s="1"/>
  <c r="X93" i="1"/>
  <c r="AD93" i="1" s="1"/>
  <c r="X94" i="1"/>
  <c r="AD94" i="1" s="1"/>
  <c r="X95" i="1"/>
  <c r="AD95" i="1" s="1"/>
  <c r="X96" i="1"/>
  <c r="AD96" i="1" s="1"/>
  <c r="X97" i="1"/>
  <c r="AD97" i="1" s="1"/>
  <c r="X98" i="1"/>
  <c r="AD98" i="1" s="1"/>
  <c r="X99" i="1"/>
  <c r="AD99" i="1" s="1"/>
  <c r="X100" i="1"/>
  <c r="AD100" i="1" s="1"/>
  <c r="X101" i="1"/>
  <c r="AD101" i="1" s="1"/>
  <c r="X102" i="1"/>
  <c r="AD102" i="1" s="1"/>
  <c r="X103" i="1"/>
  <c r="AD103" i="1" s="1"/>
  <c r="X104" i="1"/>
  <c r="AD104" i="1" s="1"/>
  <c r="X105" i="1"/>
  <c r="AD105" i="1" s="1"/>
  <c r="X106" i="1"/>
  <c r="X107" i="1"/>
  <c r="AD107" i="1" s="1"/>
  <c r="X108" i="1"/>
  <c r="AD108" i="1" s="1"/>
  <c r="X109" i="1"/>
  <c r="AD109" i="1" s="1"/>
  <c r="X110" i="1"/>
  <c r="AD110" i="1" s="1"/>
  <c r="X111" i="1"/>
  <c r="AD111" i="1" s="1"/>
  <c r="X112" i="1"/>
  <c r="AD112" i="1" s="1"/>
  <c r="X113" i="1"/>
  <c r="AD113" i="1" s="1"/>
  <c r="X114" i="1"/>
  <c r="AD114" i="1" s="1"/>
  <c r="X115" i="1"/>
  <c r="AD115" i="1" s="1"/>
  <c r="X116" i="1"/>
  <c r="AD116" i="1" s="1"/>
  <c r="X117" i="1"/>
  <c r="AD117" i="1" s="1"/>
  <c r="X118" i="1"/>
  <c r="AD118" i="1" s="1"/>
  <c r="X119" i="1"/>
  <c r="AD119" i="1" s="1"/>
  <c r="X120" i="1"/>
  <c r="AD120" i="1" s="1"/>
  <c r="X121" i="1"/>
  <c r="AD121" i="1" s="1"/>
  <c r="X122" i="1"/>
  <c r="X123" i="1"/>
  <c r="AD123" i="1" s="1"/>
  <c r="X124" i="1"/>
  <c r="AD124" i="1" s="1"/>
  <c r="X125" i="1"/>
  <c r="AD125" i="1" s="1"/>
  <c r="X126" i="1"/>
  <c r="AD126" i="1" s="1"/>
  <c r="X127" i="1"/>
  <c r="AD127" i="1" s="1"/>
  <c r="X128" i="1"/>
  <c r="AD128" i="1" s="1"/>
  <c r="X129" i="1"/>
  <c r="AD129" i="1" s="1"/>
  <c r="X130" i="1"/>
  <c r="AD130" i="1" s="1"/>
  <c r="X131" i="1"/>
  <c r="AD131" i="1" s="1"/>
  <c r="X132" i="1"/>
  <c r="AD132" i="1" s="1"/>
  <c r="X133" i="1"/>
  <c r="AD133" i="1" s="1"/>
  <c r="X134" i="1"/>
  <c r="AD134" i="1" s="1"/>
  <c r="X135" i="1"/>
  <c r="AD135" i="1" s="1"/>
  <c r="X136" i="1"/>
  <c r="AD136" i="1" s="1"/>
  <c r="X137" i="1"/>
  <c r="AD137" i="1" s="1"/>
  <c r="X138" i="1"/>
  <c r="X139" i="1"/>
  <c r="AD139" i="1" s="1"/>
  <c r="X140" i="1"/>
  <c r="AD140" i="1" s="1"/>
  <c r="X141" i="1"/>
  <c r="AD141" i="1" s="1"/>
  <c r="X142" i="1"/>
  <c r="AD142" i="1" s="1"/>
  <c r="X143" i="1"/>
  <c r="AD143" i="1" s="1"/>
  <c r="X144" i="1"/>
  <c r="AD144" i="1" s="1"/>
  <c r="X145" i="1"/>
  <c r="AD145" i="1" s="1"/>
  <c r="X146" i="1"/>
  <c r="AD146" i="1" s="1"/>
  <c r="X147" i="1"/>
  <c r="AD147" i="1" s="1"/>
  <c r="X148" i="1"/>
  <c r="AD148" i="1" s="1"/>
  <c r="X149" i="1"/>
  <c r="AD149" i="1" s="1"/>
  <c r="X150" i="1"/>
  <c r="AD150" i="1" s="1"/>
  <c r="X151" i="1"/>
  <c r="AD151" i="1" s="1"/>
  <c r="X152" i="1"/>
  <c r="AD152" i="1" s="1"/>
  <c r="X153" i="1"/>
  <c r="AD153" i="1" s="1"/>
  <c r="X154" i="1"/>
  <c r="X155" i="1"/>
  <c r="AD155" i="1" s="1"/>
  <c r="X156" i="1"/>
  <c r="AD156" i="1" s="1"/>
  <c r="X157" i="1"/>
  <c r="AD157" i="1" s="1"/>
  <c r="X158" i="1"/>
  <c r="AD158" i="1" s="1"/>
  <c r="X159" i="1"/>
  <c r="AD159" i="1" s="1"/>
  <c r="X160" i="1"/>
  <c r="AD160" i="1" s="1"/>
  <c r="X161" i="1"/>
  <c r="AD161" i="1" s="1"/>
  <c r="X162" i="1"/>
  <c r="AD162" i="1" s="1"/>
  <c r="X163" i="1"/>
  <c r="AD163" i="1" s="1"/>
  <c r="X164" i="1"/>
  <c r="AD164" i="1" s="1"/>
  <c r="X165" i="1"/>
  <c r="AD165" i="1" s="1"/>
  <c r="X166" i="1"/>
  <c r="AD166" i="1" s="1"/>
  <c r="X167" i="1"/>
  <c r="AD167" i="1" s="1"/>
  <c r="X168" i="1"/>
  <c r="AD168" i="1" s="1"/>
  <c r="X169" i="1"/>
  <c r="AD169" i="1" s="1"/>
  <c r="X170" i="1"/>
  <c r="AD170" i="1" s="1"/>
  <c r="X171" i="1"/>
  <c r="AD171" i="1" s="1"/>
  <c r="X172" i="1"/>
  <c r="AD172" i="1" s="1"/>
  <c r="AD6" i="1"/>
  <c r="W7" i="1"/>
  <c r="AB7" i="1" s="1"/>
  <c r="W8" i="1"/>
  <c r="AB8" i="1" s="1"/>
  <c r="AC8" i="1" s="1"/>
  <c r="W9" i="1"/>
  <c r="AB9" i="1" s="1"/>
  <c r="AC9" i="1" s="1"/>
  <c r="W10" i="1"/>
  <c r="AB10" i="1" s="1"/>
  <c r="W11" i="1"/>
  <c r="AB11" i="1" s="1"/>
  <c r="W12" i="1"/>
  <c r="AB12" i="1" s="1"/>
  <c r="AC12" i="1" s="1"/>
  <c r="W13" i="1"/>
  <c r="AB13" i="1" s="1"/>
  <c r="AC13" i="1" s="1"/>
  <c r="W14" i="1"/>
  <c r="AB14" i="1" s="1"/>
  <c r="W15" i="1"/>
  <c r="AB15" i="1" s="1"/>
  <c r="W16" i="1"/>
  <c r="AB16" i="1" s="1"/>
  <c r="AC16" i="1" s="1"/>
  <c r="W17" i="1"/>
  <c r="AB17" i="1" s="1"/>
  <c r="AC17" i="1" s="1"/>
  <c r="W18" i="1"/>
  <c r="AB18" i="1" s="1"/>
  <c r="W19" i="1"/>
  <c r="AB19" i="1" s="1"/>
  <c r="W20" i="1"/>
  <c r="AB20" i="1" s="1"/>
  <c r="AC20" i="1" s="1"/>
  <c r="W21" i="1"/>
  <c r="AB21" i="1" s="1"/>
  <c r="AC21" i="1" s="1"/>
  <c r="W22" i="1"/>
  <c r="AB22" i="1" s="1"/>
  <c r="W23" i="1"/>
  <c r="AB23" i="1" s="1"/>
  <c r="W24" i="1"/>
  <c r="AB24" i="1" s="1"/>
  <c r="AC24" i="1" s="1"/>
  <c r="W25" i="1"/>
  <c r="AB25" i="1" s="1"/>
  <c r="AC25" i="1" s="1"/>
  <c r="W26" i="1"/>
  <c r="AB26" i="1" s="1"/>
  <c r="W27" i="1"/>
  <c r="AB27" i="1" s="1"/>
  <c r="W28" i="1"/>
  <c r="AB28" i="1" s="1"/>
  <c r="AC28" i="1" s="1"/>
  <c r="W29" i="1"/>
  <c r="AB29" i="1" s="1"/>
  <c r="AC29" i="1" s="1"/>
  <c r="W30" i="1"/>
  <c r="AB30" i="1" s="1"/>
  <c r="W31" i="1"/>
  <c r="AB31" i="1" s="1"/>
  <c r="W32" i="1"/>
  <c r="AB32" i="1" s="1"/>
  <c r="AC32" i="1" s="1"/>
  <c r="W33" i="1"/>
  <c r="AB33" i="1" s="1"/>
  <c r="AC33" i="1" s="1"/>
  <c r="W34" i="1"/>
  <c r="AB34" i="1" s="1"/>
  <c r="W35" i="1"/>
  <c r="AB35" i="1" s="1"/>
  <c r="W36" i="1"/>
  <c r="AB36" i="1" s="1"/>
  <c r="AC36" i="1" s="1"/>
  <c r="W37" i="1"/>
  <c r="AB37" i="1" s="1"/>
  <c r="AC37" i="1" s="1"/>
  <c r="W38" i="1"/>
  <c r="AB38" i="1" s="1"/>
  <c r="W39" i="1"/>
  <c r="AB39" i="1" s="1"/>
  <c r="W40" i="1"/>
  <c r="AB40" i="1" s="1"/>
  <c r="AC40" i="1" s="1"/>
  <c r="W41" i="1"/>
  <c r="AB41" i="1" s="1"/>
  <c r="AC41" i="1" s="1"/>
  <c r="W42" i="1"/>
  <c r="AB42" i="1" s="1"/>
  <c r="W43" i="1"/>
  <c r="AB43" i="1" s="1"/>
  <c r="W44" i="1"/>
  <c r="AB44" i="1" s="1"/>
  <c r="AC44" i="1" s="1"/>
  <c r="W45" i="1"/>
  <c r="AB45" i="1" s="1"/>
  <c r="AC45" i="1" s="1"/>
  <c r="W46" i="1"/>
  <c r="AB46" i="1" s="1"/>
  <c r="W47" i="1"/>
  <c r="AB47" i="1" s="1"/>
  <c r="W48" i="1"/>
  <c r="AB48" i="1" s="1"/>
  <c r="AC48" i="1" s="1"/>
  <c r="W49" i="1"/>
  <c r="AB49" i="1" s="1"/>
  <c r="AC49" i="1" s="1"/>
  <c r="W50" i="1"/>
  <c r="AB50" i="1" s="1"/>
  <c r="W51" i="1"/>
  <c r="AB51" i="1" s="1"/>
  <c r="W52" i="1"/>
  <c r="AB52" i="1" s="1"/>
  <c r="AC52" i="1" s="1"/>
  <c r="W53" i="1"/>
  <c r="AB53" i="1" s="1"/>
  <c r="AC53" i="1" s="1"/>
  <c r="W54" i="1"/>
  <c r="AB54" i="1" s="1"/>
  <c r="W55" i="1"/>
  <c r="AB55" i="1" s="1"/>
  <c r="W56" i="1"/>
  <c r="AB56" i="1" s="1"/>
  <c r="AC56" i="1" s="1"/>
  <c r="W57" i="1"/>
  <c r="AB57" i="1" s="1"/>
  <c r="AC57" i="1" s="1"/>
  <c r="W58" i="1"/>
  <c r="AB58" i="1" s="1"/>
  <c r="W59" i="1"/>
  <c r="AB59" i="1" s="1"/>
  <c r="W60" i="1"/>
  <c r="AB60" i="1" s="1"/>
  <c r="AC60" i="1" s="1"/>
  <c r="W61" i="1"/>
  <c r="AB61" i="1" s="1"/>
  <c r="AC61" i="1" s="1"/>
  <c r="W62" i="1"/>
  <c r="AB62" i="1" s="1"/>
  <c r="W63" i="1"/>
  <c r="AB63" i="1" s="1"/>
  <c r="W64" i="1"/>
  <c r="AB64" i="1" s="1"/>
  <c r="AC64" i="1" s="1"/>
  <c r="W65" i="1"/>
  <c r="AB65" i="1" s="1"/>
  <c r="AC65" i="1" s="1"/>
  <c r="W66" i="1"/>
  <c r="AB66" i="1" s="1"/>
  <c r="W67" i="1"/>
  <c r="AB67" i="1" s="1"/>
  <c r="W68" i="1"/>
  <c r="AB68" i="1" s="1"/>
  <c r="AC68" i="1" s="1"/>
  <c r="W69" i="1"/>
  <c r="AB69" i="1" s="1"/>
  <c r="AC69" i="1" s="1"/>
  <c r="W70" i="1"/>
  <c r="AB70" i="1" s="1"/>
  <c r="W71" i="1"/>
  <c r="AB71" i="1" s="1"/>
  <c r="W72" i="1"/>
  <c r="AB72" i="1" s="1"/>
  <c r="AC72" i="1" s="1"/>
  <c r="W73" i="1"/>
  <c r="AB73" i="1" s="1"/>
  <c r="AC73" i="1" s="1"/>
  <c r="W74" i="1"/>
  <c r="AB74" i="1" s="1"/>
  <c r="W75" i="1"/>
  <c r="AB75" i="1" s="1"/>
  <c r="W76" i="1"/>
  <c r="AB76" i="1" s="1"/>
  <c r="AC76" i="1" s="1"/>
  <c r="W77" i="1"/>
  <c r="AB77" i="1" s="1"/>
  <c r="AC77" i="1" s="1"/>
  <c r="W78" i="1"/>
  <c r="AB78" i="1" s="1"/>
  <c r="W79" i="1"/>
  <c r="AB79" i="1" s="1"/>
  <c r="W80" i="1"/>
  <c r="AB80" i="1" s="1"/>
  <c r="AC80" i="1" s="1"/>
  <c r="W81" i="1"/>
  <c r="AB81" i="1" s="1"/>
  <c r="AC81" i="1" s="1"/>
  <c r="W82" i="1"/>
  <c r="AB82" i="1" s="1"/>
  <c r="W83" i="1"/>
  <c r="AB83" i="1" s="1"/>
  <c r="W84" i="1"/>
  <c r="AB84" i="1" s="1"/>
  <c r="AC84" i="1" s="1"/>
  <c r="W85" i="1"/>
  <c r="AB85" i="1" s="1"/>
  <c r="AC85" i="1" s="1"/>
  <c r="W86" i="1"/>
  <c r="AB86" i="1" s="1"/>
  <c r="W87" i="1"/>
  <c r="AB87" i="1" s="1"/>
  <c r="W88" i="1"/>
  <c r="AB88" i="1" s="1"/>
  <c r="AC88" i="1" s="1"/>
  <c r="W89" i="1"/>
  <c r="AB89" i="1" s="1"/>
  <c r="AC89" i="1" s="1"/>
  <c r="W90" i="1"/>
  <c r="AB90" i="1" s="1"/>
  <c r="W91" i="1"/>
  <c r="AB91" i="1" s="1"/>
  <c r="W92" i="1"/>
  <c r="AB92" i="1" s="1"/>
  <c r="AC92" i="1" s="1"/>
  <c r="W93" i="1"/>
  <c r="AB93" i="1" s="1"/>
  <c r="AC93" i="1" s="1"/>
  <c r="W94" i="1"/>
  <c r="AB94" i="1" s="1"/>
  <c r="W95" i="1"/>
  <c r="AB95" i="1" s="1"/>
  <c r="W96" i="1"/>
  <c r="AB96" i="1" s="1"/>
  <c r="AC96" i="1" s="1"/>
  <c r="W97" i="1"/>
  <c r="AB97" i="1" s="1"/>
  <c r="AC97" i="1" s="1"/>
  <c r="W98" i="1"/>
  <c r="AB98" i="1" s="1"/>
  <c r="W99" i="1"/>
  <c r="AB99" i="1" s="1"/>
  <c r="W100" i="1"/>
  <c r="AB100" i="1" s="1"/>
  <c r="AC100" i="1" s="1"/>
  <c r="W101" i="1"/>
  <c r="AB101" i="1" s="1"/>
  <c r="AC101" i="1" s="1"/>
  <c r="W102" i="1"/>
  <c r="AB102" i="1" s="1"/>
  <c r="W103" i="1"/>
  <c r="AB103" i="1" s="1"/>
  <c r="W104" i="1"/>
  <c r="AB104" i="1" s="1"/>
  <c r="AC104" i="1" s="1"/>
  <c r="W105" i="1"/>
  <c r="AB105" i="1" s="1"/>
  <c r="AC105" i="1" s="1"/>
  <c r="W106" i="1"/>
  <c r="AB106" i="1" s="1"/>
  <c r="W107" i="1"/>
  <c r="AB107" i="1" s="1"/>
  <c r="W108" i="1"/>
  <c r="AB108" i="1" s="1"/>
  <c r="AC108" i="1" s="1"/>
  <c r="W109" i="1"/>
  <c r="AB109" i="1" s="1"/>
  <c r="AC109" i="1" s="1"/>
  <c r="W110" i="1"/>
  <c r="AB110" i="1" s="1"/>
  <c r="W111" i="1"/>
  <c r="AB111" i="1" s="1"/>
  <c r="W112" i="1"/>
  <c r="AB112" i="1" s="1"/>
  <c r="AC112" i="1" s="1"/>
  <c r="W113" i="1"/>
  <c r="AB113" i="1" s="1"/>
  <c r="AC113" i="1" s="1"/>
  <c r="W114" i="1"/>
  <c r="AB114" i="1" s="1"/>
  <c r="W115" i="1"/>
  <c r="AB115" i="1" s="1"/>
  <c r="W116" i="1"/>
  <c r="AB116" i="1" s="1"/>
  <c r="AC116" i="1" s="1"/>
  <c r="W117" i="1"/>
  <c r="AB117" i="1" s="1"/>
  <c r="AC117" i="1" s="1"/>
  <c r="W118" i="1"/>
  <c r="AB118" i="1" s="1"/>
  <c r="W119" i="1"/>
  <c r="AB119" i="1" s="1"/>
  <c r="W120" i="1"/>
  <c r="AB120" i="1" s="1"/>
  <c r="AC120" i="1" s="1"/>
  <c r="W121" i="1"/>
  <c r="AB121" i="1" s="1"/>
  <c r="AC121" i="1" s="1"/>
  <c r="W122" i="1"/>
  <c r="AB122" i="1" s="1"/>
  <c r="W123" i="1"/>
  <c r="AB123" i="1" s="1"/>
  <c r="W124" i="1"/>
  <c r="AB124" i="1" s="1"/>
  <c r="AC124" i="1" s="1"/>
  <c r="W125" i="1"/>
  <c r="AB125" i="1" s="1"/>
  <c r="AC125" i="1" s="1"/>
  <c r="W126" i="1"/>
  <c r="AB126" i="1" s="1"/>
  <c r="W127" i="1"/>
  <c r="AB127" i="1" s="1"/>
  <c r="W128" i="1"/>
  <c r="AB128" i="1" s="1"/>
  <c r="AC128" i="1" s="1"/>
  <c r="W129" i="1"/>
  <c r="AB129" i="1" s="1"/>
  <c r="AC129" i="1" s="1"/>
  <c r="W130" i="1"/>
  <c r="AB130" i="1" s="1"/>
  <c r="W131" i="1"/>
  <c r="AB131" i="1" s="1"/>
  <c r="W132" i="1"/>
  <c r="AB132" i="1" s="1"/>
  <c r="AC132" i="1" s="1"/>
  <c r="W133" i="1"/>
  <c r="AB133" i="1" s="1"/>
  <c r="AC133" i="1" s="1"/>
  <c r="W134" i="1"/>
  <c r="AB134" i="1" s="1"/>
  <c r="W135" i="1"/>
  <c r="AB135" i="1" s="1"/>
  <c r="W136" i="1"/>
  <c r="AB136" i="1" s="1"/>
  <c r="AC136" i="1" s="1"/>
  <c r="W137" i="1"/>
  <c r="AB137" i="1" s="1"/>
  <c r="AC137" i="1" s="1"/>
  <c r="W138" i="1"/>
  <c r="AB138" i="1" s="1"/>
  <c r="W139" i="1"/>
  <c r="AB139" i="1" s="1"/>
  <c r="W140" i="1"/>
  <c r="AB140" i="1" s="1"/>
  <c r="AC140" i="1" s="1"/>
  <c r="W141" i="1"/>
  <c r="AB141" i="1" s="1"/>
  <c r="AC141" i="1" s="1"/>
  <c r="W142" i="1"/>
  <c r="AB142" i="1" s="1"/>
  <c r="W143" i="1"/>
  <c r="AB143" i="1" s="1"/>
  <c r="W144" i="1"/>
  <c r="AB144" i="1" s="1"/>
  <c r="AC144" i="1" s="1"/>
  <c r="W145" i="1"/>
  <c r="AB145" i="1" s="1"/>
  <c r="AC145" i="1" s="1"/>
  <c r="W146" i="1"/>
  <c r="AB146" i="1" s="1"/>
  <c r="W147" i="1"/>
  <c r="AB147" i="1" s="1"/>
  <c r="W148" i="1"/>
  <c r="AB148" i="1" s="1"/>
  <c r="AC148" i="1" s="1"/>
  <c r="W149" i="1"/>
  <c r="AB149" i="1" s="1"/>
  <c r="AC149" i="1" s="1"/>
  <c r="W150" i="1"/>
  <c r="AB150" i="1" s="1"/>
  <c r="W151" i="1"/>
  <c r="AB151" i="1" s="1"/>
  <c r="W152" i="1"/>
  <c r="AB152" i="1" s="1"/>
  <c r="AC152" i="1" s="1"/>
  <c r="W153" i="1"/>
  <c r="AB153" i="1" s="1"/>
  <c r="AC153" i="1" s="1"/>
  <c r="W154" i="1"/>
  <c r="AB154" i="1" s="1"/>
  <c r="W155" i="1"/>
  <c r="AB155" i="1" s="1"/>
  <c r="W156" i="1"/>
  <c r="AB156" i="1" s="1"/>
  <c r="AC156" i="1" s="1"/>
  <c r="W157" i="1"/>
  <c r="AB157" i="1" s="1"/>
  <c r="AC157" i="1" s="1"/>
  <c r="W158" i="1"/>
  <c r="AB158" i="1" s="1"/>
  <c r="W159" i="1"/>
  <c r="AB159" i="1" s="1"/>
  <c r="W160" i="1"/>
  <c r="AB160" i="1" s="1"/>
  <c r="AC160" i="1" s="1"/>
  <c r="W161" i="1"/>
  <c r="AB161" i="1" s="1"/>
  <c r="AC161" i="1" s="1"/>
  <c r="W162" i="1"/>
  <c r="AB162" i="1" s="1"/>
  <c r="W163" i="1"/>
  <c r="AB163" i="1" s="1"/>
  <c r="W164" i="1"/>
  <c r="AB164" i="1" s="1"/>
  <c r="AC164" i="1" s="1"/>
  <c r="W165" i="1"/>
  <c r="AB165" i="1" s="1"/>
  <c r="AC165" i="1" s="1"/>
  <c r="W166" i="1"/>
  <c r="AB166" i="1" s="1"/>
  <c r="W167" i="1"/>
  <c r="AB167" i="1" s="1"/>
  <c r="W168" i="1"/>
  <c r="AB168" i="1" s="1"/>
  <c r="AC168" i="1" s="1"/>
  <c r="W169" i="1"/>
  <c r="AB169" i="1" s="1"/>
  <c r="AC169" i="1" s="1"/>
  <c r="W170" i="1"/>
  <c r="AB170" i="1" s="1"/>
  <c r="W171" i="1"/>
  <c r="AB171" i="1" s="1"/>
  <c r="W172" i="1"/>
  <c r="AB172" i="1" s="1"/>
  <c r="AC172" i="1" s="1"/>
  <c r="W6" i="1"/>
  <c r="AB6" i="1" s="1"/>
  <c r="AC6" i="1" s="1"/>
  <c r="K2" i="1"/>
  <c r="J2" i="1"/>
  <c r="I2" i="1"/>
  <c r="H2" i="1"/>
  <c r="AA172" i="1" l="1"/>
  <c r="AA168" i="1"/>
  <c r="AA164" i="1"/>
  <c r="AA160" i="1"/>
  <c r="AA156" i="1"/>
  <c r="AA152" i="1"/>
  <c r="AA148" i="1"/>
  <c r="AA144" i="1"/>
  <c r="AA140" i="1"/>
  <c r="AA136" i="1"/>
  <c r="AA132" i="1"/>
  <c r="AA128" i="1"/>
  <c r="AA124" i="1"/>
  <c r="AA120" i="1"/>
  <c r="AA116" i="1"/>
  <c r="AA112" i="1"/>
  <c r="AA108" i="1"/>
  <c r="AA104" i="1"/>
  <c r="AA100" i="1"/>
  <c r="AA96" i="1"/>
  <c r="AA92" i="1"/>
  <c r="AA88" i="1"/>
  <c r="AA84" i="1"/>
  <c r="AA80" i="1"/>
  <c r="AA76" i="1"/>
  <c r="AA72" i="1"/>
  <c r="AA68" i="1"/>
  <c r="AA64" i="1"/>
  <c r="AA60" i="1"/>
  <c r="AA56" i="1"/>
  <c r="AA52" i="1"/>
  <c r="AA48" i="1"/>
  <c r="AA44" i="1"/>
  <c r="AA40" i="1"/>
  <c r="AA36" i="1"/>
  <c r="AA32" i="1"/>
  <c r="AA28" i="1"/>
  <c r="AA24" i="1"/>
  <c r="AA20" i="1"/>
  <c r="AA16" i="1"/>
  <c r="AA12" i="1"/>
  <c r="AA8" i="1"/>
  <c r="Z169" i="1"/>
  <c r="Z165" i="1"/>
  <c r="AE165" i="1" s="1"/>
  <c r="Z161" i="1"/>
  <c r="Z157" i="1"/>
  <c r="Z153" i="1"/>
  <c r="Z149" i="1"/>
  <c r="AE149" i="1" s="1"/>
  <c r="AA145" i="1"/>
  <c r="Z141" i="1"/>
  <c r="Z137" i="1"/>
  <c r="Z133" i="1"/>
  <c r="AE133" i="1" s="1"/>
  <c r="AA129" i="1"/>
  <c r="Z125" i="1"/>
  <c r="Z121" i="1"/>
  <c r="Z117" i="1"/>
  <c r="AE117" i="1" s="1"/>
  <c r="AA113" i="1"/>
  <c r="Z109" i="1"/>
  <c r="Z105" i="1"/>
  <c r="Z101" i="1"/>
  <c r="AA97" i="1"/>
  <c r="Z93" i="1"/>
  <c r="Z89" i="1"/>
  <c r="Z85" i="1"/>
  <c r="AE85" i="1" s="1"/>
  <c r="AC163" i="1"/>
  <c r="AC151" i="1"/>
  <c r="AC139" i="1"/>
  <c r="AC127" i="1"/>
  <c r="AC115" i="1"/>
  <c r="AC103" i="1"/>
  <c r="AC91" i="1"/>
  <c r="AC79" i="1"/>
  <c r="AC67" i="1"/>
  <c r="AC55" i="1"/>
  <c r="AC51" i="1"/>
  <c r="AC39" i="1"/>
  <c r="AC35" i="1"/>
  <c r="AC31" i="1"/>
  <c r="AC27" i="1"/>
  <c r="AC23" i="1"/>
  <c r="AC19" i="1"/>
  <c r="AC15" i="1"/>
  <c r="AC11" i="1"/>
  <c r="AC7" i="1"/>
  <c r="AA101" i="1"/>
  <c r="AA117" i="1"/>
  <c r="AC167" i="1"/>
  <c r="AC155" i="1"/>
  <c r="AC143" i="1"/>
  <c r="AC131" i="1"/>
  <c r="AC123" i="1"/>
  <c r="AC111" i="1"/>
  <c r="AC95" i="1"/>
  <c r="AC83" i="1"/>
  <c r="AC71" i="1"/>
  <c r="AC59" i="1"/>
  <c r="AC43" i="1"/>
  <c r="Z171" i="1"/>
  <c r="Z167" i="1"/>
  <c r="Z163" i="1"/>
  <c r="AE163" i="1" s="1"/>
  <c r="Z159" i="1"/>
  <c r="AA85" i="1"/>
  <c r="AE167" i="1"/>
  <c r="AC171" i="1"/>
  <c r="AC159" i="1"/>
  <c r="AC147" i="1"/>
  <c r="AC135" i="1"/>
  <c r="AC119" i="1"/>
  <c r="AC107" i="1"/>
  <c r="AC99" i="1"/>
  <c r="AC87" i="1"/>
  <c r="AC75" i="1"/>
  <c r="AC63" i="1"/>
  <c r="AC47" i="1"/>
  <c r="AD154" i="1"/>
  <c r="AA154" i="1"/>
  <c r="AD138" i="1"/>
  <c r="AA138" i="1"/>
  <c r="AD122" i="1"/>
  <c r="AA122" i="1"/>
  <c r="AD106" i="1"/>
  <c r="AA106" i="1"/>
  <c r="AD90" i="1"/>
  <c r="AA90" i="1"/>
  <c r="AD78" i="1"/>
  <c r="AA78" i="1"/>
  <c r="AD70" i="1"/>
  <c r="AA70" i="1"/>
  <c r="AC170" i="1"/>
  <c r="AC166" i="1"/>
  <c r="AC162" i="1"/>
  <c r="AC158" i="1"/>
  <c r="AC154" i="1"/>
  <c r="AC150" i="1"/>
  <c r="AC146" i="1"/>
  <c r="AC142" i="1"/>
  <c r="AC138" i="1"/>
  <c r="AC134" i="1"/>
  <c r="AC130" i="1"/>
  <c r="AC126" i="1"/>
  <c r="AC122" i="1"/>
  <c r="AC118" i="1"/>
  <c r="AC114" i="1"/>
  <c r="AC110" i="1"/>
  <c r="AC106" i="1"/>
  <c r="AC102" i="1"/>
  <c r="AC98" i="1"/>
  <c r="AC94" i="1"/>
  <c r="AC90" i="1"/>
  <c r="AC86" i="1"/>
  <c r="AC82" i="1"/>
  <c r="AC74" i="1"/>
  <c r="AC62" i="1"/>
  <c r="AC46" i="1"/>
  <c r="AC30" i="1"/>
  <c r="AC14" i="1"/>
  <c r="Z170" i="1"/>
  <c r="AE170" i="1" s="1"/>
  <c r="Z166" i="1"/>
  <c r="AE166" i="1" s="1"/>
  <c r="Z162" i="1"/>
  <c r="AE162" i="1" s="1"/>
  <c r="Z158" i="1"/>
  <c r="AE158" i="1" s="1"/>
  <c r="Z154" i="1"/>
  <c r="AA150" i="1"/>
  <c r="AA146" i="1"/>
  <c r="Z142" i="1"/>
  <c r="AE142" i="1" s="1"/>
  <c r="Z138" i="1"/>
  <c r="AA134" i="1"/>
  <c r="AA130" i="1"/>
  <c r="Z126" i="1"/>
  <c r="AE126" i="1" s="1"/>
  <c r="Z122" i="1"/>
  <c r="AA118" i="1"/>
  <c r="AA114" i="1"/>
  <c r="Z110" i="1"/>
  <c r="AE110" i="1" s="1"/>
  <c r="Z106" i="1"/>
  <c r="AA102" i="1"/>
  <c r="AA98" i="1"/>
  <c r="Z94" i="1"/>
  <c r="AE94" i="1" s="1"/>
  <c r="Z90" i="1"/>
  <c r="AA86" i="1"/>
  <c r="AA82" i="1"/>
  <c r="Z78" i="1"/>
  <c r="AA74" i="1"/>
  <c r="Z70" i="1"/>
  <c r="Z172" i="1"/>
  <c r="AE172" i="1" s="1"/>
  <c r="Z168" i="1"/>
  <c r="Z164" i="1"/>
  <c r="AE164" i="1" s="1"/>
  <c r="Z160" i="1"/>
  <c r="Z156" i="1"/>
  <c r="AE156" i="1" s="1"/>
  <c r="Z152" i="1"/>
  <c r="Z148" i="1"/>
  <c r="AE148" i="1" s="1"/>
  <c r="Z144" i="1"/>
  <c r="Z140" i="1"/>
  <c r="AE140" i="1" s="1"/>
  <c r="Z136" i="1"/>
  <c r="Z132" i="1"/>
  <c r="AE132" i="1" s="1"/>
  <c r="Z128" i="1"/>
  <c r="Z124" i="1"/>
  <c r="AE124" i="1" s="1"/>
  <c r="Z120" i="1"/>
  <c r="Z116" i="1"/>
  <c r="AE116" i="1" s="1"/>
  <c r="Z112" i="1"/>
  <c r="Z108" i="1"/>
  <c r="AE108" i="1" s="1"/>
  <c r="Z104" i="1"/>
  <c r="Z100" i="1"/>
  <c r="AE100" i="1" s="1"/>
  <c r="Z96" i="1"/>
  <c r="Z92" i="1"/>
  <c r="AE92" i="1" s="1"/>
  <c r="Z88" i="1"/>
  <c r="Z84" i="1"/>
  <c r="AE84" i="1" s="1"/>
  <c r="Z80" i="1"/>
  <c r="Z76" i="1"/>
  <c r="AE76" i="1" s="1"/>
  <c r="Z72" i="1"/>
  <c r="Z68" i="1"/>
  <c r="AE68" i="1" s="1"/>
  <c r="Z64" i="1"/>
  <c r="Z60" i="1"/>
  <c r="AE60" i="1" s="1"/>
  <c r="Z56" i="1"/>
  <c r="Z52" i="1"/>
  <c r="AE52" i="1" s="1"/>
  <c r="Z48" i="1"/>
  <c r="Z44" i="1"/>
  <c r="AE44" i="1" s="1"/>
  <c r="Z40" i="1"/>
  <c r="Z36" i="1"/>
  <c r="AE36" i="1" s="1"/>
  <c r="Z32" i="1"/>
  <c r="Z28" i="1"/>
  <c r="Z24" i="1"/>
  <c r="Z20" i="1"/>
  <c r="AE20" i="1" s="1"/>
  <c r="Z16" i="1"/>
  <c r="Z12" i="1"/>
  <c r="AE12" i="1" s="1"/>
  <c r="Z8" i="1"/>
  <c r="AA171" i="1"/>
  <c r="AA167" i="1"/>
  <c r="AA163" i="1"/>
  <c r="AA159" i="1"/>
  <c r="AA149" i="1"/>
  <c r="AA133" i="1"/>
  <c r="AC78" i="1"/>
  <c r="AC70" i="1"/>
  <c r="AC66" i="1"/>
  <c r="AC58" i="1"/>
  <c r="AC54" i="1"/>
  <c r="AC50" i="1"/>
  <c r="AC42" i="1"/>
  <c r="AC38" i="1"/>
  <c r="AC34" i="1"/>
  <c r="AC26" i="1"/>
  <c r="AC22" i="1"/>
  <c r="AC18" i="1"/>
  <c r="AC10" i="1"/>
  <c r="AE6" i="1"/>
  <c r="AE169" i="1"/>
  <c r="AE161" i="1"/>
  <c r="AE157" i="1"/>
  <c r="AE153" i="1"/>
  <c r="AE141" i="1"/>
  <c r="AE137" i="1"/>
  <c r="AE125" i="1"/>
  <c r="AE121" i="1"/>
  <c r="AE109" i="1"/>
  <c r="AE105" i="1"/>
  <c r="AE101" i="1"/>
  <c r="AE93" i="1"/>
  <c r="AE89" i="1"/>
  <c r="AA155" i="1"/>
  <c r="AA151" i="1"/>
  <c r="AA147" i="1"/>
  <c r="AA143" i="1"/>
  <c r="AA139" i="1"/>
  <c r="AA135" i="1"/>
  <c r="AA131" i="1"/>
  <c r="AA127" i="1"/>
  <c r="AA123" i="1"/>
  <c r="AA119" i="1"/>
  <c r="AA115" i="1"/>
  <c r="AA111" i="1"/>
  <c r="AA107" i="1"/>
  <c r="AA103" i="1"/>
  <c r="AA99" i="1"/>
  <c r="AA95" i="1"/>
  <c r="AA91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1" i="1"/>
  <c r="AA7" i="1"/>
  <c r="Z155" i="1"/>
  <c r="AE155" i="1" s="1"/>
  <c r="Z151" i="1"/>
  <c r="Z147" i="1"/>
  <c r="AE147" i="1" s="1"/>
  <c r="Z143" i="1"/>
  <c r="AE143" i="1" s="1"/>
  <c r="Z139" i="1"/>
  <c r="AE139" i="1" s="1"/>
  <c r="Z135" i="1"/>
  <c r="AE135" i="1" s="1"/>
  <c r="Z131" i="1"/>
  <c r="Z127" i="1"/>
  <c r="AE127" i="1" s="1"/>
  <c r="Z123" i="1"/>
  <c r="AE123" i="1" s="1"/>
  <c r="Z119" i="1"/>
  <c r="Z115" i="1"/>
  <c r="AE115" i="1" s="1"/>
  <c r="Z111" i="1"/>
  <c r="AE111" i="1" s="1"/>
  <c r="Z107" i="1"/>
  <c r="AE107" i="1" s="1"/>
  <c r="Z103" i="1"/>
  <c r="AE103" i="1" s="1"/>
  <c r="Z99" i="1"/>
  <c r="AE99" i="1" s="1"/>
  <c r="Z95" i="1"/>
  <c r="AE95" i="1" s="1"/>
  <c r="Z91" i="1"/>
  <c r="Z87" i="1"/>
  <c r="Z83" i="1"/>
  <c r="AE83" i="1" s="1"/>
  <c r="Z79" i="1"/>
  <c r="AE79" i="1" s="1"/>
  <c r="Z75" i="1"/>
  <c r="Z71" i="1"/>
  <c r="AE71" i="1" s="1"/>
  <c r="Z67" i="1"/>
  <c r="Z63" i="1"/>
  <c r="AE63" i="1" s="1"/>
  <c r="Z59" i="1"/>
  <c r="AE59" i="1" s="1"/>
  <c r="Z55" i="1"/>
  <c r="Z51" i="1"/>
  <c r="AE51" i="1" s="1"/>
  <c r="Z47" i="1"/>
  <c r="AE47" i="1" s="1"/>
  <c r="Z43" i="1"/>
  <c r="AE43" i="1" s="1"/>
  <c r="Z39" i="1"/>
  <c r="Z35" i="1"/>
  <c r="Z31" i="1"/>
  <c r="AE31" i="1" s="1"/>
  <c r="Z27" i="1"/>
  <c r="AE27" i="1" s="1"/>
  <c r="Z23" i="1"/>
  <c r="Z19" i="1"/>
  <c r="AE19" i="1" s="1"/>
  <c r="Z15" i="1"/>
  <c r="AE15" i="1" s="1"/>
  <c r="Z11" i="1"/>
  <c r="AE11" i="1" s="1"/>
  <c r="Z7" i="1"/>
  <c r="AA170" i="1"/>
  <c r="AA166" i="1"/>
  <c r="AA162" i="1"/>
  <c r="AA158" i="1"/>
  <c r="AA153" i="1"/>
  <c r="AA142" i="1"/>
  <c r="AA137" i="1"/>
  <c r="AA126" i="1"/>
  <c r="AA121" i="1"/>
  <c r="AA110" i="1"/>
  <c r="AA105" i="1"/>
  <c r="AA94" i="1"/>
  <c r="AA89" i="1"/>
  <c r="AE168" i="1"/>
  <c r="AE160" i="1"/>
  <c r="AE152" i="1"/>
  <c r="AE144" i="1"/>
  <c r="AE136" i="1"/>
  <c r="AE128" i="1"/>
  <c r="AE120" i="1"/>
  <c r="AE112" i="1"/>
  <c r="AE104" i="1"/>
  <c r="AE96" i="1"/>
  <c r="AE88" i="1"/>
  <c r="AE80" i="1"/>
  <c r="AE72" i="1"/>
  <c r="AE64" i="1"/>
  <c r="AE56" i="1"/>
  <c r="AE48" i="1"/>
  <c r="AE40" i="1"/>
  <c r="AE32" i="1"/>
  <c r="AE28" i="1"/>
  <c r="AE24" i="1"/>
  <c r="AE16" i="1"/>
  <c r="AE8" i="1"/>
  <c r="AA66" i="1"/>
  <c r="AA62" i="1"/>
  <c r="AA58" i="1"/>
  <c r="AA54" i="1"/>
  <c r="AA50" i="1"/>
  <c r="AA46" i="1"/>
  <c r="AA42" i="1"/>
  <c r="AA38" i="1"/>
  <c r="AA34" i="1"/>
  <c r="AA30" i="1"/>
  <c r="AA26" i="1"/>
  <c r="AA22" i="1"/>
  <c r="AA18" i="1"/>
  <c r="AA14" i="1"/>
  <c r="AA10" i="1"/>
  <c r="Z150" i="1"/>
  <c r="AE150" i="1" s="1"/>
  <c r="Z146" i="1"/>
  <c r="AE146" i="1" s="1"/>
  <c r="Z134" i="1"/>
  <c r="AE134" i="1" s="1"/>
  <c r="Z130" i="1"/>
  <c r="AE130" i="1" s="1"/>
  <c r="Z118" i="1"/>
  <c r="AE118" i="1" s="1"/>
  <c r="Z114" i="1"/>
  <c r="AE114" i="1" s="1"/>
  <c r="Z102" i="1"/>
  <c r="AE102" i="1" s="1"/>
  <c r="Z98" i="1"/>
  <c r="AE98" i="1" s="1"/>
  <c r="Z86" i="1"/>
  <c r="AE86" i="1" s="1"/>
  <c r="Z82" i="1"/>
  <c r="AE82" i="1" s="1"/>
  <c r="Z74" i="1"/>
  <c r="AE74" i="1" s="1"/>
  <c r="Z66" i="1"/>
  <c r="AE66" i="1" s="1"/>
  <c r="Z62" i="1"/>
  <c r="AE62" i="1" s="1"/>
  <c r="Z58" i="1"/>
  <c r="AE58" i="1" s="1"/>
  <c r="Z54" i="1"/>
  <c r="AE54" i="1" s="1"/>
  <c r="Z50" i="1"/>
  <c r="AE50" i="1" s="1"/>
  <c r="Z46" i="1"/>
  <c r="AE46" i="1" s="1"/>
  <c r="Z42" i="1"/>
  <c r="AE42" i="1" s="1"/>
  <c r="Z38" i="1"/>
  <c r="AE38" i="1" s="1"/>
  <c r="Z34" i="1"/>
  <c r="AE34" i="1" s="1"/>
  <c r="Z30" i="1"/>
  <c r="AE30" i="1" s="1"/>
  <c r="Z26" i="1"/>
  <c r="AE26" i="1" s="1"/>
  <c r="Z22" i="1"/>
  <c r="AE22" i="1" s="1"/>
  <c r="Z18" i="1"/>
  <c r="AE18" i="1" s="1"/>
  <c r="Z14" i="1"/>
  <c r="AE14" i="1" s="1"/>
  <c r="Z10" i="1"/>
  <c r="AE10" i="1" s="1"/>
  <c r="AA6" i="1"/>
  <c r="AA169" i="1"/>
  <c r="AA165" i="1"/>
  <c r="AA161" i="1"/>
  <c r="AA157" i="1"/>
  <c r="AA141" i="1"/>
  <c r="AA125" i="1"/>
  <c r="AA109" i="1"/>
  <c r="AA93" i="1"/>
  <c r="AE171" i="1"/>
  <c r="AE159" i="1"/>
  <c r="AE151" i="1"/>
  <c r="AE131" i="1"/>
  <c r="AE119" i="1"/>
  <c r="AE91" i="1"/>
  <c r="AE87" i="1"/>
  <c r="AE75" i="1"/>
  <c r="AE67" i="1"/>
  <c r="AE55" i="1"/>
  <c r="AE39" i="1"/>
  <c r="AE35" i="1"/>
  <c r="AE23" i="1"/>
  <c r="AE7" i="1"/>
  <c r="AA81" i="1"/>
  <c r="AA77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7" i="1"/>
  <c r="AA13" i="1"/>
  <c r="AA9" i="1"/>
  <c r="Z145" i="1"/>
  <c r="AE145" i="1" s="1"/>
  <c r="Z129" i="1"/>
  <c r="AE129" i="1" s="1"/>
  <c r="Z113" i="1"/>
  <c r="AE113" i="1" s="1"/>
  <c r="Z97" i="1"/>
  <c r="AE97" i="1" s="1"/>
  <c r="Z81" i="1"/>
  <c r="AE81" i="1" s="1"/>
  <c r="Z77" i="1"/>
  <c r="AE77" i="1" s="1"/>
  <c r="Z73" i="1"/>
  <c r="AE73" i="1" s="1"/>
  <c r="Z69" i="1"/>
  <c r="AE69" i="1" s="1"/>
  <c r="Z65" i="1"/>
  <c r="AE65" i="1" s="1"/>
  <c r="Z61" i="1"/>
  <c r="AE61" i="1" s="1"/>
  <c r="Z57" i="1"/>
  <c r="AE57" i="1" s="1"/>
  <c r="Z53" i="1"/>
  <c r="AE53" i="1" s="1"/>
  <c r="Z49" i="1"/>
  <c r="AE49" i="1" s="1"/>
  <c r="Z45" i="1"/>
  <c r="AE45" i="1" s="1"/>
  <c r="Z41" i="1"/>
  <c r="AE41" i="1" s="1"/>
  <c r="Z37" i="1"/>
  <c r="AE37" i="1" s="1"/>
  <c r="Z33" i="1"/>
  <c r="AE33" i="1" s="1"/>
  <c r="Z29" i="1"/>
  <c r="AE29" i="1" s="1"/>
  <c r="Z25" i="1"/>
  <c r="AE25" i="1" s="1"/>
  <c r="Z21" i="1"/>
  <c r="AE21" i="1" s="1"/>
  <c r="Z17" i="1"/>
  <c r="AE17" i="1" s="1"/>
  <c r="Z13" i="1"/>
  <c r="AE13" i="1" s="1"/>
  <c r="Z9" i="1"/>
  <c r="AE9" i="1" s="1"/>
  <c r="AE70" i="1" l="1"/>
  <c r="AE106" i="1"/>
  <c r="AE122" i="1"/>
  <c r="AE138" i="1"/>
  <c r="AE78" i="1"/>
  <c r="AE90" i="1"/>
  <c r="AE154" i="1"/>
</calcChain>
</file>

<file path=xl/sharedStrings.xml><?xml version="1.0" encoding="utf-8"?>
<sst xmlns="http://schemas.openxmlformats.org/spreadsheetml/2006/main" count="31" uniqueCount="31">
  <si>
    <t>Date</t>
  </si>
  <si>
    <t>Open</t>
  </si>
  <si>
    <t>High</t>
  </si>
  <si>
    <t>Low</t>
  </si>
  <si>
    <t>Close</t>
  </si>
  <si>
    <t>Adj Close</t>
  </si>
  <si>
    <t>Volume</t>
  </si>
  <si>
    <t>HM4UP</t>
    <phoneticPr fontId="18" type="noConversion"/>
  </si>
  <si>
    <t>HM3UP</t>
    <phoneticPr fontId="18" type="noConversion"/>
  </si>
  <si>
    <t>LM4DN</t>
    <phoneticPr fontId="18" type="noConversion"/>
  </si>
  <si>
    <t>LM3DN</t>
    <phoneticPr fontId="18" type="noConversion"/>
  </si>
  <si>
    <t>avg</t>
    <phoneticPr fontId="18" type="noConversion"/>
  </si>
  <si>
    <t>highlow</t>
    <phoneticPr fontId="18" type="noConversion"/>
  </si>
  <si>
    <t>volrate</t>
    <phoneticPr fontId="18" type="noConversion"/>
  </si>
  <si>
    <t>unknown1</t>
    <phoneticPr fontId="18" type="noConversion"/>
  </si>
  <si>
    <t>unknown2</t>
    <phoneticPr fontId="18" type="noConversion"/>
  </si>
  <si>
    <t>unknown3</t>
    <phoneticPr fontId="18" type="noConversion"/>
  </si>
  <si>
    <t>unknown4</t>
    <phoneticPr fontId="18" type="noConversion"/>
  </si>
  <si>
    <t>unknown5</t>
    <phoneticPr fontId="18" type="noConversion"/>
  </si>
  <si>
    <t>unknown6</t>
    <phoneticPr fontId="18" type="noConversion"/>
  </si>
  <si>
    <t>clrate</t>
    <phoneticPr fontId="18" type="noConversion"/>
  </si>
  <si>
    <t>CM0UP</t>
    <phoneticPr fontId="18" type="noConversion"/>
  </si>
  <si>
    <t>CM1UP</t>
    <phoneticPr fontId="18" type="noConversion"/>
  </si>
  <si>
    <t>CM2UP</t>
    <phoneticPr fontId="18" type="noConversion"/>
  </si>
  <si>
    <t>CM3UP</t>
    <phoneticPr fontId="18" type="noConversion"/>
  </si>
  <si>
    <t>CM4UP</t>
    <phoneticPr fontId="18" type="noConversion"/>
  </si>
  <si>
    <t>CM0DN</t>
    <phoneticPr fontId="18" type="noConversion"/>
  </si>
  <si>
    <t>CM1DN</t>
    <phoneticPr fontId="18" type="noConversion"/>
  </si>
  <si>
    <t>CM2DN</t>
    <phoneticPr fontId="18" type="noConversion"/>
  </si>
  <si>
    <t>CM3DN</t>
    <phoneticPr fontId="18" type="noConversion"/>
  </si>
  <si>
    <t>CM4DN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</si>
</sst>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2"/>
  <sheetViews>
    <sheetView tabSelected="1" topLeftCell="F1" workbookViewId="0">
      <selection activeCell="Q10" sqref="Q9:Q10"/>
    </sheetView>
  </sheetViews>
  <sheetFormatPr defaultRowHeight="16.5" x14ac:dyDescent="0.3"/>
  <cols>
    <col min="1" max="1" width="11.125" bestFit="1" customWidth="1"/>
    <col min="7" max="7" width="13.1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10</v>
      </c>
      <c r="K1" t="s">
        <v>9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20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</row>
    <row r="2" spans="1:31" x14ac:dyDescent="0.3">
      <c r="A2" s="1">
        <v>38718</v>
      </c>
      <c r="B2">
        <v>1248.290039</v>
      </c>
      <c r="C2">
        <v>1294.900024</v>
      </c>
      <c r="D2">
        <v>1245.73999</v>
      </c>
      <c r="E2">
        <v>1280.079956</v>
      </c>
      <c r="F2">
        <v>1280.079956</v>
      </c>
      <c r="G2">
        <v>49211650000</v>
      </c>
      <c r="H2">
        <f>IF(C2/B2-1 &gt; 0.03,1,0)</f>
        <v>1</v>
      </c>
      <c r="I2">
        <f>IF(C2/B2-1 &gt; 0.04,1,0)</f>
        <v>0</v>
      </c>
      <c r="J2">
        <f>IF(D2/B2-1 &lt; -0.03,1,0)</f>
        <v>0</v>
      </c>
      <c r="K2">
        <f>IF(D2/B2-1 &lt; -0.04,1,0)</f>
        <v>0</v>
      </c>
      <c r="L2">
        <f>IF(F2/B2-1 &gt; 0,1,0)</f>
        <v>1</v>
      </c>
      <c r="M2">
        <f>IF(F2/B2-1 &gt; 0.01,1,0)</f>
        <v>1</v>
      </c>
      <c r="N2">
        <f>IF(F2/B2-1 &gt; 0.02,1,0)</f>
        <v>1</v>
      </c>
      <c r="O2">
        <f>IF(F2/B2-1 &gt; 0.03,1,0)</f>
        <v>0</v>
      </c>
      <c r="P2">
        <f>IF(F2/B2-1 &gt; 0.04,1,0)</f>
        <v>0</v>
      </c>
      <c r="Q2">
        <f>IF(F2/B2-1 &lt; 0,1,0)</f>
        <v>0</v>
      </c>
      <c r="R2">
        <f>IF(F2/B2-1 &lt; -0.01,1,0)</f>
        <v>0</v>
      </c>
      <c r="S2">
        <f>IF(F2/B2-1 &lt; -0.02,1,0)</f>
        <v>0</v>
      </c>
      <c r="T2">
        <f>IF(F2/B2-1 &lt; -0.03,1,0)</f>
        <v>0</v>
      </c>
      <c r="U2">
        <f>IF(F2/B2-1 &lt; -0.04,1,0)</f>
        <v>0</v>
      </c>
    </row>
    <row r="3" spans="1:31" x14ac:dyDescent="0.3">
      <c r="A3" s="1">
        <v>38749</v>
      </c>
      <c r="B3">
        <v>1280.079956</v>
      </c>
      <c r="C3">
        <v>1297.5699460000001</v>
      </c>
      <c r="D3">
        <v>1253.6099850000001</v>
      </c>
      <c r="E3">
        <v>1280.660034</v>
      </c>
      <c r="F3">
        <v>1280.660034</v>
      </c>
      <c r="G3">
        <v>42859940000</v>
      </c>
      <c r="H3">
        <f t="shared" ref="H3:H66" si="0">IF(C3/B3-1 &gt; 0.03,1,0)</f>
        <v>0</v>
      </c>
      <c r="I3">
        <f t="shared" ref="I3:I66" si="1">IF(C3/B3-1 &gt; 0.04,1,0)</f>
        <v>0</v>
      </c>
      <c r="J3">
        <f t="shared" ref="J3:J66" si="2">IF(D3/B3-1 &lt; -0.03,1,0)</f>
        <v>0</v>
      </c>
      <c r="K3">
        <f t="shared" ref="K3:K66" si="3">IF(D3/B3-1 &lt; -0.04,1,0)</f>
        <v>0</v>
      </c>
      <c r="L3">
        <f t="shared" ref="L3:L66" si="4">IF(F3/B3-1 &gt; 0,1,0)</f>
        <v>1</v>
      </c>
      <c r="M3">
        <f t="shared" ref="M3:M66" si="5">IF(F3/B3-1 &gt; 0.01,1,0)</f>
        <v>0</v>
      </c>
      <c r="N3">
        <f t="shared" ref="N3:N66" si="6">IF(F3/B3-1 &gt; 0.02,1,0)</f>
        <v>0</v>
      </c>
      <c r="O3">
        <f t="shared" ref="O3:O66" si="7">IF(F3/B3-1 &gt; 0.03,1,0)</f>
        <v>0</v>
      </c>
      <c r="P3">
        <f t="shared" ref="P3:P66" si="8">IF(F3/B3-1 &gt; 0.04,1,0)</f>
        <v>0</v>
      </c>
      <c r="Q3">
        <f t="shared" ref="Q3:Q66" si="9">IF(F3/B3-1 &lt; 0,1,0)</f>
        <v>0</v>
      </c>
      <c r="R3">
        <f t="shared" ref="R3:R66" si="10">IF(F3/B3-1 &lt; -0.01,1,0)</f>
        <v>0</v>
      </c>
      <c r="S3">
        <f t="shared" ref="S3:S66" si="11">IF(F3/B3-1 &lt; -0.02,1,0)</f>
        <v>0</v>
      </c>
      <c r="T3">
        <f t="shared" ref="T3:T66" si="12">IF(F3/B3-1 &lt; -0.03,1,0)</f>
        <v>0</v>
      </c>
      <c r="U3">
        <f t="shared" ref="U3:U66" si="13">IF(F3/B3-1 &lt; -0.04,1,0)</f>
        <v>0</v>
      </c>
    </row>
    <row r="4" spans="1:31" x14ac:dyDescent="0.3">
      <c r="A4" s="1">
        <v>38777</v>
      </c>
      <c r="B4">
        <v>1280.660034</v>
      </c>
      <c r="C4">
        <v>1310.880005</v>
      </c>
      <c r="D4">
        <v>1268.420044</v>
      </c>
      <c r="E4">
        <v>1294.869995</v>
      </c>
      <c r="F4">
        <v>1294.869995</v>
      </c>
      <c r="G4">
        <v>50905040000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1</v>
      </c>
      <c r="M4">
        <f t="shared" si="5"/>
        <v>1</v>
      </c>
      <c r="N4">
        <f t="shared" si="6"/>
        <v>0</v>
      </c>
      <c r="O4">
        <f t="shared" si="7"/>
        <v>0</v>
      </c>
      <c r="P4">
        <f t="shared" si="8"/>
        <v>0</v>
      </c>
      <c r="Q4">
        <f t="shared" si="9"/>
        <v>0</v>
      </c>
      <c r="R4">
        <f t="shared" si="10"/>
        <v>0</v>
      </c>
      <c r="S4">
        <f t="shared" si="11"/>
        <v>0</v>
      </c>
      <c r="T4">
        <f t="shared" si="12"/>
        <v>0</v>
      </c>
      <c r="U4">
        <f t="shared" si="13"/>
        <v>0</v>
      </c>
    </row>
    <row r="5" spans="1:31" x14ac:dyDescent="0.3">
      <c r="A5" s="1">
        <v>38808</v>
      </c>
      <c r="B5">
        <v>1302.880005</v>
      </c>
      <c r="C5">
        <v>1318.160034</v>
      </c>
      <c r="D5">
        <v>1280.73999</v>
      </c>
      <c r="E5">
        <v>1310.6099850000001</v>
      </c>
      <c r="F5">
        <v>1310.6099850000001</v>
      </c>
      <c r="G5">
        <v>43308430000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1</v>
      </c>
      <c r="M5">
        <f t="shared" si="5"/>
        <v>0</v>
      </c>
      <c r="N5">
        <f t="shared" si="6"/>
        <v>0</v>
      </c>
      <c r="O5">
        <f t="shared" si="7"/>
        <v>0</v>
      </c>
      <c r="P5">
        <f t="shared" si="8"/>
        <v>0</v>
      </c>
      <c r="Q5">
        <f t="shared" si="9"/>
        <v>0</v>
      </c>
      <c r="R5">
        <f t="shared" si="10"/>
        <v>0</v>
      </c>
      <c r="S5">
        <f t="shared" si="11"/>
        <v>0</v>
      </c>
      <c r="T5">
        <f t="shared" si="12"/>
        <v>0</v>
      </c>
      <c r="U5">
        <f t="shared" si="13"/>
        <v>0</v>
      </c>
    </row>
    <row r="6" spans="1:31" x14ac:dyDescent="0.3">
      <c r="A6" s="1">
        <v>38838</v>
      </c>
      <c r="B6">
        <v>1310.6099850000001</v>
      </c>
      <c r="C6">
        <v>1326.6999510000001</v>
      </c>
      <c r="D6">
        <v>1245.339966</v>
      </c>
      <c r="E6">
        <v>1270.089966</v>
      </c>
      <c r="F6">
        <v>1270.089966</v>
      </c>
      <c r="G6">
        <v>54312830000</v>
      </c>
      <c r="H6">
        <f t="shared" si="0"/>
        <v>0</v>
      </c>
      <c r="I6">
        <f t="shared" si="1"/>
        <v>0</v>
      </c>
      <c r="J6">
        <f t="shared" si="2"/>
        <v>1</v>
      </c>
      <c r="K6">
        <f t="shared" si="3"/>
        <v>1</v>
      </c>
      <c r="L6">
        <f t="shared" si="4"/>
        <v>0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0</v>
      </c>
      <c r="Q6">
        <f t="shared" si="9"/>
        <v>1</v>
      </c>
      <c r="R6">
        <f t="shared" si="10"/>
        <v>1</v>
      </c>
      <c r="S6">
        <f t="shared" si="11"/>
        <v>1</v>
      </c>
      <c r="T6">
        <f t="shared" si="12"/>
        <v>1</v>
      </c>
      <c r="U6">
        <f t="shared" si="13"/>
        <v>0</v>
      </c>
      <c r="V6">
        <f t="shared" ref="V6:V37" si="14">(F3/F2)-1</f>
        <v>4.5315763072539816E-4</v>
      </c>
      <c r="W6">
        <f t="shared" ref="W6:W37" si="15">(B3+C3+D3+F3)/4</f>
        <v>1277.9799802500002</v>
      </c>
      <c r="X6">
        <f>(C3+D3)/F3</f>
        <v>1.9920821008458207</v>
      </c>
      <c r="Y6">
        <f t="shared" ref="Y6:Y37" si="16">(G3/G2)-1</f>
        <v>-0.12906923462228959</v>
      </c>
      <c r="Z6">
        <f>(Y6*10)+X6</f>
        <v>0.70138975462292485</v>
      </c>
      <c r="AA6">
        <f>(Y6*10)-X6</f>
        <v>-3.2827744470687166</v>
      </c>
      <c r="AB6">
        <f>LOG10(W6)</f>
        <v>3.106524050586815</v>
      </c>
      <c r="AC6">
        <f>AB6-X6</f>
        <v>1.1144419497409943</v>
      </c>
      <c r="AD6">
        <f>EXP(X6)</f>
        <v>7.330781309300586</v>
      </c>
      <c r="AE6">
        <f>AD6-Z6</f>
        <v>6.6293915546776612</v>
      </c>
    </row>
    <row r="7" spans="1:31" x14ac:dyDescent="0.3">
      <c r="A7" s="1">
        <v>38869</v>
      </c>
      <c r="B7">
        <v>1270.0500489999999</v>
      </c>
      <c r="C7">
        <v>1290.6800539999999</v>
      </c>
      <c r="D7">
        <v>1219.290039</v>
      </c>
      <c r="E7">
        <v>1270.1999510000001</v>
      </c>
      <c r="F7">
        <v>1270.1999510000001</v>
      </c>
      <c r="G7">
        <v>54873260000</v>
      </c>
      <c r="H7">
        <f t="shared" si="0"/>
        <v>0</v>
      </c>
      <c r="I7">
        <f t="shared" si="1"/>
        <v>0</v>
      </c>
      <c r="J7">
        <f t="shared" si="2"/>
        <v>1</v>
      </c>
      <c r="K7">
        <f t="shared" si="3"/>
        <v>0</v>
      </c>
      <c r="L7">
        <f t="shared" si="4"/>
        <v>1</v>
      </c>
      <c r="M7">
        <f t="shared" si="5"/>
        <v>0</v>
      </c>
      <c r="N7">
        <f t="shared" si="6"/>
        <v>0</v>
      </c>
      <c r="O7">
        <f t="shared" si="7"/>
        <v>0</v>
      </c>
      <c r="P7">
        <f t="shared" si="8"/>
        <v>0</v>
      </c>
      <c r="Q7">
        <f t="shared" si="9"/>
        <v>0</v>
      </c>
      <c r="R7">
        <f t="shared" si="10"/>
        <v>0</v>
      </c>
      <c r="S7">
        <f t="shared" si="11"/>
        <v>0</v>
      </c>
      <c r="T7">
        <f t="shared" si="12"/>
        <v>0</v>
      </c>
      <c r="U7">
        <f t="shared" si="13"/>
        <v>0</v>
      </c>
      <c r="V7">
        <f t="shared" si="14"/>
        <v>1.1095810459249567E-2</v>
      </c>
      <c r="W7">
        <f t="shared" si="15"/>
        <v>1288.7075195</v>
      </c>
      <c r="X7">
        <f t="shared" ref="X7:X37" si="17">(C4+D4)/F4</f>
        <v>1.9919374601000002</v>
      </c>
      <c r="Y7">
        <f t="shared" si="16"/>
        <v>0.18770674900618145</v>
      </c>
      <c r="Z7">
        <f t="shared" ref="Z7:Z70" si="18">(Y7*10)+X7</f>
        <v>3.8690049501618144</v>
      </c>
      <c r="AA7">
        <f t="shared" ref="AA7:AA70" si="19">(Y7*10)-X7</f>
        <v>-0.11486997003818566</v>
      </c>
      <c r="AB7">
        <f t="shared" ref="AB7:AB70" si="20">LOG10(W7)</f>
        <v>3.1101543625974437</v>
      </c>
      <c r="AC7">
        <f t="shared" ref="AC7:AC70" si="21">AB7-X7</f>
        <v>1.1182169024974435</v>
      </c>
      <c r="AD7">
        <f t="shared" ref="AD7:AD70" si="22">EXP(X7)</f>
        <v>7.3297210563043018</v>
      </c>
      <c r="AE7">
        <f t="shared" ref="AE7:AE70" si="23">AD7-Z7</f>
        <v>3.4607161061424874</v>
      </c>
    </row>
    <row r="8" spans="1:31" x14ac:dyDescent="0.3">
      <c r="A8" s="1">
        <v>38899</v>
      </c>
      <c r="B8">
        <v>1270.0600589999999</v>
      </c>
      <c r="C8">
        <v>1280.420044</v>
      </c>
      <c r="D8">
        <v>1224.540039</v>
      </c>
      <c r="E8">
        <v>1276.660034</v>
      </c>
      <c r="F8">
        <v>1276.660034</v>
      </c>
      <c r="G8">
        <v>46348220000</v>
      </c>
      <c r="H8">
        <f t="shared" si="0"/>
        <v>0</v>
      </c>
      <c r="I8">
        <f t="shared" si="1"/>
        <v>0</v>
      </c>
      <c r="J8">
        <f t="shared" si="2"/>
        <v>1</v>
      </c>
      <c r="K8">
        <f t="shared" si="3"/>
        <v>0</v>
      </c>
      <c r="L8">
        <f t="shared" si="4"/>
        <v>1</v>
      </c>
      <c r="M8">
        <f t="shared" si="5"/>
        <v>0</v>
      </c>
      <c r="N8">
        <f t="shared" si="6"/>
        <v>0</v>
      </c>
      <c r="O8">
        <f t="shared" si="7"/>
        <v>0</v>
      </c>
      <c r="P8">
        <f t="shared" si="8"/>
        <v>0</v>
      </c>
      <c r="Q8">
        <f t="shared" si="9"/>
        <v>0</v>
      </c>
      <c r="R8">
        <f t="shared" si="10"/>
        <v>0</v>
      </c>
      <c r="S8">
        <f t="shared" si="11"/>
        <v>0</v>
      </c>
      <c r="T8">
        <f t="shared" si="12"/>
        <v>0</v>
      </c>
      <c r="U8">
        <f t="shared" si="13"/>
        <v>0</v>
      </c>
      <c r="V8">
        <f t="shared" si="14"/>
        <v>1.2155652737941391E-2</v>
      </c>
      <c r="W8">
        <f t="shared" si="15"/>
        <v>1303.0975035000001</v>
      </c>
      <c r="X8">
        <f t="shared" si="17"/>
        <v>1.9829698031790899</v>
      </c>
      <c r="Y8">
        <f t="shared" si="16"/>
        <v>-0.14923099952381924</v>
      </c>
      <c r="Z8">
        <f t="shared" si="18"/>
        <v>0.49065980794089747</v>
      </c>
      <c r="AA8">
        <f t="shared" si="19"/>
        <v>-3.4752797984172821</v>
      </c>
      <c r="AB8">
        <f t="shared" si="20"/>
        <v>3.1149769127561369</v>
      </c>
      <c r="AC8">
        <f t="shared" si="21"/>
        <v>1.132007109577047</v>
      </c>
      <c r="AD8">
        <f t="shared" si="22"/>
        <v>7.2642844774673296</v>
      </c>
      <c r="AE8">
        <f t="shared" si="23"/>
        <v>6.7736246695264324</v>
      </c>
    </row>
    <row r="9" spans="1:31" x14ac:dyDescent="0.3">
      <c r="A9" s="1">
        <v>38930</v>
      </c>
      <c r="B9">
        <v>1278.530029</v>
      </c>
      <c r="C9">
        <v>1306.73999</v>
      </c>
      <c r="D9">
        <v>1261.3000489999999</v>
      </c>
      <c r="E9">
        <v>1303.8199460000001</v>
      </c>
      <c r="F9">
        <v>1303.8199460000001</v>
      </c>
      <c r="G9">
        <v>50485620000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1</v>
      </c>
      <c r="M9">
        <f t="shared" si="5"/>
        <v>1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0</v>
      </c>
      <c r="R9">
        <f t="shared" si="10"/>
        <v>0</v>
      </c>
      <c r="S9">
        <f t="shared" si="11"/>
        <v>0</v>
      </c>
      <c r="T9">
        <f t="shared" si="12"/>
        <v>0</v>
      </c>
      <c r="U9">
        <f t="shared" si="13"/>
        <v>0</v>
      </c>
      <c r="V9">
        <f t="shared" si="14"/>
        <v>-3.0916916141150885E-2</v>
      </c>
      <c r="W9">
        <f t="shared" si="15"/>
        <v>1288.1849670000001</v>
      </c>
      <c r="X9">
        <f t="shared" si="17"/>
        <v>2.0250848253689773</v>
      </c>
      <c r="Y9">
        <f t="shared" si="16"/>
        <v>0.25409371801286729</v>
      </c>
      <c r="Z9">
        <f t="shared" si="18"/>
        <v>4.5660220054976506</v>
      </c>
      <c r="AA9">
        <f t="shared" si="19"/>
        <v>0.5158523547596956</v>
      </c>
      <c r="AB9">
        <f t="shared" si="20"/>
        <v>3.1099782266728333</v>
      </c>
      <c r="AC9">
        <f t="shared" si="21"/>
        <v>1.084893401303856</v>
      </c>
      <c r="AD9">
        <f t="shared" si="22"/>
        <v>7.5767536183002671</v>
      </c>
      <c r="AE9">
        <f t="shared" si="23"/>
        <v>3.0107316128026165</v>
      </c>
    </row>
    <row r="10" spans="1:31" x14ac:dyDescent="0.3">
      <c r="A10" s="1">
        <v>38961</v>
      </c>
      <c r="B10">
        <v>1303.8000489999999</v>
      </c>
      <c r="C10">
        <v>1340.280029</v>
      </c>
      <c r="D10">
        <v>1290.9300539999999</v>
      </c>
      <c r="E10">
        <v>1335.849976</v>
      </c>
      <c r="F10">
        <v>1335.849976</v>
      </c>
      <c r="G10">
        <v>49001440000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1</v>
      </c>
      <c r="M10">
        <f t="shared" si="5"/>
        <v>1</v>
      </c>
      <c r="N10">
        <f t="shared" si="6"/>
        <v>1</v>
      </c>
      <c r="O10">
        <f t="shared" si="7"/>
        <v>0</v>
      </c>
      <c r="P10">
        <f t="shared" si="8"/>
        <v>0</v>
      </c>
      <c r="Q10">
        <f t="shared" si="9"/>
        <v>0</v>
      </c>
      <c r="R10">
        <f t="shared" si="10"/>
        <v>0</v>
      </c>
      <c r="S10">
        <f t="shared" si="11"/>
        <v>0</v>
      </c>
      <c r="T10">
        <f t="shared" si="12"/>
        <v>0</v>
      </c>
      <c r="U10">
        <f t="shared" si="13"/>
        <v>0</v>
      </c>
      <c r="V10">
        <f t="shared" si="14"/>
        <v>8.6596227782509416E-5</v>
      </c>
      <c r="W10">
        <f t="shared" si="15"/>
        <v>1262.55502325</v>
      </c>
      <c r="X10">
        <f t="shared" si="17"/>
        <v>1.9760432922580076</v>
      </c>
      <c r="Y10">
        <f t="shared" si="16"/>
        <v>1.0318556407390211E-2</v>
      </c>
      <c r="Z10">
        <f t="shared" si="18"/>
        <v>2.0792288563319099</v>
      </c>
      <c r="AA10">
        <f t="shared" si="19"/>
        <v>-1.8728577281841055</v>
      </c>
      <c r="AB10">
        <f t="shared" si="20"/>
        <v>3.101250314135755</v>
      </c>
      <c r="AC10">
        <f t="shared" si="21"/>
        <v>1.1252070218777475</v>
      </c>
      <c r="AD10">
        <f t="shared" si="22"/>
        <v>7.2141421877300669</v>
      </c>
      <c r="AE10">
        <f t="shared" si="23"/>
        <v>5.134913331398157</v>
      </c>
    </row>
    <row r="11" spans="1:31" x14ac:dyDescent="0.3">
      <c r="A11" s="1">
        <v>38991</v>
      </c>
      <c r="B11">
        <v>1335.8199460000001</v>
      </c>
      <c r="C11">
        <v>1389.4499510000001</v>
      </c>
      <c r="D11">
        <v>1327.099976</v>
      </c>
      <c r="E11">
        <v>1377.9399410000001</v>
      </c>
      <c r="F11">
        <v>1377.9399410000001</v>
      </c>
      <c r="G11">
        <v>56793620000</v>
      </c>
      <c r="H11">
        <f t="shared" si="0"/>
        <v>1</v>
      </c>
      <c r="I11">
        <f t="shared" si="1"/>
        <v>1</v>
      </c>
      <c r="J11">
        <f t="shared" si="2"/>
        <v>0</v>
      </c>
      <c r="K11">
        <f t="shared" si="3"/>
        <v>0</v>
      </c>
      <c r="L11">
        <f t="shared" si="4"/>
        <v>1</v>
      </c>
      <c r="M11">
        <f t="shared" si="5"/>
        <v>1</v>
      </c>
      <c r="N11">
        <f t="shared" si="6"/>
        <v>1</v>
      </c>
      <c r="O11">
        <f t="shared" si="7"/>
        <v>1</v>
      </c>
      <c r="P11">
        <f t="shared" si="8"/>
        <v>0</v>
      </c>
      <c r="Q11">
        <f t="shared" si="9"/>
        <v>0</v>
      </c>
      <c r="R11">
        <f t="shared" si="10"/>
        <v>0</v>
      </c>
      <c r="S11">
        <f t="shared" si="11"/>
        <v>0</v>
      </c>
      <c r="T11">
        <f t="shared" si="12"/>
        <v>0</v>
      </c>
      <c r="U11">
        <f t="shared" si="13"/>
        <v>0</v>
      </c>
      <c r="V11">
        <f t="shared" si="14"/>
        <v>5.0858787979908282E-3</v>
      </c>
      <c r="W11">
        <f t="shared" si="15"/>
        <v>1262.920044</v>
      </c>
      <c r="X11">
        <f t="shared" si="17"/>
        <v>1.9621199193895968</v>
      </c>
      <c r="Y11">
        <f t="shared" si="16"/>
        <v>-0.15535873028137936</v>
      </c>
      <c r="Z11">
        <f t="shared" si="18"/>
        <v>0.4085326165758032</v>
      </c>
      <c r="AA11">
        <f t="shared" si="19"/>
        <v>-3.5157072222033907</v>
      </c>
      <c r="AB11">
        <f t="shared" si="20"/>
        <v>3.1013758560590667</v>
      </c>
      <c r="AC11">
        <f t="shared" si="21"/>
        <v>1.1392559366694699</v>
      </c>
      <c r="AD11">
        <f t="shared" si="22"/>
        <v>7.1143930299282925</v>
      </c>
      <c r="AE11">
        <f t="shared" si="23"/>
        <v>6.7058604133524895</v>
      </c>
    </row>
    <row r="12" spans="1:31" x14ac:dyDescent="0.3">
      <c r="A12" s="1">
        <v>39022</v>
      </c>
      <c r="B12">
        <v>1377.76001</v>
      </c>
      <c r="C12">
        <v>1407.8900149999999</v>
      </c>
      <c r="D12">
        <v>1360.9799800000001</v>
      </c>
      <c r="E12">
        <v>1400.630005</v>
      </c>
      <c r="F12">
        <v>1400.630005</v>
      </c>
      <c r="G12">
        <v>55343930000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1</v>
      </c>
      <c r="M12">
        <f t="shared" si="5"/>
        <v>1</v>
      </c>
      <c r="N12">
        <f t="shared" si="6"/>
        <v>0</v>
      </c>
      <c r="O12">
        <f t="shared" si="7"/>
        <v>0</v>
      </c>
      <c r="P12">
        <f t="shared" si="8"/>
        <v>0</v>
      </c>
      <c r="Q12">
        <f t="shared" si="9"/>
        <v>0</v>
      </c>
      <c r="R12">
        <f t="shared" si="10"/>
        <v>0</v>
      </c>
      <c r="S12">
        <f t="shared" si="11"/>
        <v>0</v>
      </c>
      <c r="T12">
        <f t="shared" si="12"/>
        <v>0</v>
      </c>
      <c r="U12">
        <f t="shared" si="13"/>
        <v>0</v>
      </c>
      <c r="V12">
        <f t="shared" si="14"/>
        <v>2.1274193032348121E-2</v>
      </c>
      <c r="W12">
        <f t="shared" si="15"/>
        <v>1287.5975035000001</v>
      </c>
      <c r="X12">
        <f t="shared" si="17"/>
        <v>1.9696278208340892</v>
      </c>
      <c r="Y12">
        <f t="shared" si="16"/>
        <v>8.9267721608294881E-2</v>
      </c>
      <c r="Z12">
        <f t="shared" si="18"/>
        <v>2.862305036917038</v>
      </c>
      <c r="AA12">
        <f t="shared" si="19"/>
        <v>-1.0769506047511404</v>
      </c>
      <c r="AB12">
        <f t="shared" si="20"/>
        <v>3.1097801259685114</v>
      </c>
      <c r="AC12">
        <f t="shared" si="21"/>
        <v>1.1401523051344222</v>
      </c>
      <c r="AD12">
        <f t="shared" si="22"/>
        <v>7.1680082085220436</v>
      </c>
      <c r="AE12">
        <f t="shared" si="23"/>
        <v>4.3057031716050052</v>
      </c>
    </row>
    <row r="13" spans="1:31" x14ac:dyDescent="0.3">
      <c r="A13" s="1">
        <v>39052</v>
      </c>
      <c r="B13">
        <v>1400.630005</v>
      </c>
      <c r="C13">
        <v>1431.8100589999999</v>
      </c>
      <c r="D13">
        <v>1385.9300539999999</v>
      </c>
      <c r="E13">
        <v>1418.3000489999999</v>
      </c>
      <c r="F13">
        <v>1418.3000489999999</v>
      </c>
      <c r="G13">
        <v>47578780000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1</v>
      </c>
      <c r="M13">
        <f t="shared" si="5"/>
        <v>1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0</v>
      </c>
      <c r="R13">
        <f t="shared" si="10"/>
        <v>0</v>
      </c>
      <c r="S13">
        <f t="shared" si="11"/>
        <v>0</v>
      </c>
      <c r="T13">
        <f t="shared" si="12"/>
        <v>0</v>
      </c>
      <c r="U13">
        <f t="shared" si="13"/>
        <v>0</v>
      </c>
      <c r="V13">
        <f t="shared" si="14"/>
        <v>2.4566298512509466E-2</v>
      </c>
      <c r="W13">
        <f t="shared" si="15"/>
        <v>1317.715027</v>
      </c>
      <c r="X13">
        <f t="shared" si="17"/>
        <v>1.9696898081914551</v>
      </c>
      <c r="Y13">
        <f t="shared" si="16"/>
        <v>-2.9398074144677211E-2</v>
      </c>
      <c r="Z13">
        <f t="shared" si="18"/>
        <v>1.675709066744683</v>
      </c>
      <c r="AA13">
        <f t="shared" si="19"/>
        <v>-2.2636705496382272</v>
      </c>
      <c r="AB13">
        <f t="shared" si="20"/>
        <v>3.1198214985865045</v>
      </c>
      <c r="AC13">
        <f t="shared" si="21"/>
        <v>1.1501316903950494</v>
      </c>
      <c r="AD13">
        <f t="shared" si="22"/>
        <v>7.1684525481800456</v>
      </c>
      <c r="AE13">
        <f t="shared" si="23"/>
        <v>5.4927434814353626</v>
      </c>
    </row>
    <row r="14" spans="1:31" x14ac:dyDescent="0.3">
      <c r="A14" s="1">
        <v>39083</v>
      </c>
      <c r="B14">
        <v>1418.030029</v>
      </c>
      <c r="C14">
        <v>1441.6099850000001</v>
      </c>
      <c r="D14">
        <v>1403.969971</v>
      </c>
      <c r="E14">
        <v>1438.23999</v>
      </c>
      <c r="F14">
        <v>1438.23999</v>
      </c>
      <c r="G14">
        <v>56686200000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1</v>
      </c>
      <c r="M14">
        <f t="shared" si="5"/>
        <v>1</v>
      </c>
      <c r="N14">
        <f t="shared" si="6"/>
        <v>0</v>
      </c>
      <c r="O14">
        <f t="shared" si="7"/>
        <v>0</v>
      </c>
      <c r="P14">
        <f t="shared" si="8"/>
        <v>0</v>
      </c>
      <c r="Q14">
        <f t="shared" si="9"/>
        <v>0</v>
      </c>
      <c r="R14">
        <f t="shared" si="10"/>
        <v>0</v>
      </c>
      <c r="S14">
        <f t="shared" si="11"/>
        <v>0</v>
      </c>
      <c r="T14">
        <f t="shared" si="12"/>
        <v>0</v>
      </c>
      <c r="U14">
        <f t="shared" si="13"/>
        <v>0</v>
      </c>
      <c r="V14">
        <f t="shared" si="14"/>
        <v>3.1508002961554205E-2</v>
      </c>
      <c r="W14">
        <f t="shared" si="15"/>
        <v>1357.5774535</v>
      </c>
      <c r="X14">
        <f t="shared" si="17"/>
        <v>1.9714574243551881</v>
      </c>
      <c r="Y14">
        <f t="shared" si="16"/>
        <v>0.15901940840922224</v>
      </c>
      <c r="Z14">
        <f t="shared" si="18"/>
        <v>3.5616515084474107</v>
      </c>
      <c r="AA14">
        <f t="shared" si="19"/>
        <v>-0.38126334026296571</v>
      </c>
      <c r="AB14">
        <f t="shared" si="20"/>
        <v>3.1327646166535743</v>
      </c>
      <c r="AC14">
        <f t="shared" si="21"/>
        <v>1.1613071922983862</v>
      </c>
      <c r="AD14">
        <f t="shared" si="22"/>
        <v>7.1811348261708341</v>
      </c>
      <c r="AE14">
        <f t="shared" si="23"/>
        <v>3.6194833177234234</v>
      </c>
    </row>
    <row r="15" spans="1:31" x14ac:dyDescent="0.3">
      <c r="A15" s="1">
        <v>39114</v>
      </c>
      <c r="B15">
        <v>1437.900024</v>
      </c>
      <c r="C15">
        <v>1461.5699460000001</v>
      </c>
      <c r="D15">
        <v>1389.420044</v>
      </c>
      <c r="E15">
        <v>1406.8199460000001</v>
      </c>
      <c r="F15">
        <v>1406.8199460000001</v>
      </c>
      <c r="G15">
        <v>51844990000</v>
      </c>
      <c r="H15">
        <f t="shared" si="0"/>
        <v>0</v>
      </c>
      <c r="I15">
        <f t="shared" si="1"/>
        <v>0</v>
      </c>
      <c r="J1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1</v>
      </c>
      <c r="R15">
        <f t="shared" si="10"/>
        <v>1</v>
      </c>
      <c r="S15">
        <f t="shared" si="11"/>
        <v>1</v>
      </c>
      <c r="T15">
        <f t="shared" si="12"/>
        <v>0</v>
      </c>
      <c r="U15">
        <f t="shared" si="13"/>
        <v>0</v>
      </c>
      <c r="V15">
        <f t="shared" si="14"/>
        <v>1.6466656727820217E-2</v>
      </c>
      <c r="W15">
        <f t="shared" si="15"/>
        <v>1386.8150025</v>
      </c>
      <c r="X15">
        <f t="shared" si="17"/>
        <v>1.9768746814759264</v>
      </c>
      <c r="Y15">
        <f t="shared" si="16"/>
        <v>-2.5525578401235927E-2</v>
      </c>
      <c r="Z15">
        <f t="shared" si="18"/>
        <v>1.7216188974635671</v>
      </c>
      <c r="AA15">
        <f t="shared" si="19"/>
        <v>-2.2321304654882859</v>
      </c>
      <c r="AB15">
        <f t="shared" si="20"/>
        <v>3.1420185311872162</v>
      </c>
      <c r="AC15">
        <f t="shared" si="21"/>
        <v>1.1651438497112898</v>
      </c>
      <c r="AD15">
        <f t="shared" si="22"/>
        <v>7.2201424416890836</v>
      </c>
      <c r="AE15">
        <f t="shared" si="23"/>
        <v>5.4985235442255167</v>
      </c>
    </row>
    <row r="16" spans="1:31" x14ac:dyDescent="0.3">
      <c r="A16" s="1">
        <v>39142</v>
      </c>
      <c r="B16">
        <v>1406.8000489999999</v>
      </c>
      <c r="C16">
        <v>1438.8900149999999</v>
      </c>
      <c r="D16">
        <v>1363.9799800000001</v>
      </c>
      <c r="E16">
        <v>1420.8599850000001</v>
      </c>
      <c r="F16">
        <v>1420.8599850000001</v>
      </c>
      <c r="G16">
        <v>67622250000</v>
      </c>
      <c r="H16">
        <f t="shared" si="0"/>
        <v>0</v>
      </c>
      <c r="I16">
        <f t="shared" si="1"/>
        <v>0</v>
      </c>
      <c r="J16">
        <f t="shared" si="2"/>
        <v>1</v>
      </c>
      <c r="K16">
        <f t="shared" si="3"/>
        <v>0</v>
      </c>
      <c r="L16">
        <f t="shared" si="4"/>
        <v>1</v>
      </c>
      <c r="M16">
        <f t="shared" si="5"/>
        <v>0</v>
      </c>
      <c r="N16">
        <f t="shared" si="6"/>
        <v>0</v>
      </c>
      <c r="O16">
        <f t="shared" si="7"/>
        <v>0</v>
      </c>
      <c r="P16">
        <f t="shared" si="8"/>
        <v>0</v>
      </c>
      <c r="Q16">
        <f t="shared" si="9"/>
        <v>0</v>
      </c>
      <c r="R16">
        <f t="shared" si="10"/>
        <v>0</v>
      </c>
      <c r="S16">
        <f t="shared" si="11"/>
        <v>0</v>
      </c>
      <c r="T16">
        <f t="shared" si="12"/>
        <v>0</v>
      </c>
      <c r="U16">
        <f t="shared" si="13"/>
        <v>0</v>
      </c>
      <c r="V16">
        <f t="shared" si="14"/>
        <v>1.2615782852659851E-2</v>
      </c>
      <c r="W16">
        <f t="shared" si="15"/>
        <v>1409.1675417500001</v>
      </c>
      <c r="X16">
        <f t="shared" si="17"/>
        <v>1.9867024012208858</v>
      </c>
      <c r="Y16">
        <f t="shared" si="16"/>
        <v>-0.14030716647697405</v>
      </c>
      <c r="Z16">
        <f t="shared" si="18"/>
        <v>0.58363073645114527</v>
      </c>
      <c r="AA16">
        <f t="shared" si="19"/>
        <v>-3.3897740659906264</v>
      </c>
      <c r="AB16">
        <f t="shared" si="20"/>
        <v>3.1489626312440815</v>
      </c>
      <c r="AC16">
        <f t="shared" si="21"/>
        <v>1.1622602300231957</v>
      </c>
      <c r="AD16">
        <f t="shared" si="22"/>
        <v>7.2914497985555391</v>
      </c>
      <c r="AE16">
        <f t="shared" si="23"/>
        <v>6.7078190621043934</v>
      </c>
    </row>
    <row r="17" spans="1:31" x14ac:dyDescent="0.3">
      <c r="A17" s="1">
        <v>39173</v>
      </c>
      <c r="B17">
        <v>1420.829956</v>
      </c>
      <c r="C17">
        <v>1498.0200199999999</v>
      </c>
      <c r="D17">
        <v>1416.369995</v>
      </c>
      <c r="E17">
        <v>1482.369995</v>
      </c>
      <c r="F17">
        <v>1482.369995</v>
      </c>
      <c r="G17">
        <v>57032470000</v>
      </c>
      <c r="H17">
        <f t="shared" si="0"/>
        <v>1</v>
      </c>
      <c r="I17">
        <f t="shared" si="1"/>
        <v>1</v>
      </c>
      <c r="J17">
        <f t="shared" si="2"/>
        <v>0</v>
      </c>
      <c r="K17">
        <f t="shared" si="3"/>
        <v>0</v>
      </c>
      <c r="L17">
        <f t="shared" si="4"/>
        <v>1</v>
      </c>
      <c r="M17">
        <f t="shared" si="5"/>
        <v>1</v>
      </c>
      <c r="N17">
        <f t="shared" si="6"/>
        <v>1</v>
      </c>
      <c r="O17">
        <f t="shared" si="7"/>
        <v>1</v>
      </c>
      <c r="P17">
        <f t="shared" si="8"/>
        <v>1</v>
      </c>
      <c r="Q17">
        <f t="shared" si="9"/>
        <v>0</v>
      </c>
      <c r="R17">
        <f t="shared" si="10"/>
        <v>0</v>
      </c>
      <c r="S17">
        <f t="shared" si="11"/>
        <v>0</v>
      </c>
      <c r="T17">
        <f t="shared" si="12"/>
        <v>0</v>
      </c>
      <c r="U17">
        <f t="shared" si="13"/>
        <v>0</v>
      </c>
      <c r="V17">
        <f t="shared" si="14"/>
        <v>1.4059042735039773E-2</v>
      </c>
      <c r="W17">
        <f t="shared" si="15"/>
        <v>1425.46249375</v>
      </c>
      <c r="X17">
        <f t="shared" si="17"/>
        <v>1.978515390884104</v>
      </c>
      <c r="Y17">
        <f t="shared" si="16"/>
        <v>0.19141768662416303</v>
      </c>
      <c r="Z17">
        <f t="shared" si="18"/>
        <v>3.8926922571257343</v>
      </c>
      <c r="AA17">
        <f t="shared" si="19"/>
        <v>-6.4338524642473693E-2</v>
      </c>
      <c r="AB17">
        <f t="shared" si="20"/>
        <v>3.1539557947975645</v>
      </c>
      <c r="AC17">
        <f t="shared" si="21"/>
        <v>1.1754404039134605</v>
      </c>
      <c r="AD17">
        <f t="shared" si="22"/>
        <v>7.2319983206880565</v>
      </c>
      <c r="AE17">
        <f t="shared" si="23"/>
        <v>3.3393060635623222</v>
      </c>
    </row>
    <row r="18" spans="1:31" x14ac:dyDescent="0.3">
      <c r="A18" s="1">
        <v>39203</v>
      </c>
      <c r="B18">
        <v>1482.369995</v>
      </c>
      <c r="C18">
        <v>1535.5600589999999</v>
      </c>
      <c r="D18">
        <v>1476.6999510000001</v>
      </c>
      <c r="E18">
        <v>1530.619995</v>
      </c>
      <c r="F18">
        <v>1530.619995</v>
      </c>
      <c r="G18">
        <v>64958050000</v>
      </c>
      <c r="H18">
        <f t="shared" si="0"/>
        <v>1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1</v>
      </c>
      <c r="M18">
        <f t="shared" si="5"/>
        <v>1</v>
      </c>
      <c r="N18">
        <f t="shared" si="6"/>
        <v>1</v>
      </c>
      <c r="O18">
        <f t="shared" si="7"/>
        <v>1</v>
      </c>
      <c r="P18">
        <f t="shared" si="8"/>
        <v>0</v>
      </c>
      <c r="Q18">
        <f t="shared" si="9"/>
        <v>0</v>
      </c>
      <c r="R18">
        <f t="shared" si="10"/>
        <v>0</v>
      </c>
      <c r="S18">
        <f t="shared" si="11"/>
        <v>0</v>
      </c>
      <c r="T18">
        <f t="shared" si="12"/>
        <v>0</v>
      </c>
      <c r="U18">
        <f t="shared" si="13"/>
        <v>0</v>
      </c>
      <c r="V18">
        <f t="shared" si="14"/>
        <v>-2.1846176033528231E-2</v>
      </c>
      <c r="W18">
        <f t="shared" si="15"/>
        <v>1423.92749</v>
      </c>
      <c r="X18">
        <f t="shared" si="17"/>
        <v>2.0265493093883102</v>
      </c>
      <c r="Y18">
        <f t="shared" si="16"/>
        <v>-8.5403678496706381E-2</v>
      </c>
      <c r="Z18">
        <f t="shared" si="18"/>
        <v>1.1725125244212464</v>
      </c>
      <c r="AA18">
        <f t="shared" si="19"/>
        <v>-2.8805860943553743</v>
      </c>
      <c r="AB18">
        <f t="shared" si="20"/>
        <v>3.1534878744871704</v>
      </c>
      <c r="AC18">
        <f t="shared" si="21"/>
        <v>1.1269385650988601</v>
      </c>
      <c r="AD18">
        <f t="shared" si="22"/>
        <v>7.5878577818431152</v>
      </c>
      <c r="AE18">
        <f t="shared" si="23"/>
        <v>6.415345257421869</v>
      </c>
    </row>
    <row r="19" spans="1:31" x14ac:dyDescent="0.3">
      <c r="A19" s="1">
        <v>39234</v>
      </c>
      <c r="B19">
        <v>1530.619995</v>
      </c>
      <c r="C19">
        <v>1540.5600589999999</v>
      </c>
      <c r="D19">
        <v>1484.1800539999999</v>
      </c>
      <c r="E19">
        <v>1503.349976</v>
      </c>
      <c r="F19">
        <v>1503.349976</v>
      </c>
      <c r="G19">
        <v>65322800000</v>
      </c>
      <c r="H19">
        <f t="shared" si="0"/>
        <v>0</v>
      </c>
      <c r="I19">
        <f t="shared" si="1"/>
        <v>0</v>
      </c>
      <c r="J19">
        <f t="shared" si="2"/>
        <v>1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0</v>
      </c>
      <c r="P19">
        <f t="shared" si="8"/>
        <v>0</v>
      </c>
      <c r="Q19">
        <f t="shared" si="9"/>
        <v>1</v>
      </c>
      <c r="R19">
        <f t="shared" si="10"/>
        <v>1</v>
      </c>
      <c r="S19">
        <f t="shared" si="11"/>
        <v>0</v>
      </c>
      <c r="T19">
        <f t="shared" si="12"/>
        <v>0</v>
      </c>
      <c r="U19">
        <f t="shared" si="13"/>
        <v>0</v>
      </c>
      <c r="V19">
        <f t="shared" si="14"/>
        <v>9.9799828968305526E-3</v>
      </c>
      <c r="W19">
        <f t="shared" si="15"/>
        <v>1407.6325072500001</v>
      </c>
      <c r="X19">
        <f t="shared" si="17"/>
        <v>1.9726574219767332</v>
      </c>
      <c r="Y19">
        <f t="shared" si="16"/>
        <v>0.30431600044671625</v>
      </c>
      <c r="Z19">
        <f t="shared" si="18"/>
        <v>5.0158174264438955</v>
      </c>
      <c r="AA19">
        <f t="shared" si="19"/>
        <v>1.0705025824904293</v>
      </c>
      <c r="AB19">
        <f t="shared" si="20"/>
        <v>3.1484892876859458</v>
      </c>
      <c r="AC19">
        <f t="shared" si="21"/>
        <v>1.1758318657092126</v>
      </c>
      <c r="AD19">
        <f t="shared" si="22"/>
        <v>7.1897573433475879</v>
      </c>
      <c r="AE19">
        <f t="shared" si="23"/>
        <v>2.1739399169036924</v>
      </c>
    </row>
    <row r="20" spans="1:31" x14ac:dyDescent="0.3">
      <c r="A20" s="1">
        <v>39264</v>
      </c>
      <c r="B20">
        <v>1504.660034</v>
      </c>
      <c r="C20">
        <v>1555.900024</v>
      </c>
      <c r="D20">
        <v>1454.25</v>
      </c>
      <c r="E20">
        <v>1455.2700199999999</v>
      </c>
      <c r="F20">
        <v>1455.2700199999999</v>
      </c>
      <c r="G20">
        <v>70337430000</v>
      </c>
      <c r="H20">
        <f t="shared" si="0"/>
        <v>1</v>
      </c>
      <c r="I20">
        <f t="shared" si="1"/>
        <v>0</v>
      </c>
      <c r="J20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0</v>
      </c>
      <c r="Q20">
        <f t="shared" si="9"/>
        <v>1</v>
      </c>
      <c r="R20">
        <f t="shared" si="10"/>
        <v>1</v>
      </c>
      <c r="S20">
        <f t="shared" si="11"/>
        <v>1</v>
      </c>
      <c r="T20">
        <f t="shared" si="12"/>
        <v>1</v>
      </c>
      <c r="U20">
        <f t="shared" si="13"/>
        <v>0</v>
      </c>
      <c r="V20">
        <f t="shared" si="14"/>
        <v>4.3290690602424187E-2</v>
      </c>
      <c r="W20">
        <f t="shared" si="15"/>
        <v>1454.3974915000001</v>
      </c>
      <c r="X20">
        <f t="shared" si="17"/>
        <v>1.9660341377862278</v>
      </c>
      <c r="Y20">
        <f t="shared" si="16"/>
        <v>-0.15660200599654694</v>
      </c>
      <c r="Z20">
        <f t="shared" si="18"/>
        <v>0.40001407782075837</v>
      </c>
      <c r="AA20">
        <f t="shared" si="19"/>
        <v>-3.5320541977516973</v>
      </c>
      <c r="AB20">
        <f t="shared" si="20"/>
        <v>3.1626831168207916</v>
      </c>
      <c r="AC20">
        <f t="shared" si="21"/>
        <v>1.1966489790345638</v>
      </c>
      <c r="AD20">
        <f t="shared" si="22"/>
        <v>7.1422948893687268</v>
      </c>
      <c r="AE20">
        <f t="shared" si="23"/>
        <v>6.7422808115479684</v>
      </c>
    </row>
    <row r="21" spans="1:31" x14ac:dyDescent="0.3">
      <c r="A21" s="1">
        <v>39295</v>
      </c>
      <c r="B21">
        <v>1455.1800539999999</v>
      </c>
      <c r="C21">
        <v>1503.8900149999999</v>
      </c>
      <c r="D21">
        <v>1370.599976</v>
      </c>
      <c r="E21">
        <v>1473.98999</v>
      </c>
      <c r="F21">
        <v>1473.98999</v>
      </c>
      <c r="G21">
        <v>91381760000</v>
      </c>
      <c r="H21">
        <f t="shared" si="0"/>
        <v>1</v>
      </c>
      <c r="I21">
        <f t="shared" si="1"/>
        <v>0</v>
      </c>
      <c r="J21">
        <f t="shared" si="2"/>
        <v>1</v>
      </c>
      <c r="K21">
        <f t="shared" si="3"/>
        <v>1</v>
      </c>
      <c r="L21">
        <f t="shared" si="4"/>
        <v>1</v>
      </c>
      <c r="M21">
        <f t="shared" si="5"/>
        <v>1</v>
      </c>
      <c r="N21">
        <f t="shared" si="6"/>
        <v>0</v>
      </c>
      <c r="O21">
        <f t="shared" si="7"/>
        <v>0</v>
      </c>
      <c r="P21">
        <f t="shared" si="8"/>
        <v>0</v>
      </c>
      <c r="Q21">
        <f t="shared" si="9"/>
        <v>0</v>
      </c>
      <c r="R21">
        <f t="shared" si="10"/>
        <v>0</v>
      </c>
      <c r="S21">
        <f t="shared" si="11"/>
        <v>0</v>
      </c>
      <c r="T21">
        <f t="shared" si="12"/>
        <v>0</v>
      </c>
      <c r="U21">
        <f t="shared" si="13"/>
        <v>0</v>
      </c>
      <c r="V21">
        <f t="shared" si="14"/>
        <v>3.254922870993493E-2</v>
      </c>
      <c r="W21">
        <f t="shared" si="15"/>
        <v>1506.3125</v>
      </c>
      <c r="X21">
        <f t="shared" si="17"/>
        <v>1.9679999084292636</v>
      </c>
      <c r="Y21">
        <f t="shared" si="16"/>
        <v>0.13896610124022324</v>
      </c>
      <c r="Z21">
        <f t="shared" si="18"/>
        <v>3.357660920831496</v>
      </c>
      <c r="AA21">
        <f t="shared" si="19"/>
        <v>-0.57833889602703126</v>
      </c>
      <c r="AB21">
        <f t="shared" si="20"/>
        <v>3.1779150800630056</v>
      </c>
      <c r="AC21">
        <f t="shared" si="21"/>
        <v>1.209915171633742</v>
      </c>
      <c r="AD21">
        <f t="shared" si="22"/>
        <v>7.1563488118546132</v>
      </c>
      <c r="AE21">
        <f t="shared" si="23"/>
        <v>3.7986878910231172</v>
      </c>
    </row>
    <row r="22" spans="1:31" x14ac:dyDescent="0.3">
      <c r="A22" s="1">
        <v>39326</v>
      </c>
      <c r="B22">
        <v>1473.959961</v>
      </c>
      <c r="C22">
        <v>1538.73999</v>
      </c>
      <c r="D22">
        <v>1439.290039</v>
      </c>
      <c r="E22">
        <v>1526.75</v>
      </c>
      <c r="F22">
        <v>1526.75</v>
      </c>
      <c r="G22">
        <v>57809700000</v>
      </c>
      <c r="H22">
        <f t="shared" si="0"/>
        <v>1</v>
      </c>
      <c r="I22">
        <f t="shared" si="1"/>
        <v>1</v>
      </c>
      <c r="J22">
        <f t="shared" si="2"/>
        <v>0</v>
      </c>
      <c r="K22">
        <f t="shared" si="3"/>
        <v>0</v>
      </c>
      <c r="L22">
        <f t="shared" si="4"/>
        <v>1</v>
      </c>
      <c r="M22">
        <f t="shared" si="5"/>
        <v>1</v>
      </c>
      <c r="N22">
        <f t="shared" si="6"/>
        <v>1</v>
      </c>
      <c r="O22">
        <f t="shared" si="7"/>
        <v>1</v>
      </c>
      <c r="P22">
        <f t="shared" si="8"/>
        <v>0</v>
      </c>
      <c r="Q22">
        <f t="shared" si="9"/>
        <v>0</v>
      </c>
      <c r="R22">
        <f t="shared" si="10"/>
        <v>0</v>
      </c>
      <c r="S22">
        <f t="shared" si="11"/>
        <v>0</v>
      </c>
      <c r="T22">
        <f t="shared" si="12"/>
        <v>0</v>
      </c>
      <c r="U22">
        <f t="shared" si="13"/>
        <v>0</v>
      </c>
      <c r="V22">
        <f t="shared" si="14"/>
        <v>-1.7816322202167556E-2</v>
      </c>
      <c r="W22">
        <f t="shared" si="15"/>
        <v>1514.6775210000001</v>
      </c>
      <c r="X22">
        <f t="shared" si="17"/>
        <v>2.0119999742495089</v>
      </c>
      <c r="Y22">
        <f t="shared" si="16"/>
        <v>5.6151624009648238E-3</v>
      </c>
      <c r="Z22">
        <f t="shared" si="18"/>
        <v>2.0681515982591572</v>
      </c>
      <c r="AA22">
        <f t="shared" si="19"/>
        <v>-1.9558483502398607</v>
      </c>
      <c r="AB22">
        <f t="shared" si="20"/>
        <v>3.1803201801929264</v>
      </c>
      <c r="AC22">
        <f t="shared" si="21"/>
        <v>1.1683202059434175</v>
      </c>
      <c r="AD22">
        <f t="shared" si="22"/>
        <v>7.478258726035758</v>
      </c>
      <c r="AE22">
        <f t="shared" si="23"/>
        <v>5.4101071277766009</v>
      </c>
    </row>
    <row r="23" spans="1:31" x14ac:dyDescent="0.3">
      <c r="A23" s="1">
        <v>39356</v>
      </c>
      <c r="B23">
        <v>1527.290039</v>
      </c>
      <c r="C23">
        <v>1576.089966</v>
      </c>
      <c r="D23">
        <v>1489.5600589999999</v>
      </c>
      <c r="E23">
        <v>1549.380005</v>
      </c>
      <c r="F23">
        <v>1549.380005</v>
      </c>
      <c r="G23">
        <v>76022580000</v>
      </c>
      <c r="H23">
        <f t="shared" si="0"/>
        <v>1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1</v>
      </c>
      <c r="M23">
        <f t="shared" si="5"/>
        <v>1</v>
      </c>
      <c r="N23">
        <f t="shared" si="6"/>
        <v>0</v>
      </c>
      <c r="O23">
        <f t="shared" si="7"/>
        <v>0</v>
      </c>
      <c r="P23">
        <f t="shared" si="8"/>
        <v>0</v>
      </c>
      <c r="Q23">
        <f t="shared" si="9"/>
        <v>0</v>
      </c>
      <c r="R23">
        <f t="shared" si="10"/>
        <v>0</v>
      </c>
      <c r="S23">
        <f t="shared" si="11"/>
        <v>0</v>
      </c>
      <c r="T23">
        <f t="shared" si="12"/>
        <v>0</v>
      </c>
      <c r="U23">
        <f t="shared" si="13"/>
        <v>0</v>
      </c>
      <c r="V23">
        <f t="shared" si="14"/>
        <v>-3.1981878316802548E-2</v>
      </c>
      <c r="W23">
        <f t="shared" si="15"/>
        <v>1492.5200195</v>
      </c>
      <c r="X23">
        <f t="shared" si="17"/>
        <v>2.06844776751465</v>
      </c>
      <c r="Y23">
        <f t="shared" si="16"/>
        <v>7.6766917523437561E-2</v>
      </c>
      <c r="Z23">
        <f t="shared" si="18"/>
        <v>2.8361169427490256</v>
      </c>
      <c r="AA23">
        <f t="shared" si="19"/>
        <v>-1.3007785922802744</v>
      </c>
      <c r="AB23">
        <f t="shared" si="20"/>
        <v>3.1739201651280871</v>
      </c>
      <c r="AC23">
        <f t="shared" si="21"/>
        <v>1.1054723976134371</v>
      </c>
      <c r="AD23">
        <f t="shared" si="22"/>
        <v>7.9125314921636321</v>
      </c>
      <c r="AE23">
        <f t="shared" si="23"/>
        <v>5.076414549414606</v>
      </c>
    </row>
    <row r="24" spans="1:31" x14ac:dyDescent="0.3">
      <c r="A24" s="1">
        <v>39387</v>
      </c>
      <c r="B24">
        <v>1545.790039</v>
      </c>
      <c r="C24">
        <v>1545.790039</v>
      </c>
      <c r="D24">
        <v>1406.099976</v>
      </c>
      <c r="E24">
        <v>1481.1400149999999</v>
      </c>
      <c r="F24">
        <v>1481.1400149999999</v>
      </c>
      <c r="G24">
        <v>86246950000</v>
      </c>
      <c r="H24">
        <f t="shared" si="0"/>
        <v>0</v>
      </c>
      <c r="I24">
        <f t="shared" si="1"/>
        <v>0</v>
      </c>
      <c r="J24">
        <f t="shared" si="2"/>
        <v>1</v>
      </c>
      <c r="K24">
        <f t="shared" si="3"/>
        <v>1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  <c r="P24">
        <f t="shared" si="8"/>
        <v>0</v>
      </c>
      <c r="Q24">
        <f t="shared" si="9"/>
        <v>1</v>
      </c>
      <c r="R24">
        <f t="shared" si="10"/>
        <v>1</v>
      </c>
      <c r="S24">
        <f t="shared" si="11"/>
        <v>1</v>
      </c>
      <c r="T24">
        <f t="shared" si="12"/>
        <v>1</v>
      </c>
      <c r="U24">
        <f t="shared" si="13"/>
        <v>1</v>
      </c>
      <c r="V24">
        <f t="shared" si="14"/>
        <v>1.2863571531556817E-2</v>
      </c>
      <c r="W24">
        <f t="shared" si="15"/>
        <v>1450.91500875</v>
      </c>
      <c r="X24">
        <f t="shared" si="17"/>
        <v>1.9501421383465432</v>
      </c>
      <c r="Y24">
        <f t="shared" si="16"/>
        <v>0.29919105659675083</v>
      </c>
      <c r="Z24">
        <f t="shared" si="18"/>
        <v>4.942052704314051</v>
      </c>
      <c r="AA24">
        <f t="shared" si="19"/>
        <v>1.0417684276209651</v>
      </c>
      <c r="AB24">
        <f t="shared" si="20"/>
        <v>3.1616419732151644</v>
      </c>
      <c r="AC24">
        <f t="shared" si="21"/>
        <v>1.2114998348686212</v>
      </c>
      <c r="AD24">
        <f t="shared" si="22"/>
        <v>7.029686697625106</v>
      </c>
      <c r="AE24">
        <f t="shared" si="23"/>
        <v>2.087633993311055</v>
      </c>
    </row>
    <row r="25" spans="1:31" x14ac:dyDescent="0.3">
      <c r="A25" s="1">
        <v>39417</v>
      </c>
      <c r="B25">
        <v>1479.630005</v>
      </c>
      <c r="C25">
        <v>1523.5699460000001</v>
      </c>
      <c r="D25">
        <v>1435.650024</v>
      </c>
      <c r="E25">
        <v>1468.3599850000001</v>
      </c>
      <c r="F25">
        <v>1468.3599850000001</v>
      </c>
      <c r="G25">
        <v>64821670000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  <c r="N25">
        <f t="shared" si="6"/>
        <v>0</v>
      </c>
      <c r="O25">
        <f t="shared" si="7"/>
        <v>0</v>
      </c>
      <c r="P25">
        <f t="shared" si="8"/>
        <v>0</v>
      </c>
      <c r="Q25">
        <f t="shared" si="9"/>
        <v>1</v>
      </c>
      <c r="R25">
        <f t="shared" si="10"/>
        <v>0</v>
      </c>
      <c r="S25">
        <f t="shared" si="11"/>
        <v>0</v>
      </c>
      <c r="T25">
        <f t="shared" si="12"/>
        <v>0</v>
      </c>
      <c r="U25">
        <f t="shared" si="13"/>
        <v>0</v>
      </c>
      <c r="V25">
        <f t="shared" si="14"/>
        <v>3.5794008343299488E-2</v>
      </c>
      <c r="W25">
        <f t="shared" si="15"/>
        <v>1494.6849975</v>
      </c>
      <c r="X25">
        <f t="shared" si="17"/>
        <v>1.9505682194203373</v>
      </c>
      <c r="Y25">
        <f t="shared" si="16"/>
        <v>-0.36738250609311973</v>
      </c>
      <c r="Z25">
        <f t="shared" si="18"/>
        <v>-1.72325684151086</v>
      </c>
      <c r="AA25">
        <f t="shared" si="19"/>
        <v>-5.6243932803515344</v>
      </c>
      <c r="AB25">
        <f t="shared" si="20"/>
        <v>3.1745496754282607</v>
      </c>
      <c r="AC25">
        <f t="shared" si="21"/>
        <v>1.2239814560079234</v>
      </c>
      <c r="AD25">
        <f t="shared" si="22"/>
        <v>7.0326825522748262</v>
      </c>
      <c r="AE25">
        <f t="shared" si="23"/>
        <v>8.7559393937856864</v>
      </c>
    </row>
    <row r="26" spans="1:31" x14ac:dyDescent="0.3">
      <c r="A26" s="1">
        <v>39448</v>
      </c>
      <c r="B26">
        <v>1467.969971</v>
      </c>
      <c r="C26">
        <v>1471.7700199999999</v>
      </c>
      <c r="D26">
        <v>1270.0500489999999</v>
      </c>
      <c r="E26">
        <v>1378.5500489999999</v>
      </c>
      <c r="F26">
        <v>1378.5500489999999</v>
      </c>
      <c r="G26">
        <v>98475340000</v>
      </c>
      <c r="H26">
        <f t="shared" si="0"/>
        <v>0</v>
      </c>
      <c r="I26">
        <f t="shared" si="1"/>
        <v>0</v>
      </c>
      <c r="J26">
        <f t="shared" si="2"/>
        <v>1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1</v>
      </c>
      <c r="R26">
        <f t="shared" si="10"/>
        <v>1</v>
      </c>
      <c r="S26">
        <f t="shared" si="11"/>
        <v>1</v>
      </c>
      <c r="T26">
        <f t="shared" si="12"/>
        <v>1</v>
      </c>
      <c r="U26">
        <f t="shared" si="13"/>
        <v>1</v>
      </c>
      <c r="V26">
        <f t="shared" si="14"/>
        <v>1.4822338300311211E-2</v>
      </c>
      <c r="W26">
        <f t="shared" si="15"/>
        <v>1535.5800172500001</v>
      </c>
      <c r="X26">
        <f t="shared" si="17"/>
        <v>1.9786301714923706</v>
      </c>
      <c r="Y26">
        <f t="shared" si="16"/>
        <v>0.31504885858255616</v>
      </c>
      <c r="Z26">
        <f t="shared" si="18"/>
        <v>5.129118757317932</v>
      </c>
      <c r="AA26">
        <f t="shared" si="19"/>
        <v>1.1718584143331909</v>
      </c>
      <c r="AB26">
        <f t="shared" si="20"/>
        <v>3.1862724519381227</v>
      </c>
      <c r="AC26">
        <f t="shared" si="21"/>
        <v>1.2076422804457521</v>
      </c>
      <c r="AD26">
        <f t="shared" si="22"/>
        <v>7.2328284614954104</v>
      </c>
      <c r="AE26">
        <f t="shared" si="23"/>
        <v>2.1037097041774784</v>
      </c>
    </row>
    <row r="27" spans="1:31" x14ac:dyDescent="0.3">
      <c r="A27" s="1">
        <v>39479</v>
      </c>
      <c r="B27">
        <v>1378.599976</v>
      </c>
      <c r="C27">
        <v>1396.0200199999999</v>
      </c>
      <c r="D27">
        <v>1316.75</v>
      </c>
      <c r="E27">
        <v>1330.630005</v>
      </c>
      <c r="F27">
        <v>1330.630005</v>
      </c>
      <c r="G27">
        <v>78536130000</v>
      </c>
      <c r="H27">
        <f t="shared" si="0"/>
        <v>0</v>
      </c>
      <c r="I27">
        <f t="shared" si="1"/>
        <v>0</v>
      </c>
      <c r="J27">
        <f t="shared" si="2"/>
        <v>1</v>
      </c>
      <c r="K27">
        <f t="shared" si="3"/>
        <v>1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0</v>
      </c>
      <c r="P27">
        <f t="shared" si="8"/>
        <v>0</v>
      </c>
      <c r="Q27">
        <f t="shared" si="9"/>
        <v>1</v>
      </c>
      <c r="R27">
        <f t="shared" si="10"/>
        <v>1</v>
      </c>
      <c r="S27">
        <f t="shared" si="11"/>
        <v>1</v>
      </c>
      <c r="T27">
        <f t="shared" si="12"/>
        <v>1</v>
      </c>
      <c r="U27">
        <f t="shared" si="13"/>
        <v>0</v>
      </c>
      <c r="V27">
        <f t="shared" si="14"/>
        <v>-4.4043417224814418E-2</v>
      </c>
      <c r="W27">
        <f t="shared" si="15"/>
        <v>1494.7050172500001</v>
      </c>
      <c r="X27">
        <f t="shared" si="17"/>
        <v>1.9929851230168811</v>
      </c>
      <c r="Y27">
        <f t="shared" si="16"/>
        <v>0.1344912261593858</v>
      </c>
      <c r="Z27">
        <f t="shared" si="18"/>
        <v>3.3378973846107391</v>
      </c>
      <c r="AA27">
        <f t="shared" si="19"/>
        <v>-0.64807286142302312</v>
      </c>
      <c r="AB27">
        <f t="shared" si="20"/>
        <v>3.1745554923119137</v>
      </c>
      <c r="AC27">
        <f t="shared" si="21"/>
        <v>1.1815703692950326</v>
      </c>
      <c r="AD27">
        <f t="shared" si="22"/>
        <v>7.3374041571932711</v>
      </c>
      <c r="AE27">
        <f t="shared" si="23"/>
        <v>3.999506772582532</v>
      </c>
    </row>
    <row r="28" spans="1:31" x14ac:dyDescent="0.3">
      <c r="A28" s="1">
        <v>39508</v>
      </c>
      <c r="B28">
        <v>1330.4499510000001</v>
      </c>
      <c r="C28">
        <v>1359.6800539999999</v>
      </c>
      <c r="D28">
        <v>1256.9799800000001</v>
      </c>
      <c r="E28">
        <v>1322.6999510000001</v>
      </c>
      <c r="F28">
        <v>1322.6999510000001</v>
      </c>
      <c r="G28">
        <v>93189170000</v>
      </c>
      <c r="H28">
        <f t="shared" si="0"/>
        <v>0</v>
      </c>
      <c r="I28">
        <f t="shared" si="1"/>
        <v>0</v>
      </c>
      <c r="J28">
        <f t="shared" si="2"/>
        <v>1</v>
      </c>
      <c r="K28">
        <f t="shared" si="3"/>
        <v>1</v>
      </c>
      <c r="L28">
        <f t="shared" si="4"/>
        <v>0</v>
      </c>
      <c r="M28">
        <f t="shared" si="5"/>
        <v>0</v>
      </c>
      <c r="N28">
        <f t="shared" si="6"/>
        <v>0</v>
      </c>
      <c r="O28">
        <f t="shared" si="7"/>
        <v>0</v>
      </c>
      <c r="P28">
        <f t="shared" si="8"/>
        <v>0</v>
      </c>
      <c r="Q28">
        <f t="shared" si="9"/>
        <v>1</v>
      </c>
      <c r="R28">
        <f t="shared" si="10"/>
        <v>0</v>
      </c>
      <c r="S28">
        <f t="shared" si="11"/>
        <v>0</v>
      </c>
      <c r="T28">
        <f t="shared" si="12"/>
        <v>0</v>
      </c>
      <c r="U28">
        <f t="shared" si="13"/>
        <v>0</v>
      </c>
      <c r="V28">
        <f t="shared" si="14"/>
        <v>-8.6285090339686121E-3</v>
      </c>
      <c r="W28">
        <f t="shared" si="15"/>
        <v>1476.80249</v>
      </c>
      <c r="X28">
        <f t="shared" si="17"/>
        <v>2.0153232178960527</v>
      </c>
      <c r="Y28">
        <f t="shared" si="16"/>
        <v>-0.24841782810870416</v>
      </c>
      <c r="Z28">
        <f t="shared" si="18"/>
        <v>-0.46885506319098891</v>
      </c>
      <c r="AA28">
        <f t="shared" si="19"/>
        <v>-4.4995014989830944</v>
      </c>
      <c r="AB28">
        <f t="shared" si="20"/>
        <v>3.1693224159355937</v>
      </c>
      <c r="AC28">
        <f t="shared" si="21"/>
        <v>1.153999198039541</v>
      </c>
      <c r="AD28">
        <f t="shared" si="22"/>
        <v>7.5031521423679708</v>
      </c>
      <c r="AE28">
        <f t="shared" si="23"/>
        <v>7.9720072055589597</v>
      </c>
    </row>
    <row r="29" spans="1:31" x14ac:dyDescent="0.3">
      <c r="A29" s="1">
        <v>39539</v>
      </c>
      <c r="B29">
        <v>1326.410034</v>
      </c>
      <c r="C29">
        <v>1404.5699460000001</v>
      </c>
      <c r="D29">
        <v>1324.349976</v>
      </c>
      <c r="E29">
        <v>1385.589966</v>
      </c>
      <c r="F29">
        <v>1385.589966</v>
      </c>
      <c r="G29">
        <v>85978630000</v>
      </c>
      <c r="H29">
        <f t="shared" si="0"/>
        <v>1</v>
      </c>
      <c r="I29">
        <f t="shared" si="1"/>
        <v>1</v>
      </c>
      <c r="J29">
        <f t="shared" si="2"/>
        <v>0</v>
      </c>
      <c r="K29">
        <f t="shared" si="3"/>
        <v>0</v>
      </c>
      <c r="L29">
        <f t="shared" si="4"/>
        <v>1</v>
      </c>
      <c r="M29">
        <f t="shared" si="5"/>
        <v>1</v>
      </c>
      <c r="N29">
        <f t="shared" si="6"/>
        <v>1</v>
      </c>
      <c r="O29">
        <f t="shared" si="7"/>
        <v>1</v>
      </c>
      <c r="P29">
        <f t="shared" si="8"/>
        <v>1</v>
      </c>
      <c r="Q29">
        <f t="shared" si="9"/>
        <v>0</v>
      </c>
      <c r="R29">
        <f t="shared" si="10"/>
        <v>0</v>
      </c>
      <c r="S29">
        <f t="shared" si="11"/>
        <v>0</v>
      </c>
      <c r="T29">
        <f t="shared" si="12"/>
        <v>0</v>
      </c>
      <c r="U29">
        <f t="shared" si="13"/>
        <v>0</v>
      </c>
      <c r="V29">
        <f t="shared" si="14"/>
        <v>-6.116343193593643E-2</v>
      </c>
      <c r="W29">
        <f t="shared" si="15"/>
        <v>1397.0850222499998</v>
      </c>
      <c r="X29">
        <f t="shared" si="17"/>
        <v>1.9889158692416833</v>
      </c>
      <c r="Y29">
        <f t="shared" si="16"/>
        <v>0.51917314071050624</v>
      </c>
      <c r="Z29">
        <f t="shared" si="18"/>
        <v>7.1806472763467459</v>
      </c>
      <c r="AA29">
        <f t="shared" si="19"/>
        <v>3.2028155378633789</v>
      </c>
      <c r="AB29">
        <f t="shared" si="20"/>
        <v>3.1452228367300945</v>
      </c>
      <c r="AC29">
        <f t="shared" si="21"/>
        <v>1.1563069674884112</v>
      </c>
      <c r="AD29">
        <f t="shared" si="22"/>
        <v>7.307607064709063</v>
      </c>
      <c r="AE29">
        <f t="shared" si="23"/>
        <v>0.12695978836231703</v>
      </c>
    </row>
    <row r="30" spans="1:31" x14ac:dyDescent="0.3">
      <c r="A30" s="1">
        <v>39569</v>
      </c>
      <c r="B30">
        <v>1385.969971</v>
      </c>
      <c r="C30">
        <v>1440.23999</v>
      </c>
      <c r="D30">
        <v>1373.0699460000001</v>
      </c>
      <c r="E30">
        <v>1400.380005</v>
      </c>
      <c r="F30">
        <v>1400.380005</v>
      </c>
      <c r="G30">
        <v>80990480000</v>
      </c>
      <c r="H30">
        <f t="shared" si="0"/>
        <v>1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1</v>
      </c>
      <c r="M30">
        <f t="shared" si="5"/>
        <v>1</v>
      </c>
      <c r="N30">
        <f t="shared" si="6"/>
        <v>0</v>
      </c>
      <c r="O30">
        <f t="shared" si="7"/>
        <v>0</v>
      </c>
      <c r="P30">
        <f t="shared" si="8"/>
        <v>0</v>
      </c>
      <c r="Q30">
        <f t="shared" si="9"/>
        <v>0</v>
      </c>
      <c r="R30">
        <f t="shared" si="10"/>
        <v>0</v>
      </c>
      <c r="S30">
        <f t="shared" si="11"/>
        <v>0</v>
      </c>
      <c r="T30">
        <f t="shared" si="12"/>
        <v>0</v>
      </c>
      <c r="U30">
        <f t="shared" si="13"/>
        <v>0</v>
      </c>
      <c r="V30">
        <f t="shared" si="14"/>
        <v>-3.4761192772624461E-2</v>
      </c>
      <c r="W30">
        <f t="shared" si="15"/>
        <v>1355.5000002500001</v>
      </c>
      <c r="X30">
        <f t="shared" si="17"/>
        <v>2.0387109938949557</v>
      </c>
      <c r="Y30">
        <f t="shared" si="16"/>
        <v>-0.20247921967063021</v>
      </c>
      <c r="Z30">
        <f t="shared" si="18"/>
        <v>1.3918797188653631E-2</v>
      </c>
      <c r="AA30">
        <f t="shared" si="19"/>
        <v>-4.0635031906012582</v>
      </c>
      <c r="AB30">
        <f t="shared" si="20"/>
        <v>3.132099521996603</v>
      </c>
      <c r="AC30">
        <f t="shared" si="21"/>
        <v>1.0933885281016473</v>
      </c>
      <c r="AD30">
        <f t="shared" si="22"/>
        <v>7.6807023430406787</v>
      </c>
      <c r="AE30">
        <f t="shared" si="23"/>
        <v>7.6667835458520255</v>
      </c>
    </row>
    <row r="31" spans="1:31" x14ac:dyDescent="0.3">
      <c r="A31" s="1">
        <v>39600</v>
      </c>
      <c r="B31">
        <v>1399.619995</v>
      </c>
      <c r="C31">
        <v>1404.0500489999999</v>
      </c>
      <c r="D31">
        <v>1272</v>
      </c>
      <c r="E31">
        <v>1280</v>
      </c>
      <c r="F31">
        <v>1280</v>
      </c>
      <c r="G31">
        <v>96614040000</v>
      </c>
      <c r="H31">
        <f t="shared" si="0"/>
        <v>0</v>
      </c>
      <c r="I31">
        <f t="shared" si="1"/>
        <v>0</v>
      </c>
      <c r="J31">
        <f t="shared" si="2"/>
        <v>1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  <c r="P31">
        <f t="shared" si="8"/>
        <v>0</v>
      </c>
      <c r="Q31">
        <f t="shared" si="9"/>
        <v>1</v>
      </c>
      <c r="R31">
        <f t="shared" si="10"/>
        <v>1</v>
      </c>
      <c r="S31">
        <f t="shared" si="11"/>
        <v>1</v>
      </c>
      <c r="T31">
        <f t="shared" si="12"/>
        <v>1</v>
      </c>
      <c r="U31">
        <f t="shared" si="13"/>
        <v>1</v>
      </c>
      <c r="V31">
        <f t="shared" si="14"/>
        <v>-5.9596236145298409E-3</v>
      </c>
      <c r="W31">
        <f t="shared" si="15"/>
        <v>1317.4524839999999</v>
      </c>
      <c r="X31">
        <f t="shared" si="17"/>
        <v>1.9782718159335593</v>
      </c>
      <c r="Y31">
        <f t="shared" si="16"/>
        <v>0.18657705695455062</v>
      </c>
      <c r="Z31">
        <f t="shared" si="18"/>
        <v>3.8440423854790655</v>
      </c>
      <c r="AA31">
        <f t="shared" si="19"/>
        <v>-0.11250124638805303</v>
      </c>
      <c r="AB31">
        <f t="shared" si="20"/>
        <v>3.1197349606521505</v>
      </c>
      <c r="AC31">
        <f t="shared" si="21"/>
        <v>1.1414631447185912</v>
      </c>
      <c r="AD31">
        <f t="shared" si="22"/>
        <v>7.2302370015700719</v>
      </c>
      <c r="AE31">
        <f t="shared" si="23"/>
        <v>3.3861946160910064</v>
      </c>
    </row>
    <row r="32" spans="1:31" x14ac:dyDescent="0.3">
      <c r="A32" s="1">
        <v>39630</v>
      </c>
      <c r="B32">
        <v>1276.6899410000001</v>
      </c>
      <c r="C32">
        <v>1292.170044</v>
      </c>
      <c r="D32">
        <v>1200.4399410000001</v>
      </c>
      <c r="E32">
        <v>1267.380005</v>
      </c>
      <c r="F32">
        <v>1267.380005</v>
      </c>
      <c r="G32">
        <v>124980570000</v>
      </c>
      <c r="H32">
        <f t="shared" si="0"/>
        <v>0</v>
      </c>
      <c r="I32">
        <f t="shared" si="1"/>
        <v>0</v>
      </c>
      <c r="J32">
        <f t="shared" si="2"/>
        <v>1</v>
      </c>
      <c r="K32">
        <f t="shared" si="3"/>
        <v>1</v>
      </c>
      <c r="L32">
        <f t="shared" si="4"/>
        <v>0</v>
      </c>
      <c r="M32">
        <f t="shared" si="5"/>
        <v>0</v>
      </c>
      <c r="N32">
        <f t="shared" si="6"/>
        <v>0</v>
      </c>
      <c r="O32">
        <f t="shared" si="7"/>
        <v>0</v>
      </c>
      <c r="P32">
        <f t="shared" si="8"/>
        <v>0</v>
      </c>
      <c r="Q32">
        <f t="shared" si="9"/>
        <v>1</v>
      </c>
      <c r="R32">
        <f t="shared" si="10"/>
        <v>0</v>
      </c>
      <c r="S32">
        <f t="shared" si="11"/>
        <v>0</v>
      </c>
      <c r="T32">
        <f t="shared" si="12"/>
        <v>0</v>
      </c>
      <c r="U32">
        <f t="shared" si="13"/>
        <v>0</v>
      </c>
      <c r="V32">
        <f t="shared" si="14"/>
        <v>4.7546697913198877E-2</v>
      </c>
      <c r="W32">
        <f t="shared" si="15"/>
        <v>1360.2299805</v>
      </c>
      <c r="X32">
        <f t="shared" si="17"/>
        <v>1.9695003492829855</v>
      </c>
      <c r="Y32">
        <f t="shared" si="16"/>
        <v>-7.7375300155586801E-2</v>
      </c>
      <c r="Z32">
        <f t="shared" si="18"/>
        <v>1.1957473477271174</v>
      </c>
      <c r="AA32">
        <f t="shared" si="19"/>
        <v>-2.7432533508388532</v>
      </c>
      <c r="AB32">
        <f t="shared" si="20"/>
        <v>3.133612342795284</v>
      </c>
      <c r="AC32">
        <f t="shared" si="21"/>
        <v>1.1641119935122985</v>
      </c>
      <c r="AD32">
        <f t="shared" si="22"/>
        <v>7.1670945496313747</v>
      </c>
      <c r="AE32">
        <f t="shared" si="23"/>
        <v>5.9713472019042575</v>
      </c>
    </row>
    <row r="33" spans="1:31" x14ac:dyDescent="0.3">
      <c r="A33" s="1">
        <v>39661</v>
      </c>
      <c r="B33">
        <v>1269.420044</v>
      </c>
      <c r="C33">
        <v>1313.150024</v>
      </c>
      <c r="D33">
        <v>1247.4499510000001</v>
      </c>
      <c r="E33">
        <v>1282.829956</v>
      </c>
      <c r="F33">
        <v>1282.829956</v>
      </c>
      <c r="G33">
        <v>86266010000</v>
      </c>
      <c r="H33">
        <f t="shared" si="0"/>
        <v>1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1</v>
      </c>
      <c r="M33">
        <f t="shared" si="5"/>
        <v>1</v>
      </c>
      <c r="N33">
        <f t="shared" si="6"/>
        <v>0</v>
      </c>
      <c r="O33">
        <f t="shared" si="7"/>
        <v>0</v>
      </c>
      <c r="P33">
        <f t="shared" si="8"/>
        <v>0</v>
      </c>
      <c r="Q33">
        <f t="shared" si="9"/>
        <v>0</v>
      </c>
      <c r="R33">
        <f t="shared" si="10"/>
        <v>0</v>
      </c>
      <c r="S33">
        <f t="shared" si="11"/>
        <v>0</v>
      </c>
      <c r="T33">
        <f t="shared" si="12"/>
        <v>0</v>
      </c>
      <c r="U33">
        <f t="shared" si="13"/>
        <v>0</v>
      </c>
      <c r="V33">
        <f t="shared" si="14"/>
        <v>1.0674181657577053E-2</v>
      </c>
      <c r="W33">
        <f t="shared" si="15"/>
        <v>1399.914978</v>
      </c>
      <c r="X33">
        <f t="shared" si="17"/>
        <v>2.0089618003364738</v>
      </c>
      <c r="Y33">
        <f t="shared" si="16"/>
        <v>-5.8016160527331051E-2</v>
      </c>
      <c r="Z33">
        <f t="shared" si="18"/>
        <v>1.4288001950631632</v>
      </c>
      <c r="AA33">
        <f t="shared" si="19"/>
        <v>-2.5891234056097843</v>
      </c>
      <c r="AB33">
        <f t="shared" si="20"/>
        <v>3.1461016601734517</v>
      </c>
      <c r="AC33">
        <f t="shared" si="21"/>
        <v>1.137139859836978</v>
      </c>
      <c r="AD33">
        <f t="shared" si="22"/>
        <v>7.4555729545690053</v>
      </c>
      <c r="AE33">
        <f t="shared" si="23"/>
        <v>6.0267727595058425</v>
      </c>
    </row>
    <row r="34" spans="1:31" x14ac:dyDescent="0.3">
      <c r="A34" s="1">
        <v>39692</v>
      </c>
      <c r="B34">
        <v>1287.829956</v>
      </c>
      <c r="C34">
        <v>1303.040039</v>
      </c>
      <c r="D34">
        <v>1106.420044</v>
      </c>
      <c r="E34">
        <v>1166.3599850000001</v>
      </c>
      <c r="F34">
        <v>1166.3599850000001</v>
      </c>
      <c r="G34">
        <v>140007320000</v>
      </c>
      <c r="H34">
        <f t="shared" si="0"/>
        <v>0</v>
      </c>
      <c r="I34">
        <f t="shared" si="1"/>
        <v>0</v>
      </c>
      <c r="J34">
        <f t="shared" si="2"/>
        <v>1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O34">
        <f t="shared" si="7"/>
        <v>0</v>
      </c>
      <c r="P34">
        <f t="shared" si="8"/>
        <v>0</v>
      </c>
      <c r="Q34">
        <f t="shared" si="9"/>
        <v>1</v>
      </c>
      <c r="R34">
        <f t="shared" si="10"/>
        <v>1</v>
      </c>
      <c r="S34">
        <f t="shared" si="11"/>
        <v>1</v>
      </c>
      <c r="T34">
        <f t="shared" si="12"/>
        <v>1</v>
      </c>
      <c r="U34">
        <f t="shared" si="13"/>
        <v>1</v>
      </c>
      <c r="V34">
        <f t="shared" si="14"/>
        <v>-8.5962384902803612E-2</v>
      </c>
      <c r="W34">
        <f t="shared" si="15"/>
        <v>1338.9175110000001</v>
      </c>
      <c r="X34">
        <f t="shared" si="17"/>
        <v>2.0906641007812499</v>
      </c>
      <c r="Y34">
        <f t="shared" si="16"/>
        <v>0.19290612921419892</v>
      </c>
      <c r="Z34">
        <f t="shared" si="18"/>
        <v>4.019725392923239</v>
      </c>
      <c r="AA34">
        <f t="shared" si="19"/>
        <v>-0.16160280863926069</v>
      </c>
      <c r="AB34">
        <f t="shared" si="20"/>
        <v>3.12675382150712</v>
      </c>
      <c r="AC34">
        <f t="shared" si="21"/>
        <v>1.0360897207258701</v>
      </c>
      <c r="AD34">
        <f t="shared" si="22"/>
        <v>8.0902861460211941</v>
      </c>
      <c r="AE34">
        <f t="shared" si="23"/>
        <v>4.0705607530979551</v>
      </c>
    </row>
    <row r="35" spans="1:31" x14ac:dyDescent="0.3">
      <c r="A35" s="1">
        <v>39722</v>
      </c>
      <c r="B35">
        <v>1164.170044</v>
      </c>
      <c r="C35">
        <v>1167.030029</v>
      </c>
      <c r="D35">
        <v>839.79998799999998</v>
      </c>
      <c r="E35">
        <v>968.75</v>
      </c>
      <c r="F35">
        <v>968.75</v>
      </c>
      <c r="G35">
        <v>159823030000</v>
      </c>
      <c r="H35">
        <f t="shared" si="0"/>
        <v>0</v>
      </c>
      <c r="I35">
        <f t="shared" si="1"/>
        <v>0</v>
      </c>
      <c r="J35">
        <f t="shared" si="2"/>
        <v>1</v>
      </c>
      <c r="K35">
        <f t="shared" si="3"/>
        <v>1</v>
      </c>
      <c r="L35">
        <f t="shared" si="4"/>
        <v>0</v>
      </c>
      <c r="M35">
        <f t="shared" si="5"/>
        <v>0</v>
      </c>
      <c r="N35">
        <f t="shared" si="6"/>
        <v>0</v>
      </c>
      <c r="O35">
        <f t="shared" si="7"/>
        <v>0</v>
      </c>
      <c r="P35">
        <f t="shared" si="8"/>
        <v>0</v>
      </c>
      <c r="Q35">
        <f t="shared" si="9"/>
        <v>1</v>
      </c>
      <c r="R35">
        <f t="shared" si="10"/>
        <v>1</v>
      </c>
      <c r="S35">
        <f t="shared" si="11"/>
        <v>1</v>
      </c>
      <c r="T35">
        <f t="shared" si="12"/>
        <v>1</v>
      </c>
      <c r="U35">
        <f t="shared" si="13"/>
        <v>1</v>
      </c>
      <c r="V35">
        <f t="shared" si="14"/>
        <v>-9.8593710937500134E-3</v>
      </c>
      <c r="W35">
        <f t="shared" si="15"/>
        <v>1259.1699827500001</v>
      </c>
      <c r="X35">
        <f t="shared" si="17"/>
        <v>1.9667423938884061</v>
      </c>
      <c r="Y35">
        <f t="shared" si="16"/>
        <v>0.29360670560924684</v>
      </c>
      <c r="Z35">
        <f t="shared" si="18"/>
        <v>4.9028094499808743</v>
      </c>
      <c r="AA35">
        <f t="shared" si="19"/>
        <v>0.96932466220406233</v>
      </c>
      <c r="AB35">
        <f t="shared" si="20"/>
        <v>3.1000843620278373</v>
      </c>
      <c r="AC35">
        <f t="shared" si="21"/>
        <v>1.1333419681394312</v>
      </c>
      <c r="AD35">
        <f t="shared" si="22"/>
        <v>7.1473552551136033</v>
      </c>
      <c r="AE35">
        <f t="shared" si="23"/>
        <v>2.2445458051327289</v>
      </c>
    </row>
    <row r="36" spans="1:31" x14ac:dyDescent="0.3">
      <c r="A36" s="1">
        <v>39753</v>
      </c>
      <c r="B36">
        <v>968.669983</v>
      </c>
      <c r="C36">
        <v>1007.51001</v>
      </c>
      <c r="D36">
        <v>741.02002000000005</v>
      </c>
      <c r="E36">
        <v>896.23999000000003</v>
      </c>
      <c r="F36">
        <v>896.23999000000003</v>
      </c>
      <c r="G36">
        <v>115660210000</v>
      </c>
      <c r="H36">
        <f t="shared" si="0"/>
        <v>1</v>
      </c>
      <c r="I36">
        <f t="shared" si="1"/>
        <v>1</v>
      </c>
      <c r="J36">
        <f t="shared" si="2"/>
        <v>1</v>
      </c>
      <c r="K36">
        <f t="shared" si="3"/>
        <v>1</v>
      </c>
      <c r="L36">
        <f t="shared" si="4"/>
        <v>0</v>
      </c>
      <c r="M36">
        <f t="shared" si="5"/>
        <v>0</v>
      </c>
      <c r="N36">
        <f t="shared" si="6"/>
        <v>0</v>
      </c>
      <c r="O36">
        <f t="shared" si="7"/>
        <v>0</v>
      </c>
      <c r="P36">
        <f t="shared" si="8"/>
        <v>0</v>
      </c>
      <c r="Q36">
        <f t="shared" si="9"/>
        <v>1</v>
      </c>
      <c r="R36">
        <f t="shared" si="10"/>
        <v>1</v>
      </c>
      <c r="S36">
        <f t="shared" si="11"/>
        <v>1</v>
      </c>
      <c r="T36">
        <f t="shared" si="12"/>
        <v>1</v>
      </c>
      <c r="U36">
        <f t="shared" si="13"/>
        <v>1</v>
      </c>
      <c r="V36">
        <f t="shared" si="14"/>
        <v>1.2190464532380041E-2</v>
      </c>
      <c r="W36">
        <f t="shared" si="15"/>
        <v>1278.21249375</v>
      </c>
      <c r="X36">
        <f t="shared" si="17"/>
        <v>1.9960556448059745</v>
      </c>
      <c r="Y36">
        <f t="shared" si="16"/>
        <v>-0.30976462981405828</v>
      </c>
      <c r="Z36">
        <f t="shared" si="18"/>
        <v>-1.101590653334608</v>
      </c>
      <c r="AA36">
        <f t="shared" si="19"/>
        <v>-5.0937019429465575</v>
      </c>
      <c r="AB36">
        <f t="shared" si="20"/>
        <v>3.1066030581978019</v>
      </c>
      <c r="AC36">
        <f t="shared" si="21"/>
        <v>1.1105474133918274</v>
      </c>
      <c r="AD36">
        <f t="shared" si="22"/>
        <v>7.3599684408674575</v>
      </c>
      <c r="AE36">
        <f t="shared" si="23"/>
        <v>8.461559094202066</v>
      </c>
    </row>
    <row r="37" spans="1:31" x14ac:dyDescent="0.3">
      <c r="A37" s="1">
        <v>39783</v>
      </c>
      <c r="B37">
        <v>888.60998500000005</v>
      </c>
      <c r="C37">
        <v>918.84997599999997</v>
      </c>
      <c r="D37">
        <v>815.69000200000005</v>
      </c>
      <c r="E37">
        <v>903.25</v>
      </c>
      <c r="F37">
        <v>903.25</v>
      </c>
      <c r="G37">
        <v>112884470000</v>
      </c>
      <c r="H37">
        <f t="shared" si="0"/>
        <v>1</v>
      </c>
      <c r="I37">
        <f t="shared" si="1"/>
        <v>0</v>
      </c>
      <c r="J37">
        <f t="shared" si="2"/>
        <v>1</v>
      </c>
      <c r="K37">
        <f t="shared" si="3"/>
        <v>1</v>
      </c>
      <c r="L37">
        <f t="shared" si="4"/>
        <v>1</v>
      </c>
      <c r="M37">
        <f t="shared" si="5"/>
        <v>1</v>
      </c>
      <c r="N37">
        <f t="shared" si="6"/>
        <v>0</v>
      </c>
      <c r="O37">
        <f t="shared" si="7"/>
        <v>0</v>
      </c>
      <c r="P37">
        <f t="shared" si="8"/>
        <v>0</v>
      </c>
      <c r="Q37">
        <f t="shared" si="9"/>
        <v>0</v>
      </c>
      <c r="R37">
        <f t="shared" si="10"/>
        <v>0</v>
      </c>
      <c r="S37">
        <f t="shared" si="11"/>
        <v>0</v>
      </c>
      <c r="T37">
        <f t="shared" si="12"/>
        <v>0</v>
      </c>
      <c r="U37">
        <f t="shared" si="13"/>
        <v>0</v>
      </c>
      <c r="V37">
        <f t="shared" si="14"/>
        <v>-9.0791433779084607E-2</v>
      </c>
      <c r="W37">
        <f t="shared" si="15"/>
        <v>1215.9125060000001</v>
      </c>
      <c r="X37">
        <f t="shared" si="17"/>
        <v>2.0657945351237337</v>
      </c>
      <c r="Y37">
        <f t="shared" si="16"/>
        <v>0.62297201412236403</v>
      </c>
      <c r="Z37">
        <f t="shared" si="18"/>
        <v>8.2955146763473735</v>
      </c>
      <c r="AA37">
        <f t="shared" si="19"/>
        <v>4.163925606099907</v>
      </c>
      <c r="AB37">
        <f t="shared" si="20"/>
        <v>3.0849023253244687</v>
      </c>
      <c r="AC37">
        <f t="shared" si="21"/>
        <v>1.0191077902007351</v>
      </c>
      <c r="AD37">
        <f t="shared" si="22"/>
        <v>7.8915655333943375</v>
      </c>
      <c r="AE37">
        <f t="shared" si="23"/>
        <v>-0.40394914295303597</v>
      </c>
    </row>
    <row r="38" spans="1:31" x14ac:dyDescent="0.3">
      <c r="A38" s="1">
        <v>39814</v>
      </c>
      <c r="B38">
        <v>902.98999000000003</v>
      </c>
      <c r="C38">
        <v>943.84997599999997</v>
      </c>
      <c r="D38">
        <v>804.29998799999998</v>
      </c>
      <c r="E38">
        <v>825.88000499999998</v>
      </c>
      <c r="F38">
        <v>825.88000499999998</v>
      </c>
      <c r="G38">
        <v>112090640000</v>
      </c>
      <c r="H38">
        <f t="shared" si="0"/>
        <v>1</v>
      </c>
      <c r="I38">
        <f t="shared" si="1"/>
        <v>1</v>
      </c>
      <c r="J38">
        <f t="shared" si="2"/>
        <v>1</v>
      </c>
      <c r="K38">
        <f t="shared" si="3"/>
        <v>1</v>
      </c>
      <c r="L38">
        <f t="shared" si="4"/>
        <v>0</v>
      </c>
      <c r="M38">
        <f t="shared" si="5"/>
        <v>0</v>
      </c>
      <c r="N38">
        <f t="shared" si="6"/>
        <v>0</v>
      </c>
      <c r="O38">
        <f t="shared" si="7"/>
        <v>0</v>
      </c>
      <c r="P38">
        <f t="shared" si="8"/>
        <v>0</v>
      </c>
      <c r="Q38">
        <f t="shared" si="9"/>
        <v>1</v>
      </c>
      <c r="R38">
        <f t="shared" si="10"/>
        <v>1</v>
      </c>
      <c r="S38">
        <f t="shared" si="11"/>
        <v>1</v>
      </c>
      <c r="T38">
        <f t="shared" si="12"/>
        <v>1</v>
      </c>
      <c r="U38">
        <f t="shared" si="13"/>
        <v>1</v>
      </c>
      <c r="V38">
        <f t="shared" ref="V38:V69" si="24">(F35/F34)-1</f>
        <v>-0.1694245237674199</v>
      </c>
      <c r="W38">
        <f t="shared" ref="W38:W69" si="25">(B35+C35+D35+F35)/4</f>
        <v>1034.9375152499999</v>
      </c>
      <c r="X38">
        <f t="shared" ref="X38:X69" si="26">(C35+D35)/F35</f>
        <v>2.0715664691612905</v>
      </c>
      <c r="Y38">
        <f t="shared" ref="Y38:Y69" si="27">(G35/G34)-1</f>
        <v>0.14153338554012751</v>
      </c>
      <c r="Z38">
        <f t="shared" si="18"/>
        <v>3.4869003245625656</v>
      </c>
      <c r="AA38">
        <f t="shared" si="19"/>
        <v>-0.6562326137600154</v>
      </c>
      <c r="AB38">
        <f t="shared" si="20"/>
        <v>3.0149141298882909</v>
      </c>
      <c r="AC38">
        <f t="shared" si="21"/>
        <v>0.94334766072700038</v>
      </c>
      <c r="AD38">
        <f t="shared" si="22"/>
        <v>7.937246837018284</v>
      </c>
      <c r="AE38">
        <f t="shared" si="23"/>
        <v>4.4503465124557184</v>
      </c>
    </row>
    <row r="39" spans="1:31" x14ac:dyDescent="0.3">
      <c r="A39" s="1">
        <v>39845</v>
      </c>
      <c r="B39">
        <v>823.09002699999996</v>
      </c>
      <c r="C39">
        <v>875.01000999999997</v>
      </c>
      <c r="D39">
        <v>734.52002000000005</v>
      </c>
      <c r="E39">
        <v>735.09002699999996</v>
      </c>
      <c r="F39">
        <v>735.09002699999996</v>
      </c>
      <c r="G39">
        <v>124492210000</v>
      </c>
      <c r="H39">
        <f t="shared" si="0"/>
        <v>1</v>
      </c>
      <c r="I39">
        <f t="shared" si="1"/>
        <v>1</v>
      </c>
      <c r="J39">
        <f t="shared" si="2"/>
        <v>1</v>
      </c>
      <c r="K39">
        <f t="shared" si="3"/>
        <v>1</v>
      </c>
      <c r="L39">
        <f t="shared" si="4"/>
        <v>0</v>
      </c>
      <c r="M39">
        <f t="shared" si="5"/>
        <v>0</v>
      </c>
      <c r="N39">
        <f t="shared" si="6"/>
        <v>0</v>
      </c>
      <c r="O39">
        <f t="shared" si="7"/>
        <v>0</v>
      </c>
      <c r="P39">
        <f t="shared" si="8"/>
        <v>0</v>
      </c>
      <c r="Q39">
        <f t="shared" si="9"/>
        <v>1</v>
      </c>
      <c r="R39">
        <f t="shared" si="10"/>
        <v>1</v>
      </c>
      <c r="S39">
        <f t="shared" si="11"/>
        <v>1</v>
      </c>
      <c r="T39">
        <f t="shared" si="12"/>
        <v>1</v>
      </c>
      <c r="U39">
        <f t="shared" si="13"/>
        <v>1</v>
      </c>
      <c r="V39">
        <f t="shared" si="24"/>
        <v>-7.4849042580645175E-2</v>
      </c>
      <c r="W39">
        <f t="shared" si="25"/>
        <v>903.36000075000004</v>
      </c>
      <c r="X39">
        <f t="shared" si="26"/>
        <v>1.9509618511889877</v>
      </c>
      <c r="Y39">
        <f t="shared" si="27"/>
        <v>-0.2763232557911085</v>
      </c>
      <c r="Z39">
        <f t="shared" si="18"/>
        <v>-0.81227070672209711</v>
      </c>
      <c r="AA39">
        <f t="shared" si="19"/>
        <v>-4.714194409100072</v>
      </c>
      <c r="AB39">
        <f t="shared" si="20"/>
        <v>2.9558608568273912</v>
      </c>
      <c r="AC39">
        <f t="shared" si="21"/>
        <v>1.0048990056384035</v>
      </c>
      <c r="AD39">
        <f t="shared" si="22"/>
        <v>7.0354513844606386</v>
      </c>
      <c r="AE39">
        <f t="shared" si="23"/>
        <v>7.8477220911827352</v>
      </c>
    </row>
    <row r="40" spans="1:31" x14ac:dyDescent="0.3">
      <c r="A40" s="1">
        <v>39873</v>
      </c>
      <c r="B40">
        <v>729.57000700000003</v>
      </c>
      <c r="C40">
        <v>832.97997999999995</v>
      </c>
      <c r="D40">
        <v>666.78997800000002</v>
      </c>
      <c r="E40">
        <v>797.86999500000002</v>
      </c>
      <c r="F40">
        <v>797.86999500000002</v>
      </c>
      <c r="G40">
        <v>161843640000</v>
      </c>
      <c r="H40">
        <f t="shared" si="0"/>
        <v>1</v>
      </c>
      <c r="I40">
        <f t="shared" si="1"/>
        <v>1</v>
      </c>
      <c r="J40">
        <f t="shared" si="2"/>
        <v>1</v>
      </c>
      <c r="K40">
        <f t="shared" si="3"/>
        <v>1</v>
      </c>
      <c r="L40">
        <f t="shared" si="4"/>
        <v>1</v>
      </c>
      <c r="M40">
        <f t="shared" si="5"/>
        <v>1</v>
      </c>
      <c r="N40">
        <f t="shared" si="6"/>
        <v>1</v>
      </c>
      <c r="O40">
        <f t="shared" si="7"/>
        <v>1</v>
      </c>
      <c r="P40">
        <f t="shared" si="8"/>
        <v>1</v>
      </c>
      <c r="Q40">
        <f t="shared" si="9"/>
        <v>0</v>
      </c>
      <c r="R40">
        <f t="shared" si="10"/>
        <v>0</v>
      </c>
      <c r="S40">
        <f t="shared" si="11"/>
        <v>0</v>
      </c>
      <c r="T40">
        <f t="shared" si="12"/>
        <v>0</v>
      </c>
      <c r="U40">
        <f t="shared" si="13"/>
        <v>0</v>
      </c>
      <c r="V40">
        <f t="shared" si="24"/>
        <v>7.8215768970539834E-3</v>
      </c>
      <c r="W40">
        <f t="shared" si="25"/>
        <v>881.59999074999996</v>
      </c>
      <c r="X40">
        <f t="shared" si="26"/>
        <v>1.920332109604207</v>
      </c>
      <c r="Y40">
        <f t="shared" si="27"/>
        <v>-2.3999091822503149E-2</v>
      </c>
      <c r="Z40">
        <f t="shared" si="18"/>
        <v>1.6803411913791755</v>
      </c>
      <c r="AA40">
        <f t="shared" si="19"/>
        <v>-2.1603230278292385</v>
      </c>
      <c r="AB40">
        <f t="shared" si="20"/>
        <v>2.9452715769509674</v>
      </c>
      <c r="AC40">
        <f t="shared" si="21"/>
        <v>1.0249394673467604</v>
      </c>
      <c r="AD40">
        <f t="shared" si="22"/>
        <v>6.8232241513148537</v>
      </c>
      <c r="AE40">
        <f t="shared" si="23"/>
        <v>5.1428829599356778</v>
      </c>
    </row>
    <row r="41" spans="1:31" x14ac:dyDescent="0.3">
      <c r="A41" s="1">
        <v>39904</v>
      </c>
      <c r="B41">
        <v>793.59002699999996</v>
      </c>
      <c r="C41">
        <v>888.70001200000002</v>
      </c>
      <c r="D41">
        <v>783.32000700000003</v>
      </c>
      <c r="E41">
        <v>872.80999799999995</v>
      </c>
      <c r="F41">
        <v>872.80999799999995</v>
      </c>
      <c r="G41">
        <v>138855320000</v>
      </c>
      <c r="H41">
        <f t="shared" si="0"/>
        <v>1</v>
      </c>
      <c r="I41">
        <f t="shared" si="1"/>
        <v>1</v>
      </c>
      <c r="J41">
        <f t="shared" si="2"/>
        <v>0</v>
      </c>
      <c r="K41">
        <f t="shared" si="3"/>
        <v>0</v>
      </c>
      <c r="L41">
        <f t="shared" si="4"/>
        <v>1</v>
      </c>
      <c r="M41">
        <f t="shared" si="5"/>
        <v>1</v>
      </c>
      <c r="N41">
        <f t="shared" si="6"/>
        <v>1</v>
      </c>
      <c r="O41">
        <f t="shared" si="7"/>
        <v>1</v>
      </c>
      <c r="P41">
        <f t="shared" si="8"/>
        <v>1</v>
      </c>
      <c r="Q41">
        <f t="shared" si="9"/>
        <v>0</v>
      </c>
      <c r="R41">
        <f t="shared" si="10"/>
        <v>0</v>
      </c>
      <c r="S41">
        <f t="shared" si="11"/>
        <v>0</v>
      </c>
      <c r="T41">
        <f t="shared" si="12"/>
        <v>0</v>
      </c>
      <c r="U41">
        <f t="shared" si="13"/>
        <v>0</v>
      </c>
      <c r="V41">
        <f t="shared" si="24"/>
        <v>-8.5657342928314395E-2</v>
      </c>
      <c r="W41">
        <f t="shared" si="25"/>
        <v>869.25498975000005</v>
      </c>
      <c r="X41">
        <f t="shared" si="26"/>
        <v>2.1167118145692365</v>
      </c>
      <c r="Y41">
        <f t="shared" si="27"/>
        <v>-7.0322339290781466E-3</v>
      </c>
      <c r="Z41">
        <f t="shared" si="18"/>
        <v>2.0463894752784553</v>
      </c>
      <c r="AA41">
        <f t="shared" si="19"/>
        <v>-2.1870341538600178</v>
      </c>
      <c r="AB41">
        <f t="shared" si="20"/>
        <v>2.9391471923258701</v>
      </c>
      <c r="AC41">
        <f t="shared" si="21"/>
        <v>0.82243537775663356</v>
      </c>
      <c r="AD41">
        <f t="shared" si="22"/>
        <v>8.30378815226425</v>
      </c>
      <c r="AE41">
        <f t="shared" si="23"/>
        <v>6.2573986769857948</v>
      </c>
    </row>
    <row r="42" spans="1:31" x14ac:dyDescent="0.3">
      <c r="A42" s="1">
        <v>39934</v>
      </c>
      <c r="B42">
        <v>872.73999000000003</v>
      </c>
      <c r="C42">
        <v>930.169983</v>
      </c>
      <c r="D42">
        <v>866.09997599999997</v>
      </c>
      <c r="E42">
        <v>919.14001499999995</v>
      </c>
      <c r="F42">
        <v>919.14001499999995</v>
      </c>
      <c r="G42">
        <v>131614940000</v>
      </c>
      <c r="H42">
        <f t="shared" si="0"/>
        <v>1</v>
      </c>
      <c r="I42">
        <f t="shared" si="1"/>
        <v>1</v>
      </c>
      <c r="J42">
        <f t="shared" si="2"/>
        <v>0</v>
      </c>
      <c r="K42">
        <f t="shared" si="3"/>
        <v>0</v>
      </c>
      <c r="L42">
        <f t="shared" si="4"/>
        <v>1</v>
      </c>
      <c r="M42">
        <f t="shared" si="5"/>
        <v>1</v>
      </c>
      <c r="N42">
        <f t="shared" si="6"/>
        <v>1</v>
      </c>
      <c r="O42">
        <f t="shared" si="7"/>
        <v>1</v>
      </c>
      <c r="P42">
        <f t="shared" si="8"/>
        <v>1</v>
      </c>
      <c r="Q42">
        <f t="shared" si="9"/>
        <v>0</v>
      </c>
      <c r="R42">
        <f t="shared" si="10"/>
        <v>0</v>
      </c>
      <c r="S42">
        <f t="shared" si="11"/>
        <v>0</v>
      </c>
      <c r="T42">
        <f t="shared" si="12"/>
        <v>0</v>
      </c>
      <c r="U42">
        <f t="shared" si="13"/>
        <v>0</v>
      </c>
      <c r="V42">
        <f t="shared" si="24"/>
        <v>-0.10993119757149228</v>
      </c>
      <c r="W42">
        <f t="shared" si="25"/>
        <v>791.92752100000007</v>
      </c>
      <c r="X42">
        <f t="shared" si="26"/>
        <v>2.189568584638137</v>
      </c>
      <c r="Y42">
        <f t="shared" si="27"/>
        <v>0.1106387651993066</v>
      </c>
      <c r="Z42">
        <f t="shared" si="18"/>
        <v>3.295956236631203</v>
      </c>
      <c r="AA42">
        <f t="shared" si="19"/>
        <v>-1.083180932645071</v>
      </c>
      <c r="AB42">
        <f t="shared" si="20"/>
        <v>2.8986854357938578</v>
      </c>
      <c r="AC42">
        <f t="shared" si="21"/>
        <v>0.70911685115572087</v>
      </c>
      <c r="AD42">
        <f t="shared" si="22"/>
        <v>8.9313591578874085</v>
      </c>
      <c r="AE42">
        <f t="shared" si="23"/>
        <v>5.6354029212562056</v>
      </c>
    </row>
    <row r="43" spans="1:31" x14ac:dyDescent="0.3">
      <c r="A43" s="1">
        <v>39965</v>
      </c>
      <c r="B43">
        <v>923.26000999999997</v>
      </c>
      <c r="C43">
        <v>956.22997999999995</v>
      </c>
      <c r="D43">
        <v>888.85998500000005</v>
      </c>
      <c r="E43">
        <v>919.32000700000003</v>
      </c>
      <c r="F43">
        <v>919.32000700000003</v>
      </c>
      <c r="G43">
        <v>112653150000</v>
      </c>
      <c r="H43">
        <f t="shared" si="0"/>
        <v>1</v>
      </c>
      <c r="I43">
        <f t="shared" si="1"/>
        <v>0</v>
      </c>
      <c r="J43">
        <f t="shared" si="2"/>
        <v>1</v>
      </c>
      <c r="K43">
        <f t="shared" si="3"/>
        <v>0</v>
      </c>
      <c r="L43">
        <f t="shared" si="4"/>
        <v>0</v>
      </c>
      <c r="M43">
        <f t="shared" si="5"/>
        <v>0</v>
      </c>
      <c r="N43">
        <f t="shared" si="6"/>
        <v>0</v>
      </c>
      <c r="O43">
        <f t="shared" si="7"/>
        <v>0</v>
      </c>
      <c r="P43">
        <f t="shared" si="8"/>
        <v>0</v>
      </c>
      <c r="Q43">
        <f t="shared" si="9"/>
        <v>1</v>
      </c>
      <c r="R43">
        <f t="shared" si="10"/>
        <v>0</v>
      </c>
      <c r="S43">
        <f t="shared" si="11"/>
        <v>0</v>
      </c>
      <c r="T43">
        <f t="shared" si="12"/>
        <v>0</v>
      </c>
      <c r="U43">
        <f t="shared" si="13"/>
        <v>0</v>
      </c>
      <c r="V43">
        <f t="shared" si="24"/>
        <v>8.540446162249471E-2</v>
      </c>
      <c r="W43">
        <f t="shared" si="25"/>
        <v>756.80249000000003</v>
      </c>
      <c r="X43">
        <f t="shared" si="26"/>
        <v>1.8797172063100327</v>
      </c>
      <c r="Y43">
        <f t="shared" si="27"/>
        <v>0.30003025892142166</v>
      </c>
      <c r="Z43">
        <f t="shared" si="18"/>
        <v>4.880019795524249</v>
      </c>
      <c r="AA43">
        <f t="shared" si="19"/>
        <v>1.1205853829041839</v>
      </c>
      <c r="AB43">
        <f t="shared" si="20"/>
        <v>2.8789825522936847</v>
      </c>
      <c r="AC43">
        <f t="shared" si="21"/>
        <v>0.99926534598365202</v>
      </c>
      <c r="AD43">
        <f t="shared" si="22"/>
        <v>6.5516518343935841</v>
      </c>
      <c r="AE43">
        <f t="shared" si="23"/>
        <v>1.6716320388693351</v>
      </c>
    </row>
    <row r="44" spans="1:31" x14ac:dyDescent="0.3">
      <c r="A44" s="1">
        <v>39995</v>
      </c>
      <c r="B44">
        <v>920.82000700000003</v>
      </c>
      <c r="C44">
        <v>996.67999299999997</v>
      </c>
      <c r="D44">
        <v>869.32000700000003</v>
      </c>
      <c r="E44">
        <v>987.47997999999995</v>
      </c>
      <c r="F44">
        <v>987.47997999999995</v>
      </c>
      <c r="G44">
        <v>106635790000</v>
      </c>
      <c r="H44">
        <f t="shared" si="0"/>
        <v>1</v>
      </c>
      <c r="I44">
        <f t="shared" si="1"/>
        <v>1</v>
      </c>
      <c r="J44">
        <f t="shared" si="2"/>
        <v>1</v>
      </c>
      <c r="K44">
        <f t="shared" si="3"/>
        <v>1</v>
      </c>
      <c r="L44">
        <f t="shared" si="4"/>
        <v>1</v>
      </c>
      <c r="M44">
        <f t="shared" si="5"/>
        <v>1</v>
      </c>
      <c r="N44">
        <f t="shared" si="6"/>
        <v>1</v>
      </c>
      <c r="O44">
        <f t="shared" si="7"/>
        <v>1</v>
      </c>
      <c r="P44">
        <f t="shared" si="8"/>
        <v>1</v>
      </c>
      <c r="Q44">
        <f t="shared" si="9"/>
        <v>0</v>
      </c>
      <c r="R44">
        <f t="shared" si="10"/>
        <v>0</v>
      </c>
      <c r="S44">
        <f t="shared" si="11"/>
        <v>0</v>
      </c>
      <c r="T44">
        <f t="shared" si="12"/>
        <v>0</v>
      </c>
      <c r="U44">
        <f t="shared" si="13"/>
        <v>0</v>
      </c>
      <c r="V44">
        <f t="shared" si="24"/>
        <v>9.3925079862164695E-2</v>
      </c>
      <c r="W44">
        <f t="shared" si="25"/>
        <v>834.60501099999988</v>
      </c>
      <c r="X44">
        <f t="shared" si="26"/>
        <v>1.9156746861646285</v>
      </c>
      <c r="Y44">
        <f t="shared" si="27"/>
        <v>-0.14204030507470045</v>
      </c>
      <c r="Z44">
        <f t="shared" si="18"/>
        <v>0.49527163541762409</v>
      </c>
      <c r="AA44">
        <f t="shared" si="19"/>
        <v>-3.336077736911633</v>
      </c>
      <c r="AB44">
        <f t="shared" si="20"/>
        <v>2.9214809879039856</v>
      </c>
      <c r="AC44">
        <f t="shared" si="21"/>
        <v>1.005806301739357</v>
      </c>
      <c r="AD44">
        <f t="shared" si="22"/>
        <v>6.791519395765377</v>
      </c>
      <c r="AE44">
        <f t="shared" si="23"/>
        <v>6.2962477603477529</v>
      </c>
    </row>
    <row r="45" spans="1:31" x14ac:dyDescent="0.3">
      <c r="A45" s="1">
        <v>40026</v>
      </c>
      <c r="B45">
        <v>990.21997099999999</v>
      </c>
      <c r="C45">
        <v>1039.469971</v>
      </c>
      <c r="D45">
        <v>978.51000999999997</v>
      </c>
      <c r="E45">
        <v>1020.619995</v>
      </c>
      <c r="F45">
        <v>1020.619995</v>
      </c>
      <c r="G45">
        <v>116059270000</v>
      </c>
      <c r="H45">
        <f t="shared" si="0"/>
        <v>1</v>
      </c>
      <c r="I45">
        <f t="shared" si="1"/>
        <v>1</v>
      </c>
      <c r="J45">
        <f t="shared" si="2"/>
        <v>0</v>
      </c>
      <c r="K45">
        <f t="shared" si="3"/>
        <v>0</v>
      </c>
      <c r="L45">
        <f t="shared" si="4"/>
        <v>1</v>
      </c>
      <c r="M45">
        <f t="shared" si="5"/>
        <v>1</v>
      </c>
      <c r="N45">
        <f t="shared" si="6"/>
        <v>1</v>
      </c>
      <c r="O45">
        <f t="shared" si="7"/>
        <v>1</v>
      </c>
      <c r="P45">
        <f t="shared" si="8"/>
        <v>0</v>
      </c>
      <c r="Q45">
        <f t="shared" si="9"/>
        <v>0</v>
      </c>
      <c r="R45">
        <f t="shared" si="10"/>
        <v>0</v>
      </c>
      <c r="S45">
        <f t="shared" si="11"/>
        <v>0</v>
      </c>
      <c r="T45">
        <f t="shared" si="12"/>
        <v>0</v>
      </c>
      <c r="U45">
        <f t="shared" si="13"/>
        <v>0</v>
      </c>
      <c r="V45">
        <f t="shared" si="24"/>
        <v>5.3081446255385467E-2</v>
      </c>
      <c r="W45">
        <f t="shared" si="25"/>
        <v>897.03749100000005</v>
      </c>
      <c r="X45">
        <f t="shared" si="26"/>
        <v>1.9542941550640682</v>
      </c>
      <c r="Y45">
        <f t="shared" si="27"/>
        <v>-5.2143338836423414E-2</v>
      </c>
      <c r="Z45">
        <f t="shared" si="18"/>
        <v>1.4328607666998341</v>
      </c>
      <c r="AA45">
        <f t="shared" si="19"/>
        <v>-2.4757275434283024</v>
      </c>
      <c r="AB45">
        <f t="shared" si="20"/>
        <v>2.9528105944311229</v>
      </c>
      <c r="AC45">
        <f t="shared" si="21"/>
        <v>0.9985164393670547</v>
      </c>
      <c r="AD45">
        <f t="shared" si="22"/>
        <v>7.0589347514990832</v>
      </c>
      <c r="AE45">
        <f t="shared" si="23"/>
        <v>5.6260739847992491</v>
      </c>
    </row>
    <row r="46" spans="1:31" x14ac:dyDescent="0.3">
      <c r="A46" s="1">
        <v>40057</v>
      </c>
      <c r="B46">
        <v>1019.52002</v>
      </c>
      <c r="C46">
        <v>1080.150024</v>
      </c>
      <c r="D46">
        <v>991.96997099999999</v>
      </c>
      <c r="E46">
        <v>1057.079956</v>
      </c>
      <c r="F46">
        <v>1057.079956</v>
      </c>
      <c r="G46">
        <v>112295490000</v>
      </c>
      <c r="H46">
        <f t="shared" si="0"/>
        <v>1</v>
      </c>
      <c r="I46">
        <f t="shared" si="1"/>
        <v>1</v>
      </c>
      <c r="J46">
        <f t="shared" si="2"/>
        <v>0</v>
      </c>
      <c r="K46">
        <f t="shared" si="3"/>
        <v>0</v>
      </c>
      <c r="L46">
        <f t="shared" si="4"/>
        <v>1</v>
      </c>
      <c r="M46">
        <f t="shared" si="5"/>
        <v>1</v>
      </c>
      <c r="N46">
        <f t="shared" si="6"/>
        <v>1</v>
      </c>
      <c r="O46">
        <f t="shared" si="7"/>
        <v>1</v>
      </c>
      <c r="P46">
        <f t="shared" si="8"/>
        <v>0</v>
      </c>
      <c r="Q46">
        <f t="shared" si="9"/>
        <v>0</v>
      </c>
      <c r="R46">
        <f t="shared" si="10"/>
        <v>0</v>
      </c>
      <c r="S46">
        <f t="shared" si="11"/>
        <v>0</v>
      </c>
      <c r="T46">
        <f t="shared" si="12"/>
        <v>0</v>
      </c>
      <c r="U46">
        <f t="shared" si="13"/>
        <v>0</v>
      </c>
      <c r="V46">
        <f t="shared" si="24"/>
        <v>1.9582653030303376E-4</v>
      </c>
      <c r="W46">
        <f t="shared" si="25"/>
        <v>921.91749550000009</v>
      </c>
      <c r="X46">
        <f t="shared" si="26"/>
        <v>2.0070160019915679</v>
      </c>
      <c r="Y46">
        <f t="shared" si="27"/>
        <v>-0.14407019446272584</v>
      </c>
      <c r="Z46">
        <f t="shared" si="18"/>
        <v>0.56631405736430951</v>
      </c>
      <c r="AA46">
        <f t="shared" si="19"/>
        <v>-3.4477179466188264</v>
      </c>
      <c r="AB46">
        <f t="shared" si="20"/>
        <v>2.9646920567886137</v>
      </c>
      <c r="AC46">
        <f t="shared" si="21"/>
        <v>0.95767605479704576</v>
      </c>
      <c r="AD46">
        <f t="shared" si="22"/>
        <v>7.4410800177925562</v>
      </c>
      <c r="AE46">
        <f t="shared" si="23"/>
        <v>6.8747659604282472</v>
      </c>
    </row>
    <row r="47" spans="1:31" x14ac:dyDescent="0.3">
      <c r="A47" s="1">
        <v>40087</v>
      </c>
      <c r="B47">
        <v>1054.910034</v>
      </c>
      <c r="C47">
        <v>1101.3599850000001</v>
      </c>
      <c r="D47">
        <v>1019.950012</v>
      </c>
      <c r="E47">
        <v>1036.1899410000001</v>
      </c>
      <c r="F47">
        <v>1036.1899410000001</v>
      </c>
      <c r="G47">
        <v>113410990000</v>
      </c>
      <c r="H47">
        <f t="shared" si="0"/>
        <v>1</v>
      </c>
      <c r="I47">
        <f t="shared" si="1"/>
        <v>1</v>
      </c>
      <c r="J47">
        <f t="shared" si="2"/>
        <v>1</v>
      </c>
      <c r="K47">
        <f t="shared" si="3"/>
        <v>0</v>
      </c>
      <c r="L47">
        <f t="shared" si="4"/>
        <v>0</v>
      </c>
      <c r="M47">
        <f t="shared" si="5"/>
        <v>0</v>
      </c>
      <c r="N47">
        <f t="shared" si="6"/>
        <v>0</v>
      </c>
      <c r="O47">
        <f t="shared" si="7"/>
        <v>0</v>
      </c>
      <c r="P47">
        <f t="shared" si="8"/>
        <v>0</v>
      </c>
      <c r="Q47">
        <f t="shared" si="9"/>
        <v>1</v>
      </c>
      <c r="R47">
        <f t="shared" si="10"/>
        <v>1</v>
      </c>
      <c r="S47">
        <f t="shared" si="11"/>
        <v>0</v>
      </c>
      <c r="T47">
        <f t="shared" si="12"/>
        <v>0</v>
      </c>
      <c r="U47">
        <f t="shared" si="13"/>
        <v>0</v>
      </c>
      <c r="V47">
        <f t="shared" si="24"/>
        <v>7.4141727016716619E-2</v>
      </c>
      <c r="W47">
        <f t="shared" si="25"/>
        <v>943.57499675000008</v>
      </c>
      <c r="X47">
        <f t="shared" si="26"/>
        <v>1.8896585630019558</v>
      </c>
      <c r="Y47">
        <f t="shared" si="27"/>
        <v>-5.3414928921206362E-2</v>
      </c>
      <c r="Z47">
        <f t="shared" si="18"/>
        <v>1.3555092737898922</v>
      </c>
      <c r="AA47">
        <f t="shared" si="19"/>
        <v>-2.4238078522140194</v>
      </c>
      <c r="AB47">
        <f t="shared" si="20"/>
        <v>2.9747764242468628</v>
      </c>
      <c r="AC47">
        <f t="shared" si="21"/>
        <v>1.0851178612449071</v>
      </c>
      <c r="AD47">
        <f t="shared" si="22"/>
        <v>6.6171089694681955</v>
      </c>
      <c r="AE47">
        <f t="shared" si="23"/>
        <v>5.2615996956783029</v>
      </c>
    </row>
    <row r="48" spans="1:31" x14ac:dyDescent="0.3">
      <c r="A48" s="1">
        <v>40118</v>
      </c>
      <c r="B48">
        <v>1036.1800539999999</v>
      </c>
      <c r="C48">
        <v>1113.6899410000001</v>
      </c>
      <c r="D48">
        <v>1029.380005</v>
      </c>
      <c r="E48">
        <v>1095.630005</v>
      </c>
      <c r="F48">
        <v>1095.630005</v>
      </c>
      <c r="G48">
        <v>84981530000</v>
      </c>
      <c r="H48">
        <f t="shared" si="0"/>
        <v>1</v>
      </c>
      <c r="I48">
        <f t="shared" si="1"/>
        <v>1</v>
      </c>
      <c r="J48">
        <f t="shared" si="2"/>
        <v>0</v>
      </c>
      <c r="K48">
        <f t="shared" si="3"/>
        <v>0</v>
      </c>
      <c r="L48">
        <f t="shared" si="4"/>
        <v>1</v>
      </c>
      <c r="M48">
        <f t="shared" si="5"/>
        <v>1</v>
      </c>
      <c r="N48">
        <f t="shared" si="6"/>
        <v>1</v>
      </c>
      <c r="O48">
        <f t="shared" si="7"/>
        <v>1</v>
      </c>
      <c r="P48">
        <f t="shared" si="8"/>
        <v>1</v>
      </c>
      <c r="Q48">
        <f t="shared" si="9"/>
        <v>0</v>
      </c>
      <c r="R48">
        <f t="shared" si="10"/>
        <v>0</v>
      </c>
      <c r="S48">
        <f t="shared" si="11"/>
        <v>0</v>
      </c>
      <c r="T48">
        <f t="shared" si="12"/>
        <v>0</v>
      </c>
      <c r="U48">
        <f t="shared" si="13"/>
        <v>0</v>
      </c>
      <c r="V48">
        <f t="shared" si="24"/>
        <v>3.3560189240494864E-2</v>
      </c>
      <c r="W48">
        <f t="shared" si="25"/>
        <v>1007.20498675</v>
      </c>
      <c r="X48">
        <f t="shared" si="26"/>
        <v>1.9772099222884614</v>
      </c>
      <c r="Y48">
        <f t="shared" si="27"/>
        <v>8.8370705557674345E-2</v>
      </c>
      <c r="Z48">
        <f t="shared" si="18"/>
        <v>2.8609169778652048</v>
      </c>
      <c r="AA48">
        <f t="shared" si="19"/>
        <v>-1.0935028667117179</v>
      </c>
      <c r="AB48">
        <f t="shared" si="20"/>
        <v>3.0031178673307894</v>
      </c>
      <c r="AC48">
        <f t="shared" si="21"/>
        <v>1.0259079450423281</v>
      </c>
      <c r="AD48">
        <f t="shared" si="22"/>
        <v>7.2225633338761126</v>
      </c>
      <c r="AE48">
        <f t="shared" si="23"/>
        <v>4.3616463560109082</v>
      </c>
    </row>
    <row r="49" spans="1:31" x14ac:dyDescent="0.3">
      <c r="A49" s="1">
        <v>40148</v>
      </c>
      <c r="B49">
        <v>1098.8900149999999</v>
      </c>
      <c r="C49">
        <v>1130.380005</v>
      </c>
      <c r="D49">
        <v>1085.8900149999999</v>
      </c>
      <c r="E49">
        <v>1115.099976</v>
      </c>
      <c r="F49">
        <v>1115.099976</v>
      </c>
      <c r="G49">
        <v>89515330000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1</v>
      </c>
      <c r="M49">
        <f t="shared" si="5"/>
        <v>1</v>
      </c>
      <c r="N49">
        <f t="shared" si="6"/>
        <v>0</v>
      </c>
      <c r="O49">
        <f t="shared" si="7"/>
        <v>0</v>
      </c>
      <c r="P49">
        <f t="shared" si="8"/>
        <v>0</v>
      </c>
      <c r="Q49">
        <f t="shared" si="9"/>
        <v>0</v>
      </c>
      <c r="R49">
        <f t="shared" si="10"/>
        <v>0</v>
      </c>
      <c r="S49">
        <f t="shared" si="11"/>
        <v>0</v>
      </c>
      <c r="T49">
        <f t="shared" si="12"/>
        <v>0</v>
      </c>
      <c r="U49">
        <f t="shared" si="13"/>
        <v>0</v>
      </c>
      <c r="V49">
        <f t="shared" si="24"/>
        <v>3.5723345788458705E-2</v>
      </c>
      <c r="W49">
        <f t="shared" si="25"/>
        <v>1037.1799927500001</v>
      </c>
      <c r="X49">
        <f t="shared" si="26"/>
        <v>1.9602301445965549</v>
      </c>
      <c r="Y49">
        <f t="shared" si="27"/>
        <v>-3.242980935516826E-2</v>
      </c>
      <c r="Z49">
        <f t="shared" si="18"/>
        <v>1.6359320510448723</v>
      </c>
      <c r="AA49">
        <f t="shared" si="19"/>
        <v>-2.2845282381482375</v>
      </c>
      <c r="AB49">
        <f t="shared" si="20"/>
        <v>3.0158541306174849</v>
      </c>
      <c r="AC49">
        <f t="shared" si="21"/>
        <v>1.05562398602093</v>
      </c>
      <c r="AD49">
        <f t="shared" si="22"/>
        <v>7.1009611249476574</v>
      </c>
      <c r="AE49">
        <f t="shared" si="23"/>
        <v>5.4650290739027856</v>
      </c>
    </row>
    <row r="50" spans="1:31" x14ac:dyDescent="0.3">
      <c r="A50" s="1">
        <v>40179</v>
      </c>
      <c r="B50">
        <v>1116.5600589999999</v>
      </c>
      <c r="C50">
        <v>1150.4499510000001</v>
      </c>
      <c r="D50">
        <v>1071.589966</v>
      </c>
      <c r="E50">
        <v>1073.869995</v>
      </c>
      <c r="F50">
        <v>1073.869995</v>
      </c>
      <c r="G50">
        <v>90947580000</v>
      </c>
      <c r="H50">
        <f t="shared" si="0"/>
        <v>1</v>
      </c>
      <c r="I50">
        <f t="shared" si="1"/>
        <v>0</v>
      </c>
      <c r="J50">
        <f t="shared" si="2"/>
        <v>1</v>
      </c>
      <c r="K50">
        <f t="shared" si="3"/>
        <v>1</v>
      </c>
      <c r="L50">
        <f t="shared" si="4"/>
        <v>0</v>
      </c>
      <c r="M50">
        <f t="shared" si="5"/>
        <v>0</v>
      </c>
      <c r="N50">
        <f t="shared" si="6"/>
        <v>0</v>
      </c>
      <c r="O50">
        <f t="shared" si="7"/>
        <v>0</v>
      </c>
      <c r="P50">
        <f t="shared" si="8"/>
        <v>0</v>
      </c>
      <c r="Q50">
        <f t="shared" si="9"/>
        <v>1</v>
      </c>
      <c r="R50">
        <f t="shared" si="10"/>
        <v>1</v>
      </c>
      <c r="S50">
        <f t="shared" si="11"/>
        <v>1</v>
      </c>
      <c r="T50">
        <f t="shared" si="12"/>
        <v>1</v>
      </c>
      <c r="U50">
        <f t="shared" si="13"/>
        <v>0</v>
      </c>
      <c r="V50">
        <f t="shared" si="24"/>
        <v>-1.9762000860415463E-2</v>
      </c>
      <c r="W50">
        <f t="shared" si="25"/>
        <v>1053.1024929999999</v>
      </c>
      <c r="X50">
        <f t="shared" si="26"/>
        <v>2.047221183167228</v>
      </c>
      <c r="Y50">
        <f t="shared" si="27"/>
        <v>9.9336135404903825E-3</v>
      </c>
      <c r="Z50">
        <f t="shared" si="18"/>
        <v>2.1465573185721318</v>
      </c>
      <c r="AA50">
        <f t="shared" si="19"/>
        <v>-1.9478850477623242</v>
      </c>
      <c r="AB50">
        <f t="shared" si="20"/>
        <v>3.0224706408703823</v>
      </c>
      <c r="AC50">
        <f t="shared" si="21"/>
        <v>0.9752494577031543</v>
      </c>
      <c r="AD50">
        <f t="shared" si="22"/>
        <v>7.7463454953752233</v>
      </c>
      <c r="AE50">
        <f t="shared" si="23"/>
        <v>5.5997881768030915</v>
      </c>
    </row>
    <row r="51" spans="1:31" x14ac:dyDescent="0.3">
      <c r="A51" s="1">
        <v>40210</v>
      </c>
      <c r="B51">
        <v>1073.8900149999999</v>
      </c>
      <c r="C51">
        <v>1112.420044</v>
      </c>
      <c r="D51">
        <v>1044.5</v>
      </c>
      <c r="E51">
        <v>1104.48999</v>
      </c>
      <c r="F51">
        <v>1104.48999</v>
      </c>
      <c r="G51">
        <v>84561340000</v>
      </c>
      <c r="H51">
        <f t="shared" si="0"/>
        <v>1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1</v>
      </c>
      <c r="M51">
        <f t="shared" si="5"/>
        <v>1</v>
      </c>
      <c r="N51">
        <f t="shared" si="6"/>
        <v>1</v>
      </c>
      <c r="O51">
        <f t="shared" si="7"/>
        <v>0</v>
      </c>
      <c r="P51">
        <f t="shared" si="8"/>
        <v>0</v>
      </c>
      <c r="Q51">
        <f t="shared" si="9"/>
        <v>0</v>
      </c>
      <c r="R51">
        <f t="shared" si="10"/>
        <v>0</v>
      </c>
      <c r="S51">
        <f t="shared" si="11"/>
        <v>0</v>
      </c>
      <c r="T51">
        <f t="shared" si="12"/>
        <v>0</v>
      </c>
      <c r="U51">
        <f t="shared" si="13"/>
        <v>0</v>
      </c>
      <c r="V51">
        <f t="shared" si="24"/>
        <v>5.736406198137356E-2</v>
      </c>
      <c r="W51">
        <f t="shared" si="25"/>
        <v>1068.72000125</v>
      </c>
      <c r="X51">
        <f t="shared" si="26"/>
        <v>1.9560161151300344</v>
      </c>
      <c r="Y51">
        <f t="shared" si="27"/>
        <v>-0.25067641151884834</v>
      </c>
      <c r="Z51">
        <f t="shared" si="18"/>
        <v>-0.55074800005844882</v>
      </c>
      <c r="AA51">
        <f t="shared" si="19"/>
        <v>-4.4627802303185176</v>
      </c>
      <c r="AB51">
        <f t="shared" si="20"/>
        <v>3.0288639373507902</v>
      </c>
      <c r="AC51">
        <f t="shared" si="21"/>
        <v>1.0728478222207558</v>
      </c>
      <c r="AD51">
        <f t="shared" si="22"/>
        <v>7.0711004266467308</v>
      </c>
      <c r="AE51">
        <f t="shared" si="23"/>
        <v>7.6218484267051796</v>
      </c>
    </row>
    <row r="52" spans="1:31" x14ac:dyDescent="0.3">
      <c r="A52" s="1">
        <v>40238</v>
      </c>
      <c r="B52">
        <v>1105.3599850000001</v>
      </c>
      <c r="C52">
        <v>1180.6899410000001</v>
      </c>
      <c r="D52">
        <v>1105.3599850000001</v>
      </c>
      <c r="E52">
        <v>1169.4300539999999</v>
      </c>
      <c r="F52">
        <v>1169.4300539999999</v>
      </c>
      <c r="G52">
        <v>103683550000</v>
      </c>
      <c r="H52">
        <f t="shared" si="0"/>
        <v>1</v>
      </c>
      <c r="I52">
        <f t="shared" si="1"/>
        <v>1</v>
      </c>
      <c r="J52">
        <f t="shared" si="2"/>
        <v>0</v>
      </c>
      <c r="K52">
        <f t="shared" si="3"/>
        <v>0</v>
      </c>
      <c r="L52">
        <f t="shared" si="4"/>
        <v>1</v>
      </c>
      <c r="M52">
        <f t="shared" si="5"/>
        <v>1</v>
      </c>
      <c r="N52">
        <f t="shared" si="6"/>
        <v>1</v>
      </c>
      <c r="O52">
        <f t="shared" si="7"/>
        <v>1</v>
      </c>
      <c r="P52">
        <f t="shared" si="8"/>
        <v>1</v>
      </c>
      <c r="Q52">
        <f t="shared" si="9"/>
        <v>0</v>
      </c>
      <c r="R52">
        <f t="shared" si="10"/>
        <v>0</v>
      </c>
      <c r="S52">
        <f t="shared" si="11"/>
        <v>0</v>
      </c>
      <c r="T52">
        <f t="shared" si="12"/>
        <v>0</v>
      </c>
      <c r="U52">
        <f t="shared" si="13"/>
        <v>0</v>
      </c>
      <c r="V52">
        <f t="shared" si="24"/>
        <v>1.7770571188400419E-2</v>
      </c>
      <c r="W52">
        <f t="shared" si="25"/>
        <v>1107.5650027500001</v>
      </c>
      <c r="X52">
        <f t="shared" si="26"/>
        <v>1.9875079075420947</v>
      </c>
      <c r="Y52">
        <f t="shared" si="27"/>
        <v>5.3350416261039202E-2</v>
      </c>
      <c r="Z52">
        <f t="shared" si="18"/>
        <v>2.5210120701524867</v>
      </c>
      <c r="AA52">
        <f t="shared" si="19"/>
        <v>-1.4540037449317027</v>
      </c>
      <c r="AB52">
        <f t="shared" si="20"/>
        <v>3.0443692242921285</v>
      </c>
      <c r="AC52">
        <f t="shared" si="21"/>
        <v>1.0568613167500338</v>
      </c>
      <c r="AD52">
        <f t="shared" si="22"/>
        <v>7.2973254735880451</v>
      </c>
      <c r="AE52">
        <f t="shared" si="23"/>
        <v>4.7763134034355588</v>
      </c>
    </row>
    <row r="53" spans="1:31" x14ac:dyDescent="0.3">
      <c r="A53" s="1">
        <v>40269</v>
      </c>
      <c r="B53">
        <v>1171.2299800000001</v>
      </c>
      <c r="C53">
        <v>1219.8000489999999</v>
      </c>
      <c r="D53">
        <v>1170.6899410000001</v>
      </c>
      <c r="E53">
        <v>1186.6899410000001</v>
      </c>
      <c r="F53">
        <v>1186.6899410000001</v>
      </c>
      <c r="G53">
        <v>116741910000</v>
      </c>
      <c r="H53">
        <f t="shared" si="0"/>
        <v>1</v>
      </c>
      <c r="I53">
        <f t="shared" si="1"/>
        <v>1</v>
      </c>
      <c r="J53">
        <f t="shared" si="2"/>
        <v>0</v>
      </c>
      <c r="K53">
        <f t="shared" si="3"/>
        <v>0</v>
      </c>
      <c r="L53">
        <f t="shared" si="4"/>
        <v>1</v>
      </c>
      <c r="M53">
        <f t="shared" si="5"/>
        <v>1</v>
      </c>
      <c r="N53">
        <f t="shared" si="6"/>
        <v>0</v>
      </c>
      <c r="O53">
        <f t="shared" si="7"/>
        <v>0</v>
      </c>
      <c r="P53">
        <f t="shared" si="8"/>
        <v>0</v>
      </c>
      <c r="Q53">
        <f t="shared" si="9"/>
        <v>0</v>
      </c>
      <c r="R53">
        <f t="shared" si="10"/>
        <v>0</v>
      </c>
      <c r="S53">
        <f t="shared" si="11"/>
        <v>0</v>
      </c>
      <c r="T53">
        <f t="shared" si="12"/>
        <v>0</v>
      </c>
      <c r="U53">
        <f t="shared" si="13"/>
        <v>0</v>
      </c>
      <c r="V53">
        <f t="shared" si="24"/>
        <v>-3.6974246154947377E-2</v>
      </c>
      <c r="W53">
        <f t="shared" si="25"/>
        <v>1103.1174927500001</v>
      </c>
      <c r="X53">
        <f t="shared" si="26"/>
        <v>2.0691889403241963</v>
      </c>
      <c r="Y53">
        <f t="shared" si="27"/>
        <v>1.6000052728398551E-2</v>
      </c>
      <c r="Z53">
        <f t="shared" si="18"/>
        <v>2.2291894676081818</v>
      </c>
      <c r="AA53">
        <f t="shared" si="19"/>
        <v>-1.9091884130402108</v>
      </c>
      <c r="AB53">
        <f t="shared" si="20"/>
        <v>3.0426217714932142</v>
      </c>
      <c r="AC53">
        <f t="shared" si="21"/>
        <v>0.97343283116901791</v>
      </c>
      <c r="AD53">
        <f t="shared" si="22"/>
        <v>7.9183982192210234</v>
      </c>
      <c r="AE53">
        <f t="shared" si="23"/>
        <v>5.689208751612842</v>
      </c>
    </row>
    <row r="54" spans="1:31" x14ac:dyDescent="0.3">
      <c r="A54" s="1">
        <v>40299</v>
      </c>
      <c r="B54">
        <v>1188.579956</v>
      </c>
      <c r="C54">
        <v>1205.130005</v>
      </c>
      <c r="D54">
        <v>1040.780029</v>
      </c>
      <c r="E54">
        <v>1089.410034</v>
      </c>
      <c r="F54">
        <v>1089.410034</v>
      </c>
      <c r="G54">
        <v>127662780000</v>
      </c>
      <c r="H54">
        <f t="shared" si="0"/>
        <v>0</v>
      </c>
      <c r="I54">
        <f t="shared" si="1"/>
        <v>0</v>
      </c>
      <c r="J54">
        <f t="shared" si="2"/>
        <v>1</v>
      </c>
      <c r="K54">
        <f t="shared" si="3"/>
        <v>1</v>
      </c>
      <c r="L54">
        <f t="shared" si="4"/>
        <v>0</v>
      </c>
      <c r="M54">
        <f t="shared" si="5"/>
        <v>0</v>
      </c>
      <c r="N54">
        <f t="shared" si="6"/>
        <v>0</v>
      </c>
      <c r="O54">
        <f t="shared" si="7"/>
        <v>0</v>
      </c>
      <c r="P54">
        <f t="shared" si="8"/>
        <v>0</v>
      </c>
      <c r="Q54">
        <f t="shared" si="9"/>
        <v>1</v>
      </c>
      <c r="R54">
        <f t="shared" si="10"/>
        <v>1</v>
      </c>
      <c r="S54">
        <f t="shared" si="11"/>
        <v>1</v>
      </c>
      <c r="T54">
        <f t="shared" si="12"/>
        <v>1</v>
      </c>
      <c r="U54">
        <f t="shared" si="13"/>
        <v>1</v>
      </c>
      <c r="V54">
        <f t="shared" si="24"/>
        <v>2.8513688940531301E-2</v>
      </c>
      <c r="W54">
        <f t="shared" si="25"/>
        <v>1083.8250122499999</v>
      </c>
      <c r="X54">
        <f t="shared" si="26"/>
        <v>1.9528651807881028</v>
      </c>
      <c r="Y54">
        <f t="shared" si="27"/>
        <v>-7.0218910717580352E-2</v>
      </c>
      <c r="Z54">
        <f t="shared" si="18"/>
        <v>1.2506760736122993</v>
      </c>
      <c r="AA54">
        <f t="shared" si="19"/>
        <v>-2.6550542879639063</v>
      </c>
      <c r="AB54">
        <f t="shared" si="20"/>
        <v>3.0349591693344369</v>
      </c>
      <c r="AC54">
        <f t="shared" si="21"/>
        <v>1.0820939885463341</v>
      </c>
      <c r="AD54">
        <f t="shared" si="22"/>
        <v>7.0488549189494059</v>
      </c>
      <c r="AE54">
        <f t="shared" si="23"/>
        <v>5.798178845337107</v>
      </c>
    </row>
    <row r="55" spans="1:31" x14ac:dyDescent="0.3">
      <c r="A55" s="1">
        <v>40330</v>
      </c>
      <c r="B55">
        <v>1087.3000489999999</v>
      </c>
      <c r="C55">
        <v>1131.2299800000001</v>
      </c>
      <c r="D55">
        <v>1028.329956</v>
      </c>
      <c r="E55">
        <v>1030.709961</v>
      </c>
      <c r="F55">
        <v>1030.709961</v>
      </c>
      <c r="G55">
        <v>110106750000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>
        <f t="shared" si="4"/>
        <v>0</v>
      </c>
      <c r="M55">
        <f t="shared" si="5"/>
        <v>0</v>
      </c>
      <c r="N55">
        <f t="shared" si="6"/>
        <v>0</v>
      </c>
      <c r="O55">
        <f t="shared" si="7"/>
        <v>0</v>
      </c>
      <c r="P55">
        <f t="shared" si="8"/>
        <v>0</v>
      </c>
      <c r="Q55">
        <f t="shared" si="9"/>
        <v>1</v>
      </c>
      <c r="R55">
        <f t="shared" si="10"/>
        <v>1</v>
      </c>
      <c r="S55">
        <f t="shared" si="11"/>
        <v>1</v>
      </c>
      <c r="T55">
        <f t="shared" si="12"/>
        <v>1</v>
      </c>
      <c r="U55">
        <f t="shared" si="13"/>
        <v>1</v>
      </c>
      <c r="V55">
        <f t="shared" si="24"/>
        <v>5.8796426031891835E-2</v>
      </c>
      <c r="W55">
        <f t="shared" si="25"/>
        <v>1140.20999125</v>
      </c>
      <c r="X55">
        <f t="shared" si="26"/>
        <v>1.954841093899234</v>
      </c>
      <c r="Y55">
        <f t="shared" si="27"/>
        <v>0.22613418850741951</v>
      </c>
      <c r="Z55">
        <f t="shared" si="18"/>
        <v>4.2161829789734293</v>
      </c>
      <c r="AA55">
        <f t="shared" si="19"/>
        <v>0.3065007911749611</v>
      </c>
      <c r="AB55">
        <f t="shared" si="20"/>
        <v>3.0569848422511083</v>
      </c>
      <c r="AC55">
        <f t="shared" si="21"/>
        <v>1.1021437483518743</v>
      </c>
      <c r="AD55">
        <f t="shared" si="22"/>
        <v>7.0627966130543385</v>
      </c>
      <c r="AE55">
        <f t="shared" si="23"/>
        <v>2.8466136340809092</v>
      </c>
    </row>
    <row r="56" spans="1:31" x14ac:dyDescent="0.3">
      <c r="A56" s="1">
        <v>40360</v>
      </c>
      <c r="B56">
        <v>1031.099976</v>
      </c>
      <c r="C56">
        <v>1120.9499510000001</v>
      </c>
      <c r="D56">
        <v>1010.909973</v>
      </c>
      <c r="E56">
        <v>1101.599976</v>
      </c>
      <c r="F56">
        <v>1101.599976</v>
      </c>
      <c r="G56">
        <v>94778110000</v>
      </c>
      <c r="H56">
        <f t="shared" si="0"/>
        <v>1</v>
      </c>
      <c r="I56">
        <f t="shared" si="1"/>
        <v>1</v>
      </c>
      <c r="J56">
        <f t="shared" si="2"/>
        <v>0</v>
      </c>
      <c r="K56">
        <f t="shared" si="3"/>
        <v>0</v>
      </c>
      <c r="L56">
        <f t="shared" si="4"/>
        <v>1</v>
      </c>
      <c r="M56">
        <f t="shared" si="5"/>
        <v>1</v>
      </c>
      <c r="N56">
        <f t="shared" si="6"/>
        <v>1</v>
      </c>
      <c r="O56">
        <f t="shared" si="7"/>
        <v>1</v>
      </c>
      <c r="P56">
        <f t="shared" si="8"/>
        <v>1</v>
      </c>
      <c r="Q56">
        <f t="shared" si="9"/>
        <v>0</v>
      </c>
      <c r="R56">
        <f t="shared" si="10"/>
        <v>0</v>
      </c>
      <c r="S56">
        <f t="shared" si="11"/>
        <v>0</v>
      </c>
      <c r="T56">
        <f t="shared" si="12"/>
        <v>0</v>
      </c>
      <c r="U56">
        <f t="shared" si="13"/>
        <v>0</v>
      </c>
      <c r="V56">
        <f t="shared" si="24"/>
        <v>1.4759229883791081E-2</v>
      </c>
      <c r="W56">
        <f t="shared" si="25"/>
        <v>1187.1024777500002</v>
      </c>
      <c r="X56">
        <f t="shared" si="26"/>
        <v>2.014418347547112</v>
      </c>
      <c r="Y56">
        <f t="shared" si="27"/>
        <v>0.12594437594006003</v>
      </c>
      <c r="Z56">
        <f t="shared" si="18"/>
        <v>3.2738621069477123</v>
      </c>
      <c r="AA56">
        <f t="shared" si="19"/>
        <v>-0.75497458814651175</v>
      </c>
      <c r="AB56">
        <f t="shared" si="20"/>
        <v>3.0744882114569476</v>
      </c>
      <c r="AC56">
        <f t="shared" si="21"/>
        <v>1.0600698639098356</v>
      </c>
      <c r="AD56">
        <f t="shared" si="22"/>
        <v>7.496365833298726</v>
      </c>
      <c r="AE56">
        <f t="shared" si="23"/>
        <v>4.2225037263510137</v>
      </c>
    </row>
    <row r="57" spans="1:31" x14ac:dyDescent="0.3">
      <c r="A57" s="1">
        <v>40391</v>
      </c>
      <c r="B57">
        <v>1107.530029</v>
      </c>
      <c r="C57">
        <v>1129.23999</v>
      </c>
      <c r="D57">
        <v>1039.6999510000001</v>
      </c>
      <c r="E57">
        <v>1049.329956</v>
      </c>
      <c r="F57">
        <v>1049.329956</v>
      </c>
      <c r="G57">
        <v>85738250000</v>
      </c>
      <c r="H57">
        <f t="shared" si="0"/>
        <v>0</v>
      </c>
      <c r="I57">
        <f t="shared" si="1"/>
        <v>0</v>
      </c>
      <c r="J57">
        <f t="shared" si="2"/>
        <v>1</v>
      </c>
      <c r="K57">
        <f t="shared" si="3"/>
        <v>1</v>
      </c>
      <c r="L57">
        <f t="shared" si="4"/>
        <v>0</v>
      </c>
      <c r="M57">
        <f t="shared" si="5"/>
        <v>0</v>
      </c>
      <c r="N57">
        <f t="shared" si="6"/>
        <v>0</v>
      </c>
      <c r="O57">
        <f t="shared" si="7"/>
        <v>0</v>
      </c>
      <c r="P57">
        <f t="shared" si="8"/>
        <v>0</v>
      </c>
      <c r="Q57">
        <f t="shared" si="9"/>
        <v>1</v>
      </c>
      <c r="R57">
        <f t="shared" si="10"/>
        <v>1</v>
      </c>
      <c r="S57">
        <f t="shared" si="11"/>
        <v>1</v>
      </c>
      <c r="T57">
        <f t="shared" si="12"/>
        <v>1</v>
      </c>
      <c r="U57">
        <f t="shared" si="13"/>
        <v>1</v>
      </c>
      <c r="V57">
        <f t="shared" si="24"/>
        <v>-8.1975841910334468E-2</v>
      </c>
      <c r="W57">
        <f t="shared" si="25"/>
        <v>1130.9750060000001</v>
      </c>
      <c r="X57">
        <f t="shared" si="26"/>
        <v>2.0615837599307443</v>
      </c>
      <c r="Y57">
        <f t="shared" si="27"/>
        <v>9.3547124593044595E-2</v>
      </c>
      <c r="Z57">
        <f t="shared" si="18"/>
        <v>2.9970550058611902</v>
      </c>
      <c r="AA57">
        <f t="shared" si="19"/>
        <v>-1.1261125140002983</v>
      </c>
      <c r="AB57">
        <f t="shared" si="20"/>
        <v>3.0534530073337467</v>
      </c>
      <c r="AC57">
        <f t="shared" si="21"/>
        <v>0.99186924740300242</v>
      </c>
      <c r="AD57">
        <f t="shared" si="22"/>
        <v>7.8584057881241094</v>
      </c>
      <c r="AE57">
        <f t="shared" si="23"/>
        <v>4.8613507822629192</v>
      </c>
    </row>
    <row r="58" spans="1:31" x14ac:dyDescent="0.3">
      <c r="A58" s="1">
        <v>40422</v>
      </c>
      <c r="B58">
        <v>1049.719971</v>
      </c>
      <c r="C58">
        <v>1157.160034</v>
      </c>
      <c r="D58">
        <v>1049.719971</v>
      </c>
      <c r="E58">
        <v>1141.1999510000001</v>
      </c>
      <c r="F58">
        <v>1141.1999510000001</v>
      </c>
      <c r="G58">
        <v>79589450000</v>
      </c>
      <c r="H58">
        <f t="shared" si="0"/>
        <v>1</v>
      </c>
      <c r="I58">
        <f t="shared" si="1"/>
        <v>1</v>
      </c>
      <c r="J58">
        <f t="shared" si="2"/>
        <v>0</v>
      </c>
      <c r="K58">
        <f t="shared" si="3"/>
        <v>0</v>
      </c>
      <c r="L58">
        <f t="shared" si="4"/>
        <v>1</v>
      </c>
      <c r="M58">
        <f t="shared" si="5"/>
        <v>1</v>
      </c>
      <c r="N58">
        <f t="shared" si="6"/>
        <v>1</v>
      </c>
      <c r="O58">
        <f t="shared" si="7"/>
        <v>1</v>
      </c>
      <c r="P58">
        <f t="shared" si="8"/>
        <v>1</v>
      </c>
      <c r="Q58">
        <f t="shared" si="9"/>
        <v>0</v>
      </c>
      <c r="R58">
        <f t="shared" si="10"/>
        <v>0</v>
      </c>
      <c r="S58">
        <f t="shared" si="11"/>
        <v>0</v>
      </c>
      <c r="T58">
        <f t="shared" si="12"/>
        <v>0</v>
      </c>
      <c r="U58">
        <f t="shared" si="13"/>
        <v>0</v>
      </c>
      <c r="V58">
        <f t="shared" si="24"/>
        <v>-5.3882442026415123E-2</v>
      </c>
      <c r="W58">
        <f t="shared" si="25"/>
        <v>1069.3924864999999</v>
      </c>
      <c r="X58">
        <f t="shared" si="26"/>
        <v>2.0952159363093612</v>
      </c>
      <c r="Y58">
        <f t="shared" si="27"/>
        <v>-0.1375187819033864</v>
      </c>
      <c r="Z58">
        <f t="shared" si="18"/>
        <v>0.7200281172754972</v>
      </c>
      <c r="AA58">
        <f t="shared" si="19"/>
        <v>-3.4704037553432254</v>
      </c>
      <c r="AB58">
        <f t="shared" si="20"/>
        <v>3.0291371284429709</v>
      </c>
      <c r="AC58">
        <f t="shared" si="21"/>
        <v>0.93392119213360969</v>
      </c>
      <c r="AD58">
        <f t="shared" si="22"/>
        <v>8.1271957373998234</v>
      </c>
      <c r="AE58">
        <f t="shared" si="23"/>
        <v>7.4071676201243264</v>
      </c>
    </row>
    <row r="59" spans="1:31" x14ac:dyDescent="0.3">
      <c r="A59" s="1">
        <v>40452</v>
      </c>
      <c r="B59">
        <v>1143.48999</v>
      </c>
      <c r="C59">
        <v>1196.1400149999999</v>
      </c>
      <c r="D59">
        <v>1131.869995</v>
      </c>
      <c r="E59">
        <v>1183.26001</v>
      </c>
      <c r="F59">
        <v>1183.26001</v>
      </c>
      <c r="G59">
        <v>89536270000</v>
      </c>
      <c r="H59">
        <f t="shared" si="0"/>
        <v>1</v>
      </c>
      <c r="I59">
        <f t="shared" si="1"/>
        <v>1</v>
      </c>
      <c r="J59">
        <f t="shared" si="2"/>
        <v>0</v>
      </c>
      <c r="K59">
        <f t="shared" si="3"/>
        <v>0</v>
      </c>
      <c r="L59">
        <f t="shared" si="4"/>
        <v>1</v>
      </c>
      <c r="M59">
        <f t="shared" si="5"/>
        <v>1</v>
      </c>
      <c r="N59">
        <f t="shared" si="6"/>
        <v>1</v>
      </c>
      <c r="O59">
        <f t="shared" si="7"/>
        <v>1</v>
      </c>
      <c r="P59">
        <f t="shared" si="8"/>
        <v>0</v>
      </c>
      <c r="Q59">
        <f t="shared" si="9"/>
        <v>0</v>
      </c>
      <c r="R59">
        <f t="shared" si="10"/>
        <v>0</v>
      </c>
      <c r="S59">
        <f t="shared" si="11"/>
        <v>0</v>
      </c>
      <c r="T59">
        <f t="shared" si="12"/>
        <v>0</v>
      </c>
      <c r="U59">
        <f t="shared" si="13"/>
        <v>0</v>
      </c>
      <c r="V59">
        <f t="shared" si="24"/>
        <v>6.8777849911552336E-2</v>
      </c>
      <c r="W59">
        <f t="shared" si="25"/>
        <v>1066.1399689999998</v>
      </c>
      <c r="X59">
        <f t="shared" si="26"/>
        <v>1.9352396245876464</v>
      </c>
      <c r="Y59">
        <f t="shared" si="27"/>
        <v>-0.13921616976252593</v>
      </c>
      <c r="Z59">
        <f t="shared" si="18"/>
        <v>0.5430779269623871</v>
      </c>
      <c r="AA59">
        <f t="shared" si="19"/>
        <v>-3.3274013222129057</v>
      </c>
      <c r="AB59">
        <f t="shared" si="20"/>
        <v>3.0278142251163311</v>
      </c>
      <c r="AC59">
        <f t="shared" si="21"/>
        <v>1.0925746005286847</v>
      </c>
      <c r="AD59">
        <f t="shared" si="22"/>
        <v>6.9257034253848788</v>
      </c>
      <c r="AE59">
        <f t="shared" si="23"/>
        <v>6.3826254984224917</v>
      </c>
    </row>
    <row r="60" spans="1:31" x14ac:dyDescent="0.3">
      <c r="A60" s="1">
        <v>40483</v>
      </c>
      <c r="B60">
        <v>1185.709961</v>
      </c>
      <c r="C60">
        <v>1227.079956</v>
      </c>
      <c r="D60">
        <v>1173</v>
      </c>
      <c r="E60">
        <v>1180.5500489999999</v>
      </c>
      <c r="F60">
        <v>1180.5500489999999</v>
      </c>
      <c r="G60">
        <v>87151070000</v>
      </c>
      <c r="H60">
        <f t="shared" si="0"/>
        <v>1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0</v>
      </c>
      <c r="N60">
        <f t="shared" si="6"/>
        <v>0</v>
      </c>
      <c r="O60">
        <f t="shared" si="7"/>
        <v>0</v>
      </c>
      <c r="P60">
        <f t="shared" si="8"/>
        <v>0</v>
      </c>
      <c r="Q60">
        <f t="shared" si="9"/>
        <v>1</v>
      </c>
      <c r="R60">
        <f t="shared" si="10"/>
        <v>0</v>
      </c>
      <c r="S60">
        <f t="shared" si="11"/>
        <v>0</v>
      </c>
      <c r="T60">
        <f t="shared" si="12"/>
        <v>0</v>
      </c>
      <c r="U60">
        <f t="shared" si="13"/>
        <v>0</v>
      </c>
      <c r="V60">
        <f t="shared" si="24"/>
        <v>-4.7449184040287196E-2</v>
      </c>
      <c r="W60">
        <f t="shared" si="25"/>
        <v>1081.4499814999999</v>
      </c>
      <c r="X60">
        <f t="shared" si="26"/>
        <v>2.0669761008900425</v>
      </c>
      <c r="Y60">
        <f t="shared" si="27"/>
        <v>-9.5379196736461669E-2</v>
      </c>
      <c r="Z60">
        <f t="shared" si="18"/>
        <v>1.1131841335254258</v>
      </c>
      <c r="AA60">
        <f t="shared" si="19"/>
        <v>-3.0207680682546592</v>
      </c>
      <c r="AB60">
        <f t="shared" si="20"/>
        <v>3.0340064375422036</v>
      </c>
      <c r="AC60">
        <f t="shared" si="21"/>
        <v>0.96703033665216109</v>
      </c>
      <c r="AD60">
        <f t="shared" si="22"/>
        <v>7.9008954479395372</v>
      </c>
      <c r="AE60">
        <f t="shared" si="23"/>
        <v>6.7877113144141115</v>
      </c>
    </row>
    <row r="61" spans="1:31" x14ac:dyDescent="0.3">
      <c r="A61" s="1">
        <v>40513</v>
      </c>
      <c r="B61">
        <v>1186.599976</v>
      </c>
      <c r="C61">
        <v>1262.599976</v>
      </c>
      <c r="D61">
        <v>1186.599976</v>
      </c>
      <c r="E61">
        <v>1257.6400149999999</v>
      </c>
      <c r="F61">
        <v>1257.6400149999999</v>
      </c>
      <c r="G61">
        <v>80984530000</v>
      </c>
      <c r="H61">
        <f t="shared" si="0"/>
        <v>1</v>
      </c>
      <c r="I61">
        <f t="shared" si="1"/>
        <v>1</v>
      </c>
      <c r="J61">
        <f t="shared" si="2"/>
        <v>0</v>
      </c>
      <c r="K61">
        <f t="shared" si="3"/>
        <v>0</v>
      </c>
      <c r="L61">
        <f t="shared" si="4"/>
        <v>1</v>
      </c>
      <c r="M61">
        <f t="shared" si="5"/>
        <v>1</v>
      </c>
      <c r="N61">
        <f t="shared" si="6"/>
        <v>1</v>
      </c>
      <c r="O61">
        <f t="shared" si="7"/>
        <v>1</v>
      </c>
      <c r="P61">
        <f t="shared" si="8"/>
        <v>1</v>
      </c>
      <c r="Q61">
        <f t="shared" si="9"/>
        <v>0</v>
      </c>
      <c r="R61">
        <f t="shared" si="10"/>
        <v>0</v>
      </c>
      <c r="S61">
        <f t="shared" si="11"/>
        <v>0</v>
      </c>
      <c r="T61">
        <f t="shared" si="12"/>
        <v>0</v>
      </c>
      <c r="U61">
        <f t="shared" si="13"/>
        <v>0</v>
      </c>
      <c r="V61">
        <f t="shared" si="24"/>
        <v>8.7551102944020132E-2</v>
      </c>
      <c r="W61">
        <f t="shared" si="25"/>
        <v>1099.44998175</v>
      </c>
      <c r="X61">
        <f t="shared" si="26"/>
        <v>1.9338241322795149</v>
      </c>
      <c r="Y61">
        <f t="shared" si="27"/>
        <v>-7.1715949415809166E-2</v>
      </c>
      <c r="Z61">
        <f t="shared" si="18"/>
        <v>1.2166646381214232</v>
      </c>
      <c r="AA61">
        <f t="shared" si="19"/>
        <v>-2.6509836264376068</v>
      </c>
      <c r="AB61">
        <f t="shared" si="20"/>
        <v>3.0411754764034158</v>
      </c>
      <c r="AC61">
        <f t="shared" si="21"/>
        <v>1.1073513441239009</v>
      </c>
      <c r="AD61">
        <f t="shared" si="22"/>
        <v>6.9159070804189984</v>
      </c>
      <c r="AE61">
        <f t="shared" si="23"/>
        <v>5.6992424422975754</v>
      </c>
    </row>
    <row r="62" spans="1:31" x14ac:dyDescent="0.3">
      <c r="A62" s="1">
        <v>40544</v>
      </c>
      <c r="B62">
        <v>1257.619995</v>
      </c>
      <c r="C62">
        <v>1302.670044</v>
      </c>
      <c r="D62">
        <v>1257.619995</v>
      </c>
      <c r="E62">
        <v>1286.119995</v>
      </c>
      <c r="F62">
        <v>1286.119995</v>
      </c>
      <c r="G62">
        <v>92164940000</v>
      </c>
      <c r="H62">
        <f t="shared" si="0"/>
        <v>1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1</v>
      </c>
      <c r="M62">
        <f t="shared" si="5"/>
        <v>1</v>
      </c>
      <c r="N62">
        <f t="shared" si="6"/>
        <v>1</v>
      </c>
      <c r="O62">
        <f t="shared" si="7"/>
        <v>0</v>
      </c>
      <c r="P62">
        <f t="shared" si="8"/>
        <v>0</v>
      </c>
      <c r="Q62">
        <f t="shared" si="9"/>
        <v>0</v>
      </c>
      <c r="R62">
        <f t="shared" si="10"/>
        <v>0</v>
      </c>
      <c r="S62">
        <f t="shared" si="11"/>
        <v>0</v>
      </c>
      <c r="T62">
        <f t="shared" si="12"/>
        <v>0</v>
      </c>
      <c r="U62">
        <f t="shared" si="13"/>
        <v>0</v>
      </c>
      <c r="V62">
        <f t="shared" si="24"/>
        <v>3.6855994397076541E-2</v>
      </c>
      <c r="W62">
        <f t="shared" si="25"/>
        <v>1163.6900025</v>
      </c>
      <c r="X62">
        <f t="shared" si="26"/>
        <v>1.9674543129366808</v>
      </c>
      <c r="Y62">
        <f t="shared" si="27"/>
        <v>0.12497661436283325</v>
      </c>
      <c r="Z62">
        <f t="shared" si="18"/>
        <v>3.2172204565650135</v>
      </c>
      <c r="AA62">
        <f t="shared" si="19"/>
        <v>-0.71768816930834833</v>
      </c>
      <c r="AB62">
        <f t="shared" si="20"/>
        <v>3.0658373032225859</v>
      </c>
      <c r="AC62">
        <f t="shared" si="21"/>
        <v>1.098382990285905</v>
      </c>
      <c r="AD62">
        <f t="shared" si="22"/>
        <v>7.1524454051368984</v>
      </c>
      <c r="AE62">
        <f t="shared" si="23"/>
        <v>3.9352249485718849</v>
      </c>
    </row>
    <row r="63" spans="1:31" x14ac:dyDescent="0.3">
      <c r="A63" s="1">
        <v>40575</v>
      </c>
      <c r="B63">
        <v>1289.1400149999999</v>
      </c>
      <c r="C63">
        <v>1344.0699460000001</v>
      </c>
      <c r="D63">
        <v>1289.1400149999999</v>
      </c>
      <c r="E63">
        <v>1327.219971</v>
      </c>
      <c r="F63">
        <v>1327.219971</v>
      </c>
      <c r="G63">
        <v>59223660000</v>
      </c>
      <c r="H63">
        <f t="shared" si="0"/>
        <v>1</v>
      </c>
      <c r="I63">
        <f t="shared" si="1"/>
        <v>1</v>
      </c>
      <c r="J63">
        <f t="shared" si="2"/>
        <v>0</v>
      </c>
      <c r="K63">
        <f t="shared" si="3"/>
        <v>0</v>
      </c>
      <c r="L63">
        <f t="shared" si="4"/>
        <v>1</v>
      </c>
      <c r="M63">
        <f t="shared" si="5"/>
        <v>1</v>
      </c>
      <c r="N63">
        <f t="shared" si="6"/>
        <v>1</v>
      </c>
      <c r="O63">
        <f t="shared" si="7"/>
        <v>0</v>
      </c>
      <c r="P63">
        <f t="shared" si="8"/>
        <v>0</v>
      </c>
      <c r="Q63">
        <f t="shared" si="9"/>
        <v>0</v>
      </c>
      <c r="R63">
        <f t="shared" si="10"/>
        <v>0</v>
      </c>
      <c r="S63">
        <f t="shared" si="11"/>
        <v>0</v>
      </c>
      <c r="T63">
        <f t="shared" si="12"/>
        <v>0</v>
      </c>
      <c r="U63">
        <f t="shared" si="13"/>
        <v>0</v>
      </c>
      <c r="V63">
        <f t="shared" si="24"/>
        <v>-2.2902497989432113E-3</v>
      </c>
      <c r="W63">
        <f t="shared" si="25"/>
        <v>1191.5849914999999</v>
      </c>
      <c r="X63">
        <f t="shared" si="26"/>
        <v>2.0330183866690095</v>
      </c>
      <c r="Y63">
        <f t="shared" si="27"/>
        <v>-2.6639483641657136E-2</v>
      </c>
      <c r="Z63">
        <f t="shared" si="18"/>
        <v>1.7666235502524381</v>
      </c>
      <c r="AA63">
        <f t="shared" si="19"/>
        <v>-2.2994132230855806</v>
      </c>
      <c r="AB63">
        <f t="shared" si="20"/>
        <v>3.0761250244609477</v>
      </c>
      <c r="AC63">
        <f t="shared" si="21"/>
        <v>1.0431066377919382</v>
      </c>
      <c r="AD63">
        <f t="shared" si="22"/>
        <v>7.6371033351343165</v>
      </c>
      <c r="AE63">
        <f t="shared" si="23"/>
        <v>5.8704797848818782</v>
      </c>
    </row>
    <row r="64" spans="1:31" x14ac:dyDescent="0.3">
      <c r="A64" s="1">
        <v>40603</v>
      </c>
      <c r="B64">
        <v>1328.6400149999999</v>
      </c>
      <c r="C64">
        <v>1332.280029</v>
      </c>
      <c r="D64">
        <v>1249.0500489999999</v>
      </c>
      <c r="E64">
        <v>1325.829956</v>
      </c>
      <c r="F64">
        <v>1325.829956</v>
      </c>
      <c r="G64">
        <v>89507640000</v>
      </c>
      <c r="H64">
        <f t="shared" si="0"/>
        <v>0</v>
      </c>
      <c r="I64">
        <f t="shared" si="1"/>
        <v>0</v>
      </c>
      <c r="J64">
        <f t="shared" si="2"/>
        <v>1</v>
      </c>
      <c r="K64">
        <f t="shared" si="3"/>
        <v>1</v>
      </c>
      <c r="L64">
        <f t="shared" si="4"/>
        <v>0</v>
      </c>
      <c r="M64">
        <f t="shared" si="5"/>
        <v>0</v>
      </c>
      <c r="N64">
        <f t="shared" si="6"/>
        <v>0</v>
      </c>
      <c r="O64">
        <f t="shared" si="7"/>
        <v>0</v>
      </c>
      <c r="P64">
        <f t="shared" si="8"/>
        <v>0</v>
      </c>
      <c r="Q64">
        <f t="shared" si="9"/>
        <v>1</v>
      </c>
      <c r="R64">
        <f t="shared" si="10"/>
        <v>0</v>
      </c>
      <c r="S64">
        <f t="shared" si="11"/>
        <v>0</v>
      </c>
      <c r="T64">
        <f t="shared" si="12"/>
        <v>0</v>
      </c>
      <c r="U64">
        <f t="shared" si="13"/>
        <v>0</v>
      </c>
      <c r="V64">
        <f t="shared" si="24"/>
        <v>6.5300040489854716E-2</v>
      </c>
      <c r="W64">
        <f t="shared" si="25"/>
        <v>1223.3599857499999</v>
      </c>
      <c r="X64">
        <f t="shared" si="26"/>
        <v>1.947457080554168</v>
      </c>
      <c r="Y64">
        <f t="shared" si="27"/>
        <v>-7.0756905222161937E-2</v>
      </c>
      <c r="Z64">
        <f t="shared" si="18"/>
        <v>1.2398880283325486</v>
      </c>
      <c r="AA64">
        <f t="shared" si="19"/>
        <v>-2.6550261327757871</v>
      </c>
      <c r="AB64">
        <f t="shared" si="20"/>
        <v>3.0875542712801645</v>
      </c>
      <c r="AC64">
        <f t="shared" si="21"/>
        <v>1.1400971907259965</v>
      </c>
      <c r="AD64">
        <f t="shared" si="22"/>
        <v>7.0108369003021407</v>
      </c>
      <c r="AE64">
        <f t="shared" si="23"/>
        <v>5.7709488719695923</v>
      </c>
    </row>
    <row r="65" spans="1:31" x14ac:dyDescent="0.3">
      <c r="A65" s="1">
        <v>40634</v>
      </c>
      <c r="B65">
        <v>1329.4799800000001</v>
      </c>
      <c r="C65">
        <v>1364.5600589999999</v>
      </c>
      <c r="D65">
        <v>1294.6999510000001</v>
      </c>
      <c r="E65">
        <v>1363.6099850000001</v>
      </c>
      <c r="F65">
        <v>1363.6099850000001</v>
      </c>
      <c r="G65">
        <v>77364810000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1</v>
      </c>
      <c r="M65">
        <f t="shared" si="5"/>
        <v>1</v>
      </c>
      <c r="N65">
        <f t="shared" si="6"/>
        <v>1</v>
      </c>
      <c r="O65">
        <f t="shared" si="7"/>
        <v>0</v>
      </c>
      <c r="P65">
        <f t="shared" si="8"/>
        <v>0</v>
      </c>
      <c r="Q65">
        <f t="shared" si="9"/>
        <v>0</v>
      </c>
      <c r="R65">
        <f t="shared" si="10"/>
        <v>0</v>
      </c>
      <c r="S65">
        <f t="shared" si="11"/>
        <v>0</v>
      </c>
      <c r="T65">
        <f t="shared" si="12"/>
        <v>0</v>
      </c>
      <c r="U65">
        <f t="shared" si="13"/>
        <v>0</v>
      </c>
      <c r="V65">
        <f t="shared" si="24"/>
        <v>2.2645573980086819E-2</v>
      </c>
      <c r="W65">
        <f t="shared" si="25"/>
        <v>1276.0075072499999</v>
      </c>
      <c r="X65">
        <f t="shared" si="26"/>
        <v>1.9907085256068973</v>
      </c>
      <c r="Y65">
        <f t="shared" si="27"/>
        <v>0.13805612010096247</v>
      </c>
      <c r="Z65">
        <f t="shared" si="18"/>
        <v>3.3712697266165219</v>
      </c>
      <c r="AA65">
        <f t="shared" si="19"/>
        <v>-0.61014732459727261</v>
      </c>
      <c r="AB65">
        <f t="shared" si="20"/>
        <v>3.1058532295165371</v>
      </c>
      <c r="AC65">
        <f t="shared" si="21"/>
        <v>1.1151447039096398</v>
      </c>
      <c r="AD65">
        <f t="shared" si="22"/>
        <v>7.3207188419722291</v>
      </c>
      <c r="AE65">
        <f t="shared" si="23"/>
        <v>3.9494491153557072</v>
      </c>
    </row>
    <row r="66" spans="1:31" x14ac:dyDescent="0.3">
      <c r="A66" s="1">
        <v>40664</v>
      </c>
      <c r="B66">
        <v>1365.209961</v>
      </c>
      <c r="C66">
        <v>1370.579956</v>
      </c>
      <c r="D66">
        <v>1311.8000489999999</v>
      </c>
      <c r="E66">
        <v>1345.1999510000001</v>
      </c>
      <c r="F66">
        <v>1345.1999510000001</v>
      </c>
      <c r="G66">
        <v>81708980000</v>
      </c>
      <c r="H66">
        <f t="shared" si="0"/>
        <v>0</v>
      </c>
      <c r="I66">
        <f t="shared" si="1"/>
        <v>0</v>
      </c>
      <c r="J66">
        <f t="shared" si="2"/>
        <v>1</v>
      </c>
      <c r="K66">
        <f t="shared" si="3"/>
        <v>0</v>
      </c>
      <c r="L66">
        <f t="shared" si="4"/>
        <v>0</v>
      </c>
      <c r="M66">
        <f t="shared" si="5"/>
        <v>0</v>
      </c>
      <c r="N66">
        <f t="shared" si="6"/>
        <v>0</v>
      </c>
      <c r="O66">
        <f t="shared" si="7"/>
        <v>0</v>
      </c>
      <c r="P66">
        <f t="shared" si="8"/>
        <v>0</v>
      </c>
      <c r="Q66">
        <f t="shared" si="9"/>
        <v>1</v>
      </c>
      <c r="R66">
        <f t="shared" si="10"/>
        <v>1</v>
      </c>
      <c r="S66">
        <f t="shared" si="11"/>
        <v>0</v>
      </c>
      <c r="T66">
        <f t="shared" si="12"/>
        <v>0</v>
      </c>
      <c r="U66">
        <f t="shared" si="13"/>
        <v>0</v>
      </c>
      <c r="V66">
        <f t="shared" si="24"/>
        <v>3.1956564052952219E-2</v>
      </c>
      <c r="W66">
        <f t="shared" si="25"/>
        <v>1312.39248675</v>
      </c>
      <c r="X66">
        <f t="shared" si="26"/>
        <v>1.9840041730354583</v>
      </c>
      <c r="Y66">
        <f t="shared" si="27"/>
        <v>-0.35741660549011367</v>
      </c>
      <c r="Z66">
        <f t="shared" si="18"/>
        <v>-1.5901618818656786</v>
      </c>
      <c r="AA66">
        <f t="shared" si="19"/>
        <v>-5.5581702279365954</v>
      </c>
      <c r="AB66">
        <f t="shared" si="20"/>
        <v>3.1180637354504044</v>
      </c>
      <c r="AC66">
        <f t="shared" si="21"/>
        <v>1.1340595624149461</v>
      </c>
      <c r="AD66">
        <f t="shared" si="22"/>
        <v>7.2718023218043983</v>
      </c>
      <c r="AE66">
        <f t="shared" si="23"/>
        <v>8.8619642036700768</v>
      </c>
    </row>
    <row r="67" spans="1:31" x14ac:dyDescent="0.3">
      <c r="A67" s="1">
        <v>40695</v>
      </c>
      <c r="B67">
        <v>1345.1999510000001</v>
      </c>
      <c r="C67">
        <v>1345.1999510000001</v>
      </c>
      <c r="D67">
        <v>1258.0699460000001</v>
      </c>
      <c r="E67">
        <v>1320.6400149999999</v>
      </c>
      <c r="F67">
        <v>1320.6400149999999</v>
      </c>
      <c r="G67">
        <v>86122730000</v>
      </c>
      <c r="H67">
        <f t="shared" ref="H67:H130" si="28">IF(C67/B67-1 &gt; 0.03,1,0)</f>
        <v>0</v>
      </c>
      <c r="I67">
        <f t="shared" ref="I67:I130" si="29">IF(C67/B67-1 &gt; 0.04,1,0)</f>
        <v>0</v>
      </c>
      <c r="J67">
        <f t="shared" ref="J67:J130" si="30">IF(D67/B67-1 &lt; -0.03,1,0)</f>
        <v>1</v>
      </c>
      <c r="K67">
        <f t="shared" ref="K67:K130" si="31">IF(D67/B67-1 &lt; -0.04,1,0)</f>
        <v>1</v>
      </c>
      <c r="L67">
        <f t="shared" ref="L67:L130" si="32">IF(F67/B67-1 &gt; 0,1,0)</f>
        <v>0</v>
      </c>
      <c r="M67">
        <f t="shared" ref="M67:M130" si="33">IF(F67/B67-1 &gt; 0.01,1,0)</f>
        <v>0</v>
      </c>
      <c r="N67">
        <f t="shared" ref="N67:N130" si="34">IF(F67/B67-1 &gt; 0.02,1,0)</f>
        <v>0</v>
      </c>
      <c r="O67">
        <f t="shared" ref="O67:O130" si="35">IF(F67/B67-1 &gt; 0.03,1,0)</f>
        <v>0</v>
      </c>
      <c r="P67">
        <f t="shared" ref="P67:P130" si="36">IF(F67/B67-1 &gt; 0.04,1,0)</f>
        <v>0</v>
      </c>
      <c r="Q67">
        <f t="shared" ref="Q67:Q130" si="37">IF(F67/B67-1 &lt; 0,1,0)</f>
        <v>1</v>
      </c>
      <c r="R67">
        <f t="shared" ref="R67:R130" si="38">IF(F67/B67-1 &lt; -0.01,1,0)</f>
        <v>1</v>
      </c>
      <c r="S67">
        <f t="shared" ref="S67:S130" si="39">IF(F67/B67-1 &lt; -0.02,1,0)</f>
        <v>0</v>
      </c>
      <c r="T67">
        <f t="shared" ref="T67:T130" si="40">IF(F67/B67-1 &lt; -0.03,1,0)</f>
        <v>0</v>
      </c>
      <c r="U67">
        <f t="shared" ref="U67:U130" si="41">IF(F67/B67-1 &lt; -0.04,1,0)</f>
        <v>0</v>
      </c>
      <c r="V67">
        <f t="shared" si="24"/>
        <v>-1.0473132038185673E-3</v>
      </c>
      <c r="W67">
        <f t="shared" si="25"/>
        <v>1308.9500122499999</v>
      </c>
      <c r="X67">
        <f t="shared" si="26"/>
        <v>1.9469541069865524</v>
      </c>
      <c r="Y67">
        <f t="shared" si="27"/>
        <v>0.51134934922968278</v>
      </c>
      <c r="Z67">
        <f t="shared" si="18"/>
        <v>7.0604475992833802</v>
      </c>
      <c r="AA67">
        <f t="shared" si="19"/>
        <v>3.166539385310275</v>
      </c>
      <c r="AB67">
        <f t="shared" si="20"/>
        <v>3.1169230615098735</v>
      </c>
      <c r="AC67">
        <f t="shared" si="21"/>
        <v>1.1699689545233212</v>
      </c>
      <c r="AD67">
        <f t="shared" si="22"/>
        <v>7.0073115213149695</v>
      </c>
      <c r="AE67">
        <f t="shared" si="23"/>
        <v>-5.3136077968410689E-2</v>
      </c>
    </row>
    <row r="68" spans="1:31" x14ac:dyDescent="0.3">
      <c r="A68" s="1">
        <v>40725</v>
      </c>
      <c r="B68">
        <v>1320.6400149999999</v>
      </c>
      <c r="C68">
        <v>1356.4799800000001</v>
      </c>
      <c r="D68">
        <v>1282.8599850000001</v>
      </c>
      <c r="E68">
        <v>1292.280029</v>
      </c>
      <c r="F68">
        <v>1292.280029</v>
      </c>
      <c r="G68">
        <v>81102170000</v>
      </c>
      <c r="H68">
        <f t="shared" si="28"/>
        <v>0</v>
      </c>
      <c r="I68">
        <f t="shared" si="29"/>
        <v>0</v>
      </c>
      <c r="J68">
        <f t="shared" si="30"/>
        <v>0</v>
      </c>
      <c r="K68">
        <f t="shared" si="31"/>
        <v>0</v>
      </c>
      <c r="L68">
        <f t="shared" si="32"/>
        <v>0</v>
      </c>
      <c r="M68">
        <f t="shared" si="33"/>
        <v>0</v>
      </c>
      <c r="N68">
        <f t="shared" si="34"/>
        <v>0</v>
      </c>
      <c r="O68">
        <f t="shared" si="35"/>
        <v>0</v>
      </c>
      <c r="P68">
        <f t="shared" si="36"/>
        <v>0</v>
      </c>
      <c r="Q68">
        <f t="shared" si="37"/>
        <v>1</v>
      </c>
      <c r="R68">
        <f t="shared" si="38"/>
        <v>1</v>
      </c>
      <c r="S68">
        <f t="shared" si="39"/>
        <v>1</v>
      </c>
      <c r="T68">
        <f t="shared" si="40"/>
        <v>0</v>
      </c>
      <c r="U68">
        <f t="shared" si="41"/>
        <v>0</v>
      </c>
      <c r="V68">
        <f t="shared" si="24"/>
        <v>2.8495380443795071E-2</v>
      </c>
      <c r="W68">
        <f t="shared" si="25"/>
        <v>1338.08749375</v>
      </c>
      <c r="X68">
        <f t="shared" si="26"/>
        <v>1.9501617319119293</v>
      </c>
      <c r="Y68">
        <f t="shared" si="27"/>
        <v>-0.13566249763707317</v>
      </c>
      <c r="Z68">
        <f t="shared" si="18"/>
        <v>0.59353675554119767</v>
      </c>
      <c r="AA68">
        <f t="shared" si="19"/>
        <v>-3.3067867082826607</v>
      </c>
      <c r="AB68">
        <f t="shared" si="20"/>
        <v>3.1264845116459345</v>
      </c>
      <c r="AC68">
        <f t="shared" si="21"/>
        <v>1.1763227797340052</v>
      </c>
      <c r="AD68">
        <f t="shared" si="22"/>
        <v>7.0298244356004451</v>
      </c>
      <c r="AE68">
        <f t="shared" si="23"/>
        <v>6.4362876800592472</v>
      </c>
    </row>
    <row r="69" spans="1:31" x14ac:dyDescent="0.3">
      <c r="A69" s="1">
        <v>40756</v>
      </c>
      <c r="B69">
        <v>1292.589966</v>
      </c>
      <c r="C69">
        <v>1307.380005</v>
      </c>
      <c r="D69">
        <v>1101.540039</v>
      </c>
      <c r="E69">
        <v>1218.8900149999999</v>
      </c>
      <c r="F69">
        <v>1218.8900149999999</v>
      </c>
      <c r="G69">
        <v>108419170000</v>
      </c>
      <c r="H69">
        <f t="shared" si="28"/>
        <v>0</v>
      </c>
      <c r="I69">
        <f t="shared" si="29"/>
        <v>0</v>
      </c>
      <c r="J69">
        <f t="shared" si="30"/>
        <v>1</v>
      </c>
      <c r="K69">
        <f t="shared" si="31"/>
        <v>1</v>
      </c>
      <c r="L69">
        <f t="shared" si="32"/>
        <v>0</v>
      </c>
      <c r="M69">
        <f t="shared" si="33"/>
        <v>0</v>
      </c>
      <c r="N69">
        <f t="shared" si="34"/>
        <v>0</v>
      </c>
      <c r="O69">
        <f t="shared" si="35"/>
        <v>0</v>
      </c>
      <c r="P69">
        <f t="shared" si="36"/>
        <v>0</v>
      </c>
      <c r="Q69">
        <f t="shared" si="37"/>
        <v>1</v>
      </c>
      <c r="R69">
        <f t="shared" si="38"/>
        <v>1</v>
      </c>
      <c r="S69">
        <f t="shared" si="39"/>
        <v>1</v>
      </c>
      <c r="T69">
        <f t="shared" si="40"/>
        <v>1</v>
      </c>
      <c r="U69">
        <f t="shared" si="41"/>
        <v>1</v>
      </c>
      <c r="V69">
        <f t="shared" si="24"/>
        <v>-1.3500952766930641E-2</v>
      </c>
      <c r="W69">
        <f t="shared" si="25"/>
        <v>1348.19747925</v>
      </c>
      <c r="X69">
        <f t="shared" si="26"/>
        <v>1.9940381376062062</v>
      </c>
      <c r="Y69">
        <f t="shared" si="27"/>
        <v>5.6151756851726242E-2</v>
      </c>
      <c r="Z69">
        <f t="shared" si="18"/>
        <v>2.5555557061234686</v>
      </c>
      <c r="AA69">
        <f t="shared" si="19"/>
        <v>-1.4325205690889438</v>
      </c>
      <c r="AB69">
        <f t="shared" si="20"/>
        <v>3.1297535107950298</v>
      </c>
      <c r="AC69">
        <f t="shared" si="21"/>
        <v>1.1357153731888237</v>
      </c>
      <c r="AD69">
        <f t="shared" si="22"/>
        <v>7.3451346202494401</v>
      </c>
      <c r="AE69">
        <f t="shared" si="23"/>
        <v>4.7895789141259719</v>
      </c>
    </row>
    <row r="70" spans="1:31" x14ac:dyDescent="0.3">
      <c r="A70" s="1">
        <v>40787</v>
      </c>
      <c r="B70">
        <v>1219.119995</v>
      </c>
      <c r="C70">
        <v>1229.290039</v>
      </c>
      <c r="D70">
        <v>1114.219971</v>
      </c>
      <c r="E70">
        <v>1131.420044</v>
      </c>
      <c r="F70">
        <v>1131.420044</v>
      </c>
      <c r="G70">
        <v>102786820000</v>
      </c>
      <c r="H70">
        <f t="shared" si="28"/>
        <v>0</v>
      </c>
      <c r="I70">
        <f t="shared" si="29"/>
        <v>0</v>
      </c>
      <c r="J70">
        <f t="shared" si="30"/>
        <v>1</v>
      </c>
      <c r="K70">
        <f t="shared" si="31"/>
        <v>1</v>
      </c>
      <c r="L70">
        <f t="shared" si="32"/>
        <v>0</v>
      </c>
      <c r="M70">
        <f t="shared" si="33"/>
        <v>0</v>
      </c>
      <c r="N70">
        <f t="shared" si="34"/>
        <v>0</v>
      </c>
      <c r="O70">
        <f t="shared" si="35"/>
        <v>0</v>
      </c>
      <c r="P70">
        <f t="shared" si="36"/>
        <v>0</v>
      </c>
      <c r="Q70">
        <f t="shared" si="37"/>
        <v>1</v>
      </c>
      <c r="R70">
        <f t="shared" si="38"/>
        <v>1</v>
      </c>
      <c r="S70">
        <f t="shared" si="39"/>
        <v>1</v>
      </c>
      <c r="T70">
        <f t="shared" si="40"/>
        <v>1</v>
      </c>
      <c r="U70">
        <f t="shared" si="41"/>
        <v>1</v>
      </c>
      <c r="V70">
        <f t="shared" ref="V70:V101" si="42">(F67/F66)-1</f>
        <v>-1.825746126569705E-2</v>
      </c>
      <c r="W70">
        <f t="shared" ref="W70:W101" si="43">(B67+C67+D67+F67)/4</f>
        <v>1317.2774657499999</v>
      </c>
      <c r="X70">
        <f t="shared" ref="X70:X101" si="44">(C67+D67)/F67</f>
        <v>1.9712183997393113</v>
      </c>
      <c r="Y70">
        <f t="shared" ref="Y70:Y101" si="45">(G67/G66)-1</f>
        <v>5.4017930464925534E-2</v>
      </c>
      <c r="Z70">
        <f t="shared" si="18"/>
        <v>2.5113977043885667</v>
      </c>
      <c r="AA70">
        <f t="shared" si="19"/>
        <v>-1.431039095090056</v>
      </c>
      <c r="AB70">
        <f t="shared" si="20"/>
        <v>3.1196772625489149</v>
      </c>
      <c r="AC70">
        <f t="shared" si="21"/>
        <v>1.1484588628096035</v>
      </c>
      <c r="AD70">
        <f t="shared" si="22"/>
        <v>7.1794185633001568</v>
      </c>
      <c r="AE70">
        <f t="shared" si="23"/>
        <v>4.6680208589115901</v>
      </c>
    </row>
    <row r="71" spans="1:31" x14ac:dyDescent="0.3">
      <c r="A71" s="1">
        <v>40817</v>
      </c>
      <c r="B71">
        <v>1131.209961</v>
      </c>
      <c r="C71">
        <v>1292.660034</v>
      </c>
      <c r="D71">
        <v>1074.7700199999999</v>
      </c>
      <c r="E71">
        <v>1253.3000489999999</v>
      </c>
      <c r="F71">
        <v>1253.3000489999999</v>
      </c>
      <c r="G71">
        <v>98063670000</v>
      </c>
      <c r="H71">
        <f t="shared" si="28"/>
        <v>1</v>
      </c>
      <c r="I71">
        <f t="shared" si="29"/>
        <v>1</v>
      </c>
      <c r="J71">
        <f t="shared" si="30"/>
        <v>1</v>
      </c>
      <c r="K71">
        <f t="shared" si="31"/>
        <v>1</v>
      </c>
      <c r="L71">
        <f t="shared" si="32"/>
        <v>1</v>
      </c>
      <c r="M71">
        <f t="shared" si="33"/>
        <v>1</v>
      </c>
      <c r="N71">
        <f t="shared" si="34"/>
        <v>1</v>
      </c>
      <c r="O71">
        <f t="shared" si="35"/>
        <v>1</v>
      </c>
      <c r="P71">
        <f t="shared" si="36"/>
        <v>1</v>
      </c>
      <c r="Q71">
        <f t="shared" si="37"/>
        <v>0</v>
      </c>
      <c r="R71">
        <f t="shared" si="38"/>
        <v>0</v>
      </c>
      <c r="S71">
        <f t="shared" si="39"/>
        <v>0</v>
      </c>
      <c r="T71">
        <f t="shared" si="40"/>
        <v>0</v>
      </c>
      <c r="U71">
        <f t="shared" si="41"/>
        <v>0</v>
      </c>
      <c r="V71">
        <f t="shared" si="42"/>
        <v>-2.1474425791952023E-2</v>
      </c>
      <c r="W71">
        <f t="shared" si="43"/>
        <v>1313.0650022499999</v>
      </c>
      <c r="X71">
        <f t="shared" si="44"/>
        <v>2.0423901211584847</v>
      </c>
      <c r="Y71">
        <f t="shared" si="45"/>
        <v>-5.8295411675872377E-2</v>
      </c>
      <c r="Z71">
        <f t="shared" ref="Z71:Z134" si="46">(Y71*10)+X71</f>
        <v>1.459436004399761</v>
      </c>
      <c r="AA71">
        <f t="shared" ref="AA71:AA134" si="47">(Y71*10)-X71</f>
        <v>-2.6253442379172087</v>
      </c>
      <c r="AB71">
        <f t="shared" ref="AB71:AB134" si="48">LOG10(W71)</f>
        <v>3.1182862260283368</v>
      </c>
      <c r="AC71">
        <f t="shared" ref="AC71:AC134" si="49">AB71-X71</f>
        <v>1.0758961048698521</v>
      </c>
      <c r="AD71">
        <f t="shared" ref="AD71:AD134" si="50">EXP(X71)</f>
        <v>7.7090126711500151</v>
      </c>
      <c r="AE71">
        <f t="shared" ref="AE71:AE134" si="51">AD71-Z71</f>
        <v>6.2495766667502544</v>
      </c>
    </row>
    <row r="72" spans="1:31" x14ac:dyDescent="0.3">
      <c r="A72" s="1">
        <v>40848</v>
      </c>
      <c r="B72">
        <v>1251</v>
      </c>
      <c r="C72">
        <v>1277.5500489999999</v>
      </c>
      <c r="D72">
        <v>1158.660034</v>
      </c>
      <c r="E72">
        <v>1246.959961</v>
      </c>
      <c r="F72">
        <v>1246.959961</v>
      </c>
      <c r="G72">
        <v>84275050000</v>
      </c>
      <c r="H72">
        <f t="shared" si="28"/>
        <v>0</v>
      </c>
      <c r="I72">
        <f t="shared" si="29"/>
        <v>0</v>
      </c>
      <c r="J72">
        <f t="shared" si="30"/>
        <v>1</v>
      </c>
      <c r="K72">
        <f t="shared" si="31"/>
        <v>1</v>
      </c>
      <c r="L72">
        <f t="shared" si="32"/>
        <v>0</v>
      </c>
      <c r="M72">
        <f t="shared" si="33"/>
        <v>0</v>
      </c>
      <c r="N72">
        <f t="shared" si="34"/>
        <v>0</v>
      </c>
      <c r="O72">
        <f t="shared" si="35"/>
        <v>0</v>
      </c>
      <c r="P72">
        <f t="shared" si="36"/>
        <v>0</v>
      </c>
      <c r="Q72">
        <f t="shared" si="37"/>
        <v>1</v>
      </c>
      <c r="R72">
        <f t="shared" si="38"/>
        <v>0</v>
      </c>
      <c r="S72">
        <f t="shared" si="39"/>
        <v>0</v>
      </c>
      <c r="T72">
        <f t="shared" si="40"/>
        <v>0</v>
      </c>
      <c r="U72">
        <f t="shared" si="41"/>
        <v>0</v>
      </c>
      <c r="V72">
        <f t="shared" si="42"/>
        <v>-5.6791107463597612E-2</v>
      </c>
      <c r="W72">
        <f t="shared" si="43"/>
        <v>1230.10000625</v>
      </c>
      <c r="X72">
        <f t="shared" si="44"/>
        <v>1.9763227316289076</v>
      </c>
      <c r="Y72">
        <f t="shared" si="45"/>
        <v>0.33682206037150419</v>
      </c>
      <c r="Z72">
        <f t="shared" si="46"/>
        <v>5.3445433353439498</v>
      </c>
      <c r="AA72">
        <f t="shared" si="47"/>
        <v>1.3918978720861344</v>
      </c>
      <c r="AB72">
        <f t="shared" si="48"/>
        <v>3.0899404207052363</v>
      </c>
      <c r="AC72">
        <f t="shared" si="49"/>
        <v>1.1136176890763287</v>
      </c>
      <c r="AD72">
        <f t="shared" si="50"/>
        <v>7.2161583847738866</v>
      </c>
      <c r="AE72">
        <f t="shared" si="51"/>
        <v>1.8716150494299368</v>
      </c>
    </row>
    <row r="73" spans="1:31" x14ac:dyDescent="0.3">
      <c r="A73" s="1">
        <v>40878</v>
      </c>
      <c r="B73">
        <v>1246.910034</v>
      </c>
      <c r="C73">
        <v>1269.369995</v>
      </c>
      <c r="D73">
        <v>1202.369995</v>
      </c>
      <c r="E73">
        <v>1257.599976</v>
      </c>
      <c r="F73">
        <v>1257.599976</v>
      </c>
      <c r="G73">
        <v>74742430000</v>
      </c>
      <c r="H73">
        <f t="shared" si="28"/>
        <v>0</v>
      </c>
      <c r="I73">
        <f t="shared" si="29"/>
        <v>0</v>
      </c>
      <c r="J73">
        <f t="shared" si="30"/>
        <v>1</v>
      </c>
      <c r="K73">
        <f t="shared" si="31"/>
        <v>0</v>
      </c>
      <c r="L73">
        <f t="shared" si="32"/>
        <v>1</v>
      </c>
      <c r="M73">
        <f t="shared" si="33"/>
        <v>0</v>
      </c>
      <c r="N73">
        <f t="shared" si="34"/>
        <v>0</v>
      </c>
      <c r="O73">
        <f t="shared" si="35"/>
        <v>0</v>
      </c>
      <c r="P73">
        <f t="shared" si="36"/>
        <v>0</v>
      </c>
      <c r="Q73">
        <f t="shared" si="37"/>
        <v>0</v>
      </c>
      <c r="R73">
        <f t="shared" si="38"/>
        <v>0</v>
      </c>
      <c r="S73">
        <f t="shared" si="39"/>
        <v>0</v>
      </c>
      <c r="T73">
        <f t="shared" si="40"/>
        <v>0</v>
      </c>
      <c r="U73">
        <f t="shared" si="41"/>
        <v>0</v>
      </c>
      <c r="V73">
        <f t="shared" si="42"/>
        <v>-7.1761988303760127E-2</v>
      </c>
      <c r="W73">
        <f t="shared" si="43"/>
        <v>1173.5125122499999</v>
      </c>
      <c r="X73">
        <f t="shared" si="44"/>
        <v>2.0712997108614069</v>
      </c>
      <c r="Y73">
        <f t="shared" si="45"/>
        <v>-5.1949761282990781E-2</v>
      </c>
      <c r="Z73">
        <f t="shared" si="46"/>
        <v>1.551802098031499</v>
      </c>
      <c r="AA73">
        <f t="shared" si="47"/>
        <v>-2.5907973236913149</v>
      </c>
      <c r="AB73">
        <f t="shared" si="48"/>
        <v>3.0694877245031345</v>
      </c>
      <c r="AC73">
        <f t="shared" si="49"/>
        <v>0.9981880136417276</v>
      </c>
      <c r="AD73">
        <f t="shared" si="50"/>
        <v>7.9351297929283797</v>
      </c>
      <c r="AE73">
        <f t="shared" si="51"/>
        <v>6.3833276948968809</v>
      </c>
    </row>
    <row r="74" spans="1:31" x14ac:dyDescent="0.3">
      <c r="A74" s="1">
        <v>40909</v>
      </c>
      <c r="B74">
        <v>1258.8599850000001</v>
      </c>
      <c r="C74">
        <v>1333.469971</v>
      </c>
      <c r="D74">
        <v>1258.8599850000001</v>
      </c>
      <c r="E74">
        <v>1312.410034</v>
      </c>
      <c r="F74">
        <v>1312.410034</v>
      </c>
      <c r="G74">
        <v>79567560000</v>
      </c>
      <c r="H74">
        <f t="shared" si="28"/>
        <v>1</v>
      </c>
      <c r="I74">
        <f t="shared" si="29"/>
        <v>1</v>
      </c>
      <c r="J74">
        <f t="shared" si="30"/>
        <v>0</v>
      </c>
      <c r="K74">
        <f t="shared" si="31"/>
        <v>0</v>
      </c>
      <c r="L74">
        <f t="shared" si="32"/>
        <v>1</v>
      </c>
      <c r="M74">
        <f t="shared" si="33"/>
        <v>1</v>
      </c>
      <c r="N74">
        <f t="shared" si="34"/>
        <v>1</v>
      </c>
      <c r="O74">
        <f t="shared" si="35"/>
        <v>1</v>
      </c>
      <c r="P74">
        <f t="shared" si="36"/>
        <v>1</v>
      </c>
      <c r="Q74">
        <f t="shared" si="37"/>
        <v>0</v>
      </c>
      <c r="R74">
        <f t="shared" si="38"/>
        <v>0</v>
      </c>
      <c r="S74">
        <f t="shared" si="39"/>
        <v>0</v>
      </c>
      <c r="T74">
        <f t="shared" si="40"/>
        <v>0</v>
      </c>
      <c r="U74">
        <f t="shared" si="41"/>
        <v>0</v>
      </c>
      <c r="V74">
        <f t="shared" si="42"/>
        <v>0.10772303853581011</v>
      </c>
      <c r="W74">
        <f t="shared" si="43"/>
        <v>1187.9850160000001</v>
      </c>
      <c r="X74">
        <f t="shared" si="44"/>
        <v>1.8889571223498771</v>
      </c>
      <c r="Y74">
        <f t="shared" si="45"/>
        <v>-4.5950930284641589E-2</v>
      </c>
      <c r="Z74">
        <f t="shared" si="46"/>
        <v>1.4294478195034612</v>
      </c>
      <c r="AA74">
        <f t="shared" si="47"/>
        <v>-2.348466425196293</v>
      </c>
      <c r="AB74">
        <f t="shared" si="48"/>
        <v>3.0748109629435283</v>
      </c>
      <c r="AC74">
        <f t="shared" si="49"/>
        <v>1.1858538405936512</v>
      </c>
      <c r="AD74">
        <f t="shared" si="50"/>
        <v>6.6124690877288552</v>
      </c>
      <c r="AE74">
        <f t="shared" si="51"/>
        <v>5.183021268225394</v>
      </c>
    </row>
    <row r="75" spans="1:31" x14ac:dyDescent="0.3">
      <c r="A75" s="1">
        <v>40940</v>
      </c>
      <c r="B75">
        <v>1312.4499510000001</v>
      </c>
      <c r="C75">
        <v>1378.040039</v>
      </c>
      <c r="D75">
        <v>1312.4499510000001</v>
      </c>
      <c r="E75">
        <v>1365.6800539999999</v>
      </c>
      <c r="F75">
        <v>1365.6800539999999</v>
      </c>
      <c r="G75">
        <v>78385710000</v>
      </c>
      <c r="H75">
        <f t="shared" si="28"/>
        <v>1</v>
      </c>
      <c r="I75">
        <f t="shared" si="29"/>
        <v>1</v>
      </c>
      <c r="J75">
        <f t="shared" si="30"/>
        <v>0</v>
      </c>
      <c r="K75">
        <f t="shared" si="31"/>
        <v>0</v>
      </c>
      <c r="L75">
        <f t="shared" si="32"/>
        <v>1</v>
      </c>
      <c r="M75">
        <f t="shared" si="33"/>
        <v>1</v>
      </c>
      <c r="N75">
        <f t="shared" si="34"/>
        <v>1</v>
      </c>
      <c r="O75">
        <f t="shared" si="35"/>
        <v>1</v>
      </c>
      <c r="P75">
        <f t="shared" si="36"/>
        <v>1</v>
      </c>
      <c r="Q75">
        <f t="shared" si="37"/>
        <v>0</v>
      </c>
      <c r="R75">
        <f t="shared" si="38"/>
        <v>0</v>
      </c>
      <c r="S75">
        <f t="shared" si="39"/>
        <v>0</v>
      </c>
      <c r="T75">
        <f t="shared" si="40"/>
        <v>0</v>
      </c>
      <c r="U75">
        <f t="shared" si="41"/>
        <v>0</v>
      </c>
      <c r="V75">
        <f t="shared" si="42"/>
        <v>-5.0587151935872487E-3</v>
      </c>
      <c r="W75">
        <f t="shared" si="43"/>
        <v>1233.5425110000001</v>
      </c>
      <c r="X75">
        <f t="shared" si="44"/>
        <v>1.9537195733584585</v>
      </c>
      <c r="Y75">
        <f t="shared" si="45"/>
        <v>-0.14060885137176693</v>
      </c>
      <c r="Z75">
        <f t="shared" si="46"/>
        <v>0.54763105964078918</v>
      </c>
      <c r="AA75">
        <f t="shared" si="47"/>
        <v>-3.3598080870761278</v>
      </c>
      <c r="AB75">
        <f t="shared" si="48"/>
        <v>3.0911541209717521</v>
      </c>
      <c r="AC75">
        <f t="shared" si="49"/>
        <v>1.1374345476132937</v>
      </c>
      <c r="AD75">
        <f t="shared" si="50"/>
        <v>7.0548799817395951</v>
      </c>
      <c r="AE75">
        <f t="shared" si="51"/>
        <v>6.5072489220988059</v>
      </c>
    </row>
    <row r="76" spans="1:31" x14ac:dyDescent="0.3">
      <c r="A76" s="1">
        <v>40969</v>
      </c>
      <c r="B76">
        <v>1365.900024</v>
      </c>
      <c r="C76">
        <v>1419.150024</v>
      </c>
      <c r="D76">
        <v>1340.030029</v>
      </c>
      <c r="E76">
        <v>1408.469971</v>
      </c>
      <c r="F76">
        <v>1408.469971</v>
      </c>
      <c r="G76">
        <v>83899660000</v>
      </c>
      <c r="H76">
        <f t="shared" si="28"/>
        <v>1</v>
      </c>
      <c r="I76">
        <f t="shared" si="29"/>
        <v>0</v>
      </c>
      <c r="J76">
        <f t="shared" si="30"/>
        <v>0</v>
      </c>
      <c r="K76">
        <f t="shared" si="31"/>
        <v>0</v>
      </c>
      <c r="L76">
        <f t="shared" si="32"/>
        <v>1</v>
      </c>
      <c r="M76">
        <f t="shared" si="33"/>
        <v>1</v>
      </c>
      <c r="N76">
        <f t="shared" si="34"/>
        <v>1</v>
      </c>
      <c r="O76">
        <f t="shared" si="35"/>
        <v>1</v>
      </c>
      <c r="P76">
        <f t="shared" si="36"/>
        <v>0</v>
      </c>
      <c r="Q76">
        <f t="shared" si="37"/>
        <v>0</v>
      </c>
      <c r="R76">
        <f t="shared" si="38"/>
        <v>0</v>
      </c>
      <c r="S76">
        <f t="shared" si="39"/>
        <v>0</v>
      </c>
      <c r="T76">
        <f t="shared" si="40"/>
        <v>0</v>
      </c>
      <c r="U76">
        <f t="shared" si="41"/>
        <v>0</v>
      </c>
      <c r="V76">
        <f t="shared" si="42"/>
        <v>8.532763948144062E-3</v>
      </c>
      <c r="W76">
        <f t="shared" si="43"/>
        <v>1244.0625</v>
      </c>
      <c r="X76">
        <f t="shared" si="44"/>
        <v>1.9654421415160714</v>
      </c>
      <c r="Y76">
        <f t="shared" si="45"/>
        <v>-0.11311319305061229</v>
      </c>
      <c r="Z76">
        <f t="shared" si="46"/>
        <v>0.83431021100994851</v>
      </c>
      <c r="AA76">
        <f t="shared" si="47"/>
        <v>-3.0965740720221944</v>
      </c>
      <c r="AB76">
        <f t="shared" si="48"/>
        <v>3.0948421992641921</v>
      </c>
      <c r="AC76">
        <f t="shared" si="49"/>
        <v>1.1294000577481207</v>
      </c>
      <c r="AD76">
        <f t="shared" si="50"/>
        <v>7.1380679287297779</v>
      </c>
      <c r="AE76">
        <f t="shared" si="51"/>
        <v>6.3037577177198294</v>
      </c>
    </row>
    <row r="77" spans="1:31" x14ac:dyDescent="0.3">
      <c r="A77" s="1">
        <v>41000</v>
      </c>
      <c r="B77">
        <v>1408.469971</v>
      </c>
      <c r="C77">
        <v>1422.380005</v>
      </c>
      <c r="D77">
        <v>1357.380005</v>
      </c>
      <c r="E77">
        <v>1397.910034</v>
      </c>
      <c r="F77">
        <v>1397.910034</v>
      </c>
      <c r="G77">
        <v>74761710000</v>
      </c>
      <c r="H77">
        <f t="shared" si="28"/>
        <v>0</v>
      </c>
      <c r="I77">
        <f t="shared" si="29"/>
        <v>0</v>
      </c>
      <c r="J77">
        <f t="shared" si="30"/>
        <v>1</v>
      </c>
      <c r="K77">
        <f t="shared" si="31"/>
        <v>0</v>
      </c>
      <c r="L77">
        <f t="shared" si="32"/>
        <v>0</v>
      </c>
      <c r="M77">
        <f t="shared" si="33"/>
        <v>0</v>
      </c>
      <c r="N77">
        <f t="shared" si="34"/>
        <v>0</v>
      </c>
      <c r="O77">
        <f t="shared" si="35"/>
        <v>0</v>
      </c>
      <c r="P77">
        <f t="shared" si="36"/>
        <v>0</v>
      </c>
      <c r="Q77">
        <f t="shared" si="37"/>
        <v>1</v>
      </c>
      <c r="R77">
        <f t="shared" si="38"/>
        <v>0</v>
      </c>
      <c r="S77">
        <f t="shared" si="39"/>
        <v>0</v>
      </c>
      <c r="T77">
        <f t="shared" si="40"/>
        <v>0</v>
      </c>
      <c r="U77">
        <f t="shared" si="41"/>
        <v>0</v>
      </c>
      <c r="V77">
        <f t="shared" si="42"/>
        <v>4.3583062218506274E-2</v>
      </c>
      <c r="W77">
        <f t="shared" si="43"/>
        <v>1290.89999375</v>
      </c>
      <c r="X77">
        <f t="shared" si="44"/>
        <v>1.9752439320347348</v>
      </c>
      <c r="Y77">
        <f t="shared" si="45"/>
        <v>6.4556771836291604E-2</v>
      </c>
      <c r="Z77">
        <f t="shared" si="46"/>
        <v>2.6208116503976511</v>
      </c>
      <c r="AA77">
        <f t="shared" si="47"/>
        <v>-1.3296762136718188</v>
      </c>
      <c r="AB77">
        <f t="shared" si="48"/>
        <v>3.1108925986995448</v>
      </c>
      <c r="AC77">
        <f t="shared" si="49"/>
        <v>1.13564866666481</v>
      </c>
      <c r="AD77">
        <f t="shared" si="50"/>
        <v>7.2083777936407776</v>
      </c>
      <c r="AE77">
        <f t="shared" si="51"/>
        <v>4.5875661432431265</v>
      </c>
    </row>
    <row r="78" spans="1:31" x14ac:dyDescent="0.3">
      <c r="A78" s="1">
        <v>41030</v>
      </c>
      <c r="B78">
        <v>1397.8599850000001</v>
      </c>
      <c r="C78">
        <v>1415.3199460000001</v>
      </c>
      <c r="D78">
        <v>1291.9799800000001</v>
      </c>
      <c r="E78">
        <v>1310.329956</v>
      </c>
      <c r="F78">
        <v>1310.329956</v>
      </c>
      <c r="G78">
        <v>86920490000</v>
      </c>
      <c r="H78">
        <f t="shared" si="28"/>
        <v>0</v>
      </c>
      <c r="I78">
        <f t="shared" si="29"/>
        <v>0</v>
      </c>
      <c r="J78">
        <f t="shared" si="30"/>
        <v>1</v>
      </c>
      <c r="K78">
        <f t="shared" si="31"/>
        <v>1</v>
      </c>
      <c r="L78">
        <f t="shared" si="32"/>
        <v>0</v>
      </c>
      <c r="M78">
        <f t="shared" si="33"/>
        <v>0</v>
      </c>
      <c r="N78">
        <f t="shared" si="34"/>
        <v>0</v>
      </c>
      <c r="O78">
        <f t="shared" si="35"/>
        <v>0</v>
      </c>
      <c r="P78">
        <f t="shared" si="36"/>
        <v>0</v>
      </c>
      <c r="Q78">
        <f t="shared" si="37"/>
        <v>1</v>
      </c>
      <c r="R78">
        <f t="shared" si="38"/>
        <v>1</v>
      </c>
      <c r="S78">
        <f t="shared" si="39"/>
        <v>1</v>
      </c>
      <c r="T78">
        <f t="shared" si="40"/>
        <v>1</v>
      </c>
      <c r="U78">
        <f t="shared" si="41"/>
        <v>1</v>
      </c>
      <c r="V78">
        <f t="shared" si="42"/>
        <v>4.0589464130841746E-2</v>
      </c>
      <c r="W78">
        <f t="shared" si="43"/>
        <v>1342.15499875</v>
      </c>
      <c r="X78">
        <f t="shared" si="44"/>
        <v>1.9700734312694299</v>
      </c>
      <c r="Y78">
        <f t="shared" si="45"/>
        <v>-1.485341513551508E-2</v>
      </c>
      <c r="Z78">
        <f t="shared" si="46"/>
        <v>1.8215392799142791</v>
      </c>
      <c r="AA78">
        <f t="shared" si="47"/>
        <v>-2.1186075826245805</v>
      </c>
      <c r="AB78">
        <f t="shared" si="48"/>
        <v>3.1278026732210029</v>
      </c>
      <c r="AC78">
        <f t="shared" si="49"/>
        <v>1.157729241951573</v>
      </c>
      <c r="AD78">
        <f t="shared" si="50"/>
        <v>7.1712030595569836</v>
      </c>
      <c r="AE78">
        <f t="shared" si="51"/>
        <v>5.3496637796427047</v>
      </c>
    </row>
    <row r="79" spans="1:31" x14ac:dyDescent="0.3">
      <c r="A79" s="1">
        <v>41061</v>
      </c>
      <c r="B79">
        <v>1309.869995</v>
      </c>
      <c r="C79">
        <v>1363.459961</v>
      </c>
      <c r="D79">
        <v>1266.73999</v>
      </c>
      <c r="E79">
        <v>1362.160034</v>
      </c>
      <c r="F79">
        <v>1362.160034</v>
      </c>
      <c r="G79">
        <v>81582440000</v>
      </c>
      <c r="H79">
        <f t="shared" si="28"/>
        <v>1</v>
      </c>
      <c r="I79">
        <f t="shared" si="29"/>
        <v>1</v>
      </c>
      <c r="J79">
        <f t="shared" si="30"/>
        <v>1</v>
      </c>
      <c r="K79">
        <f t="shared" si="31"/>
        <v>0</v>
      </c>
      <c r="L79">
        <f t="shared" si="32"/>
        <v>1</v>
      </c>
      <c r="M79">
        <f t="shared" si="33"/>
        <v>1</v>
      </c>
      <c r="N79">
        <f t="shared" si="34"/>
        <v>1</v>
      </c>
      <c r="O79">
        <f t="shared" si="35"/>
        <v>1</v>
      </c>
      <c r="P79">
        <f t="shared" si="36"/>
        <v>0</v>
      </c>
      <c r="Q79">
        <f t="shared" si="37"/>
        <v>0</v>
      </c>
      <c r="R79">
        <f t="shared" si="38"/>
        <v>0</v>
      </c>
      <c r="S79">
        <f t="shared" si="39"/>
        <v>0</v>
      </c>
      <c r="T79">
        <f t="shared" si="40"/>
        <v>0</v>
      </c>
      <c r="U79">
        <f t="shared" si="41"/>
        <v>0</v>
      </c>
      <c r="V79">
        <f t="shared" si="42"/>
        <v>3.1332314530530647E-2</v>
      </c>
      <c r="W79">
        <f t="shared" si="43"/>
        <v>1383.3875120000002</v>
      </c>
      <c r="X79">
        <f t="shared" si="44"/>
        <v>1.9589910397883805</v>
      </c>
      <c r="Y79">
        <f t="shared" si="45"/>
        <v>7.0343816494103262E-2</v>
      </c>
      <c r="Z79">
        <f t="shared" si="46"/>
        <v>2.6624292047294134</v>
      </c>
      <c r="AA79">
        <f t="shared" si="47"/>
        <v>-1.2555528748473479</v>
      </c>
      <c r="AB79">
        <f t="shared" si="48"/>
        <v>3.1409438509335477</v>
      </c>
      <c r="AC79">
        <f t="shared" si="49"/>
        <v>1.1819528111451671</v>
      </c>
      <c r="AD79">
        <f t="shared" si="50"/>
        <v>7.0921677389636013</v>
      </c>
      <c r="AE79">
        <f t="shared" si="51"/>
        <v>4.429738534234188</v>
      </c>
    </row>
    <row r="80" spans="1:31" x14ac:dyDescent="0.3">
      <c r="A80" s="1">
        <v>41091</v>
      </c>
      <c r="B80">
        <v>1362.329956</v>
      </c>
      <c r="C80">
        <v>1391.73999</v>
      </c>
      <c r="D80">
        <v>1325.410034</v>
      </c>
      <c r="E80">
        <v>1379.3199460000001</v>
      </c>
      <c r="F80">
        <v>1379.3199460000001</v>
      </c>
      <c r="G80">
        <v>73103810000</v>
      </c>
      <c r="H80">
        <f t="shared" si="28"/>
        <v>0</v>
      </c>
      <c r="I80">
        <f t="shared" si="29"/>
        <v>0</v>
      </c>
      <c r="J80">
        <f t="shared" si="30"/>
        <v>0</v>
      </c>
      <c r="K80">
        <f t="shared" si="31"/>
        <v>0</v>
      </c>
      <c r="L80">
        <f t="shared" si="32"/>
        <v>1</v>
      </c>
      <c r="M80">
        <f t="shared" si="33"/>
        <v>1</v>
      </c>
      <c r="N80">
        <f t="shared" si="34"/>
        <v>0</v>
      </c>
      <c r="O80">
        <f t="shared" si="35"/>
        <v>0</v>
      </c>
      <c r="P80">
        <f t="shared" si="36"/>
        <v>0</v>
      </c>
      <c r="Q80">
        <f t="shared" si="37"/>
        <v>0</v>
      </c>
      <c r="R80">
        <f t="shared" si="38"/>
        <v>0</v>
      </c>
      <c r="S80">
        <f t="shared" si="39"/>
        <v>0</v>
      </c>
      <c r="T80">
        <f t="shared" si="40"/>
        <v>0</v>
      </c>
      <c r="U80">
        <f t="shared" si="41"/>
        <v>0</v>
      </c>
      <c r="V80">
        <f t="shared" si="42"/>
        <v>-7.4974527092703802E-3</v>
      </c>
      <c r="W80">
        <f t="shared" si="43"/>
        <v>1396.5350037500002</v>
      </c>
      <c r="X80">
        <f t="shared" si="44"/>
        <v>1.9885113794096996</v>
      </c>
      <c r="Y80">
        <f t="shared" si="45"/>
        <v>-0.10891522087217043</v>
      </c>
      <c r="Z80">
        <f t="shared" si="46"/>
        <v>0.89935917068799531</v>
      </c>
      <c r="AA80">
        <f t="shared" si="47"/>
        <v>-3.0776635881314038</v>
      </c>
      <c r="AB80">
        <f t="shared" si="48"/>
        <v>3.1450518256402842</v>
      </c>
      <c r="AC80">
        <f t="shared" si="49"/>
        <v>1.1565404462305846</v>
      </c>
      <c r="AD80">
        <f t="shared" si="50"/>
        <v>7.3046518096808537</v>
      </c>
      <c r="AE80">
        <f t="shared" si="51"/>
        <v>6.4052926389928579</v>
      </c>
    </row>
    <row r="81" spans="1:31" x14ac:dyDescent="0.3">
      <c r="A81" s="1">
        <v>41122</v>
      </c>
      <c r="B81">
        <v>1379.3199460000001</v>
      </c>
      <c r="C81">
        <v>1426.6800539999999</v>
      </c>
      <c r="D81">
        <v>1354.650024</v>
      </c>
      <c r="E81">
        <v>1406.579956</v>
      </c>
      <c r="F81">
        <v>1406.579956</v>
      </c>
      <c r="G81">
        <v>70283810000</v>
      </c>
      <c r="H81">
        <f t="shared" si="28"/>
        <v>1</v>
      </c>
      <c r="I81">
        <f t="shared" si="29"/>
        <v>0</v>
      </c>
      <c r="J81">
        <f t="shared" si="30"/>
        <v>0</v>
      </c>
      <c r="K81">
        <f t="shared" si="31"/>
        <v>0</v>
      </c>
      <c r="L81">
        <f t="shared" si="32"/>
        <v>1</v>
      </c>
      <c r="M81">
        <f t="shared" si="33"/>
        <v>1</v>
      </c>
      <c r="N81">
        <f t="shared" si="34"/>
        <v>0</v>
      </c>
      <c r="O81">
        <f t="shared" si="35"/>
        <v>0</v>
      </c>
      <c r="P81">
        <f t="shared" si="36"/>
        <v>0</v>
      </c>
      <c r="Q81">
        <f t="shared" si="37"/>
        <v>0</v>
      </c>
      <c r="R81">
        <f t="shared" si="38"/>
        <v>0</v>
      </c>
      <c r="S81">
        <f t="shared" si="39"/>
        <v>0</v>
      </c>
      <c r="T81">
        <f t="shared" si="40"/>
        <v>0</v>
      </c>
      <c r="U81">
        <f t="shared" si="41"/>
        <v>0</v>
      </c>
      <c r="V81">
        <f t="shared" si="42"/>
        <v>-6.265072563317764E-2</v>
      </c>
      <c r="W81">
        <f t="shared" si="43"/>
        <v>1353.8724667500001</v>
      </c>
      <c r="X81">
        <f t="shared" si="44"/>
        <v>2.0661207611130887</v>
      </c>
      <c r="Y81">
        <f t="shared" si="45"/>
        <v>0.16263378673387763</v>
      </c>
      <c r="Z81">
        <f t="shared" si="46"/>
        <v>3.692458628451865</v>
      </c>
      <c r="AA81">
        <f t="shared" si="47"/>
        <v>-0.43978289377431246</v>
      </c>
      <c r="AB81">
        <f t="shared" si="48"/>
        <v>3.1315777562284843</v>
      </c>
      <c r="AC81">
        <f t="shared" si="49"/>
        <v>1.0654569951153956</v>
      </c>
      <c r="AD81">
        <f t="shared" si="50"/>
        <v>7.8941403871372984</v>
      </c>
      <c r="AE81">
        <f t="shared" si="51"/>
        <v>4.2016817586854334</v>
      </c>
    </row>
    <row r="82" spans="1:31" x14ac:dyDescent="0.3">
      <c r="A82" s="1">
        <v>41153</v>
      </c>
      <c r="B82">
        <v>1406.540039</v>
      </c>
      <c r="C82">
        <v>1474.51001</v>
      </c>
      <c r="D82">
        <v>1396.5600589999999</v>
      </c>
      <c r="E82">
        <v>1440.670044</v>
      </c>
      <c r="F82">
        <v>1440.670044</v>
      </c>
      <c r="G82">
        <v>69784280000</v>
      </c>
      <c r="H82">
        <f t="shared" si="28"/>
        <v>1</v>
      </c>
      <c r="I82">
        <f t="shared" si="29"/>
        <v>1</v>
      </c>
      <c r="J82">
        <f t="shared" si="30"/>
        <v>0</v>
      </c>
      <c r="K82">
        <f t="shared" si="31"/>
        <v>0</v>
      </c>
      <c r="L82">
        <f t="shared" si="32"/>
        <v>1</v>
      </c>
      <c r="M82">
        <f t="shared" si="33"/>
        <v>1</v>
      </c>
      <c r="N82">
        <f t="shared" si="34"/>
        <v>1</v>
      </c>
      <c r="O82">
        <f t="shared" si="35"/>
        <v>0</v>
      </c>
      <c r="P82">
        <f t="shared" si="36"/>
        <v>0</v>
      </c>
      <c r="Q82">
        <f t="shared" si="37"/>
        <v>0</v>
      </c>
      <c r="R82">
        <f t="shared" si="38"/>
        <v>0</v>
      </c>
      <c r="S82">
        <f t="shared" si="39"/>
        <v>0</v>
      </c>
      <c r="T82">
        <f t="shared" si="40"/>
        <v>0</v>
      </c>
      <c r="U82">
        <f t="shared" si="41"/>
        <v>0</v>
      </c>
      <c r="V82">
        <f t="shared" si="42"/>
        <v>3.9554982134591521E-2</v>
      </c>
      <c r="W82">
        <f t="shared" si="43"/>
        <v>1325.557495</v>
      </c>
      <c r="X82">
        <f t="shared" si="44"/>
        <v>1.9309037744092263</v>
      </c>
      <c r="Y82">
        <f t="shared" si="45"/>
        <v>-6.1413022407029727E-2</v>
      </c>
      <c r="Z82">
        <f t="shared" si="46"/>
        <v>1.3167735503389291</v>
      </c>
      <c r="AA82">
        <f t="shared" si="47"/>
        <v>-2.5450339984795236</v>
      </c>
      <c r="AB82">
        <f t="shared" si="48"/>
        <v>3.1223985696547083</v>
      </c>
      <c r="AC82">
        <f t="shared" si="49"/>
        <v>1.191494795245482</v>
      </c>
      <c r="AD82">
        <f t="shared" si="50"/>
        <v>6.8957396191817502</v>
      </c>
      <c r="AE82">
        <f t="shared" si="51"/>
        <v>5.5789660688428206</v>
      </c>
    </row>
    <row r="83" spans="1:31" x14ac:dyDescent="0.3">
      <c r="A83" s="1">
        <v>41183</v>
      </c>
      <c r="B83">
        <v>1440.900024</v>
      </c>
      <c r="C83">
        <v>1470.959961</v>
      </c>
      <c r="D83">
        <v>1403.280029</v>
      </c>
      <c r="E83">
        <v>1412.160034</v>
      </c>
      <c r="F83">
        <v>1412.160034</v>
      </c>
      <c r="G83">
        <v>71752320000</v>
      </c>
      <c r="H83">
        <f t="shared" si="28"/>
        <v>0</v>
      </c>
      <c r="I83">
        <f t="shared" si="29"/>
        <v>0</v>
      </c>
      <c r="J83">
        <f t="shared" si="30"/>
        <v>0</v>
      </c>
      <c r="K83">
        <f t="shared" si="31"/>
        <v>0</v>
      </c>
      <c r="L83">
        <f t="shared" si="32"/>
        <v>0</v>
      </c>
      <c r="M83">
        <f t="shared" si="33"/>
        <v>0</v>
      </c>
      <c r="N83">
        <f t="shared" si="34"/>
        <v>0</v>
      </c>
      <c r="O83">
        <f t="shared" si="35"/>
        <v>0</v>
      </c>
      <c r="P83">
        <f t="shared" si="36"/>
        <v>0</v>
      </c>
      <c r="Q83">
        <f t="shared" si="37"/>
        <v>1</v>
      </c>
      <c r="R83">
        <f t="shared" si="38"/>
        <v>1</v>
      </c>
      <c r="S83">
        <f t="shared" si="39"/>
        <v>0</v>
      </c>
      <c r="T83">
        <f t="shared" si="40"/>
        <v>0</v>
      </c>
      <c r="U83">
        <f t="shared" si="41"/>
        <v>0</v>
      </c>
      <c r="V83">
        <f t="shared" si="42"/>
        <v>1.2597574126154365E-2</v>
      </c>
      <c r="W83">
        <f t="shared" si="43"/>
        <v>1364.6999814999999</v>
      </c>
      <c r="X83">
        <f t="shared" si="44"/>
        <v>1.9699200550819844</v>
      </c>
      <c r="Y83">
        <f t="shared" si="45"/>
        <v>-0.10392714412562309</v>
      </c>
      <c r="Z83">
        <f t="shared" si="46"/>
        <v>0.93064861382575348</v>
      </c>
      <c r="AA83">
        <f t="shared" si="47"/>
        <v>-3.0091914963382154</v>
      </c>
      <c r="AB83">
        <f t="shared" si="48"/>
        <v>3.1350371856622812</v>
      </c>
      <c r="AC83">
        <f t="shared" si="49"/>
        <v>1.1651171305802968</v>
      </c>
      <c r="AD83">
        <f t="shared" si="50"/>
        <v>7.1701032521166033</v>
      </c>
      <c r="AE83">
        <f t="shared" si="51"/>
        <v>6.2394546382908498</v>
      </c>
    </row>
    <row r="84" spans="1:31" x14ac:dyDescent="0.3">
      <c r="A84" s="1">
        <v>41214</v>
      </c>
      <c r="B84">
        <v>1412.1999510000001</v>
      </c>
      <c r="C84">
        <v>1434.2700199999999</v>
      </c>
      <c r="D84">
        <v>1343.349976</v>
      </c>
      <c r="E84">
        <v>1416.1800539999999</v>
      </c>
      <c r="F84">
        <v>1416.1800539999999</v>
      </c>
      <c r="G84">
        <v>71489310000</v>
      </c>
      <c r="H84">
        <f t="shared" si="28"/>
        <v>0</v>
      </c>
      <c r="I84">
        <f t="shared" si="29"/>
        <v>0</v>
      </c>
      <c r="J84">
        <f t="shared" si="30"/>
        <v>1</v>
      </c>
      <c r="K84">
        <f t="shared" si="31"/>
        <v>1</v>
      </c>
      <c r="L84">
        <f t="shared" si="32"/>
        <v>1</v>
      </c>
      <c r="M84">
        <f t="shared" si="33"/>
        <v>0</v>
      </c>
      <c r="N84">
        <f t="shared" si="34"/>
        <v>0</v>
      </c>
      <c r="O84">
        <f t="shared" si="35"/>
        <v>0</v>
      </c>
      <c r="P84">
        <f t="shared" si="36"/>
        <v>0</v>
      </c>
      <c r="Q84">
        <f t="shared" si="37"/>
        <v>0</v>
      </c>
      <c r="R84">
        <f t="shared" si="38"/>
        <v>0</v>
      </c>
      <c r="S84">
        <f t="shared" si="39"/>
        <v>0</v>
      </c>
      <c r="T84">
        <f t="shared" si="40"/>
        <v>0</v>
      </c>
      <c r="U84">
        <f t="shared" si="41"/>
        <v>0</v>
      </c>
      <c r="V84">
        <f t="shared" si="42"/>
        <v>1.9763369680148246E-2</v>
      </c>
      <c r="W84">
        <f t="shared" si="43"/>
        <v>1391.807495</v>
      </c>
      <c r="X84">
        <f t="shared" si="44"/>
        <v>1.9773707609978197</v>
      </c>
      <c r="Y84">
        <f t="shared" si="45"/>
        <v>-3.8575280823256675E-2</v>
      </c>
      <c r="Z84">
        <f t="shared" si="46"/>
        <v>1.591617952765253</v>
      </c>
      <c r="AA84">
        <f t="shared" si="47"/>
        <v>-2.3631235692303862</v>
      </c>
      <c r="AB84">
        <f t="shared" si="48"/>
        <v>3.1435791708774738</v>
      </c>
      <c r="AC84">
        <f t="shared" si="49"/>
        <v>1.1662084098796541</v>
      </c>
      <c r="AD84">
        <f t="shared" si="50"/>
        <v>7.2237250950665732</v>
      </c>
      <c r="AE84">
        <f t="shared" si="51"/>
        <v>5.6321071423013205</v>
      </c>
    </row>
    <row r="85" spans="1:31" x14ac:dyDescent="0.3">
      <c r="A85" s="1">
        <v>41244</v>
      </c>
      <c r="B85">
        <v>1416.339966</v>
      </c>
      <c r="C85">
        <v>1448</v>
      </c>
      <c r="D85">
        <v>1398.1099850000001</v>
      </c>
      <c r="E85">
        <v>1426.1899410000001</v>
      </c>
      <c r="F85">
        <v>1426.1899410000001</v>
      </c>
      <c r="G85">
        <v>66388180000</v>
      </c>
      <c r="H85">
        <f t="shared" si="28"/>
        <v>0</v>
      </c>
      <c r="I85">
        <f t="shared" si="29"/>
        <v>0</v>
      </c>
      <c r="J85">
        <f t="shared" si="30"/>
        <v>0</v>
      </c>
      <c r="K85">
        <f t="shared" si="31"/>
        <v>0</v>
      </c>
      <c r="L85">
        <f t="shared" si="32"/>
        <v>1</v>
      </c>
      <c r="M85">
        <f t="shared" si="33"/>
        <v>0</v>
      </c>
      <c r="N85">
        <f t="shared" si="34"/>
        <v>0</v>
      </c>
      <c r="O85">
        <f t="shared" si="35"/>
        <v>0</v>
      </c>
      <c r="P85">
        <f t="shared" si="36"/>
        <v>0</v>
      </c>
      <c r="Q85">
        <f t="shared" si="37"/>
        <v>0</v>
      </c>
      <c r="R85">
        <f t="shared" si="38"/>
        <v>0</v>
      </c>
      <c r="S85">
        <f t="shared" si="39"/>
        <v>0</v>
      </c>
      <c r="T85">
        <f t="shared" si="40"/>
        <v>0</v>
      </c>
      <c r="U85">
        <f t="shared" si="41"/>
        <v>0</v>
      </c>
      <c r="V85">
        <f t="shared" si="42"/>
        <v>2.4236153696477025E-2</v>
      </c>
      <c r="W85">
        <f t="shared" si="43"/>
        <v>1429.5700379999998</v>
      </c>
      <c r="X85">
        <f t="shared" si="44"/>
        <v>1.9928713593769982</v>
      </c>
      <c r="Y85">
        <f t="shared" si="45"/>
        <v>-7.1073267086687597E-3</v>
      </c>
      <c r="Z85">
        <f t="shared" si="46"/>
        <v>1.9217980922903106</v>
      </c>
      <c r="AA85">
        <f t="shared" si="47"/>
        <v>-2.0639446264636856</v>
      </c>
      <c r="AB85">
        <f t="shared" si="48"/>
        <v>3.1552054373238141</v>
      </c>
      <c r="AC85">
        <f t="shared" si="49"/>
        <v>1.1623340779468159</v>
      </c>
      <c r="AD85">
        <f t="shared" si="50"/>
        <v>7.3365694748682069</v>
      </c>
      <c r="AE85">
        <f t="shared" si="51"/>
        <v>5.4147713825778965</v>
      </c>
    </row>
    <row r="86" spans="1:31" x14ac:dyDescent="0.3">
      <c r="A86" s="1">
        <v>41275</v>
      </c>
      <c r="B86">
        <v>1426.1899410000001</v>
      </c>
      <c r="C86">
        <v>1509.9399410000001</v>
      </c>
      <c r="D86">
        <v>1426.1899410000001</v>
      </c>
      <c r="E86">
        <v>1498.1099850000001</v>
      </c>
      <c r="F86">
        <v>1498.1099850000001</v>
      </c>
      <c r="G86">
        <v>75848510000</v>
      </c>
      <c r="H86">
        <f t="shared" si="28"/>
        <v>1</v>
      </c>
      <c r="I86">
        <f t="shared" si="29"/>
        <v>1</v>
      </c>
      <c r="J86">
        <f t="shared" si="30"/>
        <v>0</v>
      </c>
      <c r="K86">
        <f t="shared" si="31"/>
        <v>0</v>
      </c>
      <c r="L86">
        <f t="shared" si="32"/>
        <v>1</v>
      </c>
      <c r="M86">
        <f t="shared" si="33"/>
        <v>1</v>
      </c>
      <c r="N86">
        <f t="shared" si="34"/>
        <v>1</v>
      </c>
      <c r="O86">
        <f t="shared" si="35"/>
        <v>1</v>
      </c>
      <c r="P86">
        <f t="shared" si="36"/>
        <v>1</v>
      </c>
      <c r="Q86">
        <f t="shared" si="37"/>
        <v>0</v>
      </c>
      <c r="R86">
        <f t="shared" si="38"/>
        <v>0</v>
      </c>
      <c r="S86">
        <f t="shared" si="39"/>
        <v>0</v>
      </c>
      <c r="T86">
        <f t="shared" si="40"/>
        <v>0</v>
      </c>
      <c r="U86">
        <f t="shared" si="41"/>
        <v>0</v>
      </c>
      <c r="V86">
        <f t="shared" si="42"/>
        <v>-1.9789409878227415E-2</v>
      </c>
      <c r="W86">
        <f t="shared" si="43"/>
        <v>1431.8250120000002</v>
      </c>
      <c r="X86">
        <f t="shared" si="44"/>
        <v>2.0353500458858051</v>
      </c>
      <c r="Y86">
        <f t="shared" si="45"/>
        <v>2.8201766930890493E-2</v>
      </c>
      <c r="Z86">
        <f t="shared" si="46"/>
        <v>2.3173677151947101</v>
      </c>
      <c r="AA86">
        <f t="shared" si="47"/>
        <v>-1.7533323765769002</v>
      </c>
      <c r="AB86">
        <f t="shared" si="48"/>
        <v>3.1558899446712156</v>
      </c>
      <c r="AC86">
        <f t="shared" si="49"/>
        <v>1.1205398987854105</v>
      </c>
      <c r="AD86">
        <f t="shared" si="50"/>
        <v>7.6549312337303617</v>
      </c>
      <c r="AE86">
        <f t="shared" si="51"/>
        <v>5.3375635185356511</v>
      </c>
    </row>
    <row r="87" spans="1:31" x14ac:dyDescent="0.3">
      <c r="A87" s="1">
        <v>41306</v>
      </c>
      <c r="B87">
        <v>1498.1099850000001</v>
      </c>
      <c r="C87">
        <v>1530.9399410000001</v>
      </c>
      <c r="D87">
        <v>1485.01001</v>
      </c>
      <c r="E87">
        <v>1514.6800539999999</v>
      </c>
      <c r="F87">
        <v>1514.6800539999999</v>
      </c>
      <c r="G87">
        <v>69273480000</v>
      </c>
      <c r="H87">
        <f t="shared" si="28"/>
        <v>0</v>
      </c>
      <c r="I87">
        <f t="shared" si="29"/>
        <v>0</v>
      </c>
      <c r="J87">
        <f t="shared" si="30"/>
        <v>0</v>
      </c>
      <c r="K87">
        <f t="shared" si="31"/>
        <v>0</v>
      </c>
      <c r="L87">
        <f t="shared" si="32"/>
        <v>1</v>
      </c>
      <c r="M87">
        <f t="shared" si="33"/>
        <v>1</v>
      </c>
      <c r="N87">
        <f t="shared" si="34"/>
        <v>0</v>
      </c>
      <c r="O87">
        <f t="shared" si="35"/>
        <v>0</v>
      </c>
      <c r="P87">
        <f t="shared" si="36"/>
        <v>0</v>
      </c>
      <c r="Q87">
        <f t="shared" si="37"/>
        <v>0</v>
      </c>
      <c r="R87">
        <f t="shared" si="38"/>
        <v>0</v>
      </c>
      <c r="S87">
        <f t="shared" si="39"/>
        <v>0</v>
      </c>
      <c r="T87">
        <f t="shared" si="40"/>
        <v>0</v>
      </c>
      <c r="U87">
        <f t="shared" si="41"/>
        <v>0</v>
      </c>
      <c r="V87">
        <f t="shared" si="42"/>
        <v>2.8467170173434031E-3</v>
      </c>
      <c r="W87">
        <f t="shared" si="43"/>
        <v>1401.5000002500001</v>
      </c>
      <c r="X87">
        <f t="shared" si="44"/>
        <v>1.9613466438498506</v>
      </c>
      <c r="Y87">
        <f t="shared" si="45"/>
        <v>-3.6655260763693853E-3</v>
      </c>
      <c r="Z87">
        <f t="shared" si="46"/>
        <v>1.9246913830861567</v>
      </c>
      <c r="AA87">
        <f t="shared" si="47"/>
        <v>-1.9980019046135444</v>
      </c>
      <c r="AB87">
        <f t="shared" si="48"/>
        <v>3.1465931021737745</v>
      </c>
      <c r="AC87">
        <f t="shared" si="49"/>
        <v>1.1852464583239239</v>
      </c>
      <c r="AD87">
        <f t="shared" si="50"/>
        <v>7.1088937703136068</v>
      </c>
      <c r="AE87">
        <f t="shared" si="51"/>
        <v>5.1842023872274501</v>
      </c>
    </row>
    <row r="88" spans="1:31" x14ac:dyDescent="0.3">
      <c r="A88" s="1">
        <v>41334</v>
      </c>
      <c r="B88">
        <v>1514.6800539999999</v>
      </c>
      <c r="C88">
        <v>1570.280029</v>
      </c>
      <c r="D88">
        <v>1501.4799800000001</v>
      </c>
      <c r="E88">
        <v>1569.1899410000001</v>
      </c>
      <c r="F88">
        <v>1569.1899410000001</v>
      </c>
      <c r="G88">
        <v>68527110000</v>
      </c>
      <c r="H88">
        <f t="shared" si="28"/>
        <v>1</v>
      </c>
      <c r="I88">
        <f t="shared" si="29"/>
        <v>0</v>
      </c>
      <c r="J88">
        <f t="shared" si="30"/>
        <v>0</v>
      </c>
      <c r="K88">
        <f t="shared" si="31"/>
        <v>0</v>
      </c>
      <c r="L88">
        <f t="shared" si="32"/>
        <v>1</v>
      </c>
      <c r="M88">
        <f t="shared" si="33"/>
        <v>1</v>
      </c>
      <c r="N88">
        <f t="shared" si="34"/>
        <v>1</v>
      </c>
      <c r="O88">
        <f t="shared" si="35"/>
        <v>1</v>
      </c>
      <c r="P88">
        <f t="shared" si="36"/>
        <v>0</v>
      </c>
      <c r="Q88">
        <f t="shared" si="37"/>
        <v>0</v>
      </c>
      <c r="R88">
        <f t="shared" si="38"/>
        <v>0</v>
      </c>
      <c r="S88">
        <f t="shared" si="39"/>
        <v>0</v>
      </c>
      <c r="T88">
        <f t="shared" si="40"/>
        <v>0</v>
      </c>
      <c r="U88">
        <f t="shared" si="41"/>
        <v>0</v>
      </c>
      <c r="V88">
        <f t="shared" si="42"/>
        <v>7.068230463864511E-3</v>
      </c>
      <c r="W88">
        <f t="shared" si="43"/>
        <v>1422.1599730000003</v>
      </c>
      <c r="X88">
        <f t="shared" si="44"/>
        <v>1.9956037433586133</v>
      </c>
      <c r="Y88">
        <f t="shared" si="45"/>
        <v>-7.1355143866964177E-2</v>
      </c>
      <c r="Z88">
        <f t="shared" si="46"/>
        <v>1.2820523046889716</v>
      </c>
      <c r="AA88">
        <f t="shared" si="47"/>
        <v>-2.7091551820282551</v>
      </c>
      <c r="AB88">
        <f t="shared" si="48"/>
        <v>3.1529484511641446</v>
      </c>
      <c r="AC88">
        <f t="shared" si="49"/>
        <v>1.1573447078055312</v>
      </c>
      <c r="AD88">
        <f t="shared" si="50"/>
        <v>7.3566432118709839</v>
      </c>
      <c r="AE88">
        <f t="shared" si="51"/>
        <v>6.0745909071820119</v>
      </c>
    </row>
    <row r="89" spans="1:31" x14ac:dyDescent="0.3">
      <c r="A89" s="1">
        <v>41365</v>
      </c>
      <c r="B89">
        <v>1569.1800539999999</v>
      </c>
      <c r="C89">
        <v>1597.5699460000001</v>
      </c>
      <c r="D89">
        <v>1536.030029</v>
      </c>
      <c r="E89">
        <v>1597.5699460000001</v>
      </c>
      <c r="F89">
        <v>1597.5699460000001</v>
      </c>
      <c r="G89">
        <v>77098000000</v>
      </c>
      <c r="H89">
        <f t="shared" si="28"/>
        <v>0</v>
      </c>
      <c r="I89">
        <f t="shared" si="29"/>
        <v>0</v>
      </c>
      <c r="J89">
        <f t="shared" si="30"/>
        <v>0</v>
      </c>
      <c r="K89">
        <f t="shared" si="31"/>
        <v>0</v>
      </c>
      <c r="L89">
        <f t="shared" si="32"/>
        <v>1</v>
      </c>
      <c r="M89">
        <f t="shared" si="33"/>
        <v>1</v>
      </c>
      <c r="N89">
        <f t="shared" si="34"/>
        <v>0</v>
      </c>
      <c r="O89">
        <f t="shared" si="35"/>
        <v>0</v>
      </c>
      <c r="P89">
        <f t="shared" si="36"/>
        <v>0</v>
      </c>
      <c r="Q89">
        <f t="shared" si="37"/>
        <v>0</v>
      </c>
      <c r="R89">
        <f t="shared" si="38"/>
        <v>0</v>
      </c>
      <c r="S89">
        <f t="shared" si="39"/>
        <v>0</v>
      </c>
      <c r="T89">
        <f t="shared" si="40"/>
        <v>0</v>
      </c>
      <c r="U89">
        <f t="shared" si="41"/>
        <v>0</v>
      </c>
      <c r="V89">
        <f t="shared" si="42"/>
        <v>5.0428096519578469E-2</v>
      </c>
      <c r="W89">
        <f t="shared" si="43"/>
        <v>1465.107452</v>
      </c>
      <c r="X89">
        <f t="shared" si="44"/>
        <v>1.959889401578216</v>
      </c>
      <c r="Y89">
        <f t="shared" si="45"/>
        <v>0.14250021615293562</v>
      </c>
      <c r="Z89">
        <f t="shared" si="46"/>
        <v>3.3848915631075722</v>
      </c>
      <c r="AA89">
        <f t="shared" si="47"/>
        <v>-0.53488724004885979</v>
      </c>
      <c r="AB89">
        <f t="shared" si="48"/>
        <v>3.1658694773176888</v>
      </c>
      <c r="AC89">
        <f t="shared" si="49"/>
        <v>1.2059800757394727</v>
      </c>
      <c r="AD89">
        <f t="shared" si="50"/>
        <v>7.0985419342054206</v>
      </c>
      <c r="AE89">
        <f t="shared" si="51"/>
        <v>3.7136503710978483</v>
      </c>
    </row>
    <row r="90" spans="1:31" x14ac:dyDescent="0.3">
      <c r="A90" s="1">
        <v>41395</v>
      </c>
      <c r="B90">
        <v>1597.5500489999999</v>
      </c>
      <c r="C90">
        <v>1687.1800539999999</v>
      </c>
      <c r="D90">
        <v>1581.280029</v>
      </c>
      <c r="E90">
        <v>1630.73999</v>
      </c>
      <c r="F90">
        <v>1630.73999</v>
      </c>
      <c r="G90">
        <v>76447250000</v>
      </c>
      <c r="H90">
        <f t="shared" si="28"/>
        <v>1</v>
      </c>
      <c r="I90">
        <f t="shared" si="29"/>
        <v>1</v>
      </c>
      <c r="J90">
        <f t="shared" si="30"/>
        <v>0</v>
      </c>
      <c r="K90">
        <f t="shared" si="31"/>
        <v>0</v>
      </c>
      <c r="L90">
        <f t="shared" si="32"/>
        <v>1</v>
      </c>
      <c r="M90">
        <f t="shared" si="33"/>
        <v>1</v>
      </c>
      <c r="N90">
        <f t="shared" si="34"/>
        <v>1</v>
      </c>
      <c r="O90">
        <f t="shared" si="35"/>
        <v>0</v>
      </c>
      <c r="P90">
        <f t="shared" si="36"/>
        <v>0</v>
      </c>
      <c r="Q90">
        <f t="shared" si="37"/>
        <v>0</v>
      </c>
      <c r="R90">
        <f t="shared" si="38"/>
        <v>0</v>
      </c>
      <c r="S90">
        <f t="shared" si="39"/>
        <v>0</v>
      </c>
      <c r="T90">
        <f t="shared" si="40"/>
        <v>0</v>
      </c>
      <c r="U90">
        <f t="shared" si="41"/>
        <v>0</v>
      </c>
      <c r="V90">
        <f t="shared" si="42"/>
        <v>1.1060649195259176E-2</v>
      </c>
      <c r="W90">
        <f t="shared" si="43"/>
        <v>1507.1849975</v>
      </c>
      <c r="X90">
        <f t="shared" si="44"/>
        <v>1.991146541499252</v>
      </c>
      <c r="Y90">
        <f t="shared" si="45"/>
        <v>-8.6686343607804583E-2</v>
      </c>
      <c r="Z90">
        <f t="shared" si="46"/>
        <v>1.1242831054212061</v>
      </c>
      <c r="AA90">
        <f t="shared" si="47"/>
        <v>-2.8580099775772978</v>
      </c>
      <c r="AB90">
        <f t="shared" si="48"/>
        <v>3.1781665625086535</v>
      </c>
      <c r="AC90">
        <f t="shared" si="49"/>
        <v>1.1870200210094015</v>
      </c>
      <c r="AD90">
        <f t="shared" si="50"/>
        <v>7.3239261355399714</v>
      </c>
      <c r="AE90">
        <f t="shared" si="51"/>
        <v>6.1996430301187653</v>
      </c>
    </row>
    <row r="91" spans="1:31" x14ac:dyDescent="0.3">
      <c r="A91" s="1">
        <v>41426</v>
      </c>
      <c r="B91">
        <v>1631.709961</v>
      </c>
      <c r="C91">
        <v>1654.1899410000001</v>
      </c>
      <c r="D91">
        <v>1560.329956</v>
      </c>
      <c r="E91">
        <v>1606.280029</v>
      </c>
      <c r="F91">
        <v>1606.280029</v>
      </c>
      <c r="G91">
        <v>74946790000</v>
      </c>
      <c r="H91">
        <f t="shared" si="28"/>
        <v>0</v>
      </c>
      <c r="I91">
        <f t="shared" si="29"/>
        <v>0</v>
      </c>
      <c r="J91">
        <f t="shared" si="30"/>
        <v>1</v>
      </c>
      <c r="K91">
        <f t="shared" si="31"/>
        <v>1</v>
      </c>
      <c r="L91">
        <f t="shared" si="32"/>
        <v>0</v>
      </c>
      <c r="M91">
        <f t="shared" si="33"/>
        <v>0</v>
      </c>
      <c r="N91">
        <f t="shared" si="34"/>
        <v>0</v>
      </c>
      <c r="O91">
        <f t="shared" si="35"/>
        <v>0</v>
      </c>
      <c r="P91">
        <f t="shared" si="36"/>
        <v>0</v>
      </c>
      <c r="Q91">
        <f t="shared" si="37"/>
        <v>1</v>
      </c>
      <c r="R91">
        <f t="shared" si="38"/>
        <v>1</v>
      </c>
      <c r="S91">
        <f t="shared" si="39"/>
        <v>0</v>
      </c>
      <c r="T91">
        <f t="shared" si="40"/>
        <v>0</v>
      </c>
      <c r="U91">
        <f t="shared" si="41"/>
        <v>0</v>
      </c>
      <c r="V91">
        <f t="shared" si="42"/>
        <v>3.5987723516956116E-2</v>
      </c>
      <c r="W91">
        <f t="shared" si="43"/>
        <v>1538.9075010000001</v>
      </c>
      <c r="X91">
        <f t="shared" si="44"/>
        <v>1.9575450547703963</v>
      </c>
      <c r="Y91">
        <f t="shared" si="45"/>
        <v>-1.0774253004180001E-2</v>
      </c>
      <c r="Z91">
        <f t="shared" si="46"/>
        <v>1.8498025247285963</v>
      </c>
      <c r="AA91">
        <f t="shared" si="47"/>
        <v>-2.0652875848121965</v>
      </c>
      <c r="AB91">
        <f t="shared" si="48"/>
        <v>3.187212516509478</v>
      </c>
      <c r="AC91">
        <f t="shared" si="49"/>
        <v>1.2296674617390817</v>
      </c>
      <c r="AD91">
        <f t="shared" si="50"/>
        <v>7.0819199815054681</v>
      </c>
      <c r="AE91">
        <f t="shared" si="51"/>
        <v>5.232117456776872</v>
      </c>
    </row>
    <row r="92" spans="1:31" x14ac:dyDescent="0.3">
      <c r="A92" s="1">
        <v>41456</v>
      </c>
      <c r="B92">
        <v>1609.780029</v>
      </c>
      <c r="C92">
        <v>1698.780029</v>
      </c>
      <c r="D92">
        <v>1604.5699460000001</v>
      </c>
      <c r="E92">
        <v>1685.7299800000001</v>
      </c>
      <c r="F92">
        <v>1685.7299800000001</v>
      </c>
      <c r="G92">
        <v>68106820000</v>
      </c>
      <c r="H92">
        <f t="shared" si="28"/>
        <v>1</v>
      </c>
      <c r="I92">
        <f t="shared" si="29"/>
        <v>1</v>
      </c>
      <c r="J92">
        <f t="shared" si="30"/>
        <v>0</v>
      </c>
      <c r="K92">
        <f t="shared" si="31"/>
        <v>0</v>
      </c>
      <c r="L92">
        <f t="shared" si="32"/>
        <v>1</v>
      </c>
      <c r="M92">
        <f t="shared" si="33"/>
        <v>1</v>
      </c>
      <c r="N92">
        <f t="shared" si="34"/>
        <v>1</v>
      </c>
      <c r="O92">
        <f t="shared" si="35"/>
        <v>1</v>
      </c>
      <c r="P92">
        <f t="shared" si="36"/>
        <v>1</v>
      </c>
      <c r="Q92">
        <f t="shared" si="37"/>
        <v>0</v>
      </c>
      <c r="R92">
        <f t="shared" si="38"/>
        <v>0</v>
      </c>
      <c r="S92">
        <f t="shared" si="39"/>
        <v>0</v>
      </c>
      <c r="T92">
        <f t="shared" si="40"/>
        <v>0</v>
      </c>
      <c r="U92">
        <f t="shared" si="41"/>
        <v>0</v>
      </c>
      <c r="V92">
        <f t="shared" si="42"/>
        <v>1.8085767859252311E-2</v>
      </c>
      <c r="W92">
        <f t="shared" si="43"/>
        <v>1575.0874937499998</v>
      </c>
      <c r="X92">
        <f t="shared" si="44"/>
        <v>1.9614790468773629</v>
      </c>
      <c r="Y92">
        <f t="shared" si="45"/>
        <v>0.12507298206505424</v>
      </c>
      <c r="Z92">
        <f t="shared" si="46"/>
        <v>3.212208867527905</v>
      </c>
      <c r="AA92">
        <f t="shared" si="47"/>
        <v>-0.71074922622682046</v>
      </c>
      <c r="AB92">
        <f t="shared" si="48"/>
        <v>3.1973046832033583</v>
      </c>
      <c r="AC92">
        <f t="shared" si="49"/>
        <v>1.2358256363259954</v>
      </c>
      <c r="AD92">
        <f t="shared" si="50"/>
        <v>7.1098350716852599</v>
      </c>
      <c r="AE92">
        <f t="shared" si="51"/>
        <v>3.8976262041573548</v>
      </c>
    </row>
    <row r="93" spans="1:31" x14ac:dyDescent="0.3">
      <c r="A93" s="1">
        <v>41487</v>
      </c>
      <c r="B93">
        <v>1689.420044</v>
      </c>
      <c r="C93">
        <v>1709.670044</v>
      </c>
      <c r="D93">
        <v>1627.469971</v>
      </c>
      <c r="E93">
        <v>1632.969971</v>
      </c>
      <c r="F93">
        <v>1632.969971</v>
      </c>
      <c r="G93">
        <v>64802810000</v>
      </c>
      <c r="H93">
        <f t="shared" si="28"/>
        <v>0</v>
      </c>
      <c r="I93">
        <f t="shared" si="29"/>
        <v>0</v>
      </c>
      <c r="J93">
        <f t="shared" si="30"/>
        <v>1</v>
      </c>
      <c r="K93">
        <f t="shared" si="31"/>
        <v>0</v>
      </c>
      <c r="L93">
        <f t="shared" si="32"/>
        <v>0</v>
      </c>
      <c r="M93">
        <f t="shared" si="33"/>
        <v>0</v>
      </c>
      <c r="N93">
        <f t="shared" si="34"/>
        <v>0</v>
      </c>
      <c r="O93">
        <f t="shared" si="35"/>
        <v>0</v>
      </c>
      <c r="P93">
        <f t="shared" si="36"/>
        <v>0</v>
      </c>
      <c r="Q93">
        <f t="shared" si="37"/>
        <v>1</v>
      </c>
      <c r="R93">
        <f t="shared" si="38"/>
        <v>1</v>
      </c>
      <c r="S93">
        <f t="shared" si="39"/>
        <v>1</v>
      </c>
      <c r="T93">
        <f t="shared" si="40"/>
        <v>1</v>
      </c>
      <c r="U93">
        <f t="shared" si="41"/>
        <v>0</v>
      </c>
      <c r="V93">
        <f t="shared" si="42"/>
        <v>2.0762811721046104E-2</v>
      </c>
      <c r="W93">
        <f t="shared" si="43"/>
        <v>1624.1875304999999</v>
      </c>
      <c r="X93">
        <f t="shared" si="44"/>
        <v>2.0042803285887407</v>
      </c>
      <c r="Y93">
        <f t="shared" si="45"/>
        <v>-8.4405561752575187E-3</v>
      </c>
      <c r="Z93">
        <f t="shared" si="46"/>
        <v>1.9198747668361655</v>
      </c>
      <c r="AA93">
        <f t="shared" si="47"/>
        <v>-2.0886858903413161</v>
      </c>
      <c r="AB93">
        <f t="shared" si="48"/>
        <v>3.21063617192448</v>
      </c>
      <c r="AC93">
        <f t="shared" si="49"/>
        <v>1.2063558433357393</v>
      </c>
      <c r="AD93">
        <f t="shared" si="50"/>
        <v>7.4207514719087984</v>
      </c>
      <c r="AE93">
        <f t="shared" si="51"/>
        <v>5.500876705072633</v>
      </c>
    </row>
    <row r="94" spans="1:31" x14ac:dyDescent="0.3">
      <c r="A94" s="1">
        <v>41518</v>
      </c>
      <c r="B94">
        <v>1635.9499510000001</v>
      </c>
      <c r="C94">
        <v>1729.8599850000001</v>
      </c>
      <c r="D94">
        <v>1633.410034</v>
      </c>
      <c r="E94">
        <v>1681.5500489999999</v>
      </c>
      <c r="F94">
        <v>1681.5500489999999</v>
      </c>
      <c r="G94">
        <v>66174410000</v>
      </c>
      <c r="H94">
        <f t="shared" si="28"/>
        <v>1</v>
      </c>
      <c r="I94">
        <f t="shared" si="29"/>
        <v>1</v>
      </c>
      <c r="J94">
        <f t="shared" si="30"/>
        <v>0</v>
      </c>
      <c r="K94">
        <f t="shared" si="31"/>
        <v>0</v>
      </c>
      <c r="L94">
        <f t="shared" si="32"/>
        <v>1</v>
      </c>
      <c r="M94">
        <f t="shared" si="33"/>
        <v>1</v>
      </c>
      <c r="N94">
        <f t="shared" si="34"/>
        <v>1</v>
      </c>
      <c r="O94">
        <f t="shared" si="35"/>
        <v>0</v>
      </c>
      <c r="P94">
        <f t="shared" si="36"/>
        <v>0</v>
      </c>
      <c r="Q94">
        <f t="shared" si="37"/>
        <v>0</v>
      </c>
      <c r="R94">
        <f t="shared" si="38"/>
        <v>0</v>
      </c>
      <c r="S94">
        <f t="shared" si="39"/>
        <v>0</v>
      </c>
      <c r="T94">
        <f t="shared" si="40"/>
        <v>0</v>
      </c>
      <c r="U94">
        <f t="shared" si="41"/>
        <v>0</v>
      </c>
      <c r="V94">
        <f t="shared" si="42"/>
        <v>-1.4999301636062778E-2</v>
      </c>
      <c r="W94">
        <f t="shared" si="43"/>
        <v>1613.12747175</v>
      </c>
      <c r="X94">
        <f t="shared" si="44"/>
        <v>2.0012201104194891</v>
      </c>
      <c r="Y94">
        <f t="shared" si="45"/>
        <v>-1.9627390128487243E-2</v>
      </c>
      <c r="Z94">
        <f t="shared" si="46"/>
        <v>1.8049462091346167</v>
      </c>
      <c r="AA94">
        <f t="shared" si="47"/>
        <v>-2.1974940117043618</v>
      </c>
      <c r="AB94">
        <f t="shared" si="48"/>
        <v>3.2076686873457128</v>
      </c>
      <c r="AC94">
        <f t="shared" si="49"/>
        <v>1.2064485769262236</v>
      </c>
      <c r="AD94">
        <f t="shared" si="50"/>
        <v>7.3980770654356549</v>
      </c>
      <c r="AE94">
        <f t="shared" si="51"/>
        <v>5.5931308563010385</v>
      </c>
    </row>
    <row r="95" spans="1:31" x14ac:dyDescent="0.3">
      <c r="A95" s="1">
        <v>41548</v>
      </c>
      <c r="B95">
        <v>1682.410034</v>
      </c>
      <c r="C95">
        <v>1775.219971</v>
      </c>
      <c r="D95">
        <v>1646.469971</v>
      </c>
      <c r="E95">
        <v>1756.540039</v>
      </c>
      <c r="F95">
        <v>1756.540039</v>
      </c>
      <c r="G95">
        <v>76647400000</v>
      </c>
      <c r="H95">
        <f t="shared" si="28"/>
        <v>1</v>
      </c>
      <c r="I95">
        <f t="shared" si="29"/>
        <v>1</v>
      </c>
      <c r="J95">
        <f t="shared" si="30"/>
        <v>0</v>
      </c>
      <c r="K95">
        <f t="shared" si="31"/>
        <v>0</v>
      </c>
      <c r="L95">
        <f t="shared" si="32"/>
        <v>1</v>
      </c>
      <c r="M95">
        <f t="shared" si="33"/>
        <v>1</v>
      </c>
      <c r="N95">
        <f t="shared" si="34"/>
        <v>1</v>
      </c>
      <c r="O95">
        <f t="shared" si="35"/>
        <v>1</v>
      </c>
      <c r="P95">
        <f t="shared" si="36"/>
        <v>1</v>
      </c>
      <c r="Q95">
        <f t="shared" si="37"/>
        <v>0</v>
      </c>
      <c r="R95">
        <f t="shared" si="38"/>
        <v>0</v>
      </c>
      <c r="S95">
        <f t="shared" si="39"/>
        <v>0</v>
      </c>
      <c r="T95">
        <f t="shared" si="40"/>
        <v>0</v>
      </c>
      <c r="U95">
        <f t="shared" si="41"/>
        <v>0</v>
      </c>
      <c r="V95">
        <f t="shared" si="42"/>
        <v>4.9462079815224991E-2</v>
      </c>
      <c r="W95">
        <f t="shared" si="43"/>
        <v>1649.7149960000002</v>
      </c>
      <c r="X95">
        <f t="shared" si="44"/>
        <v>1.9595961477768817</v>
      </c>
      <c r="Y95">
        <f t="shared" si="45"/>
        <v>-9.1264349013480128E-2</v>
      </c>
      <c r="Z95">
        <f t="shared" si="46"/>
        <v>1.0469526576420805</v>
      </c>
      <c r="AA95">
        <f t="shared" si="47"/>
        <v>-2.872239637911683</v>
      </c>
      <c r="AB95">
        <f t="shared" si="48"/>
        <v>3.2174089221801982</v>
      </c>
      <c r="AC95">
        <f t="shared" si="49"/>
        <v>1.2578127744033165</v>
      </c>
      <c r="AD95">
        <f t="shared" si="50"/>
        <v>7.0964605649989156</v>
      </c>
      <c r="AE95">
        <f t="shared" si="51"/>
        <v>6.0495079073568352</v>
      </c>
    </row>
    <row r="96" spans="1:31" x14ac:dyDescent="0.3">
      <c r="A96" s="1">
        <v>41579</v>
      </c>
      <c r="B96">
        <v>1758.6999510000001</v>
      </c>
      <c r="C96">
        <v>1813.5500489999999</v>
      </c>
      <c r="D96">
        <v>1746.1999510000001</v>
      </c>
      <c r="E96">
        <v>1805.8100589999999</v>
      </c>
      <c r="F96">
        <v>1805.8100589999999</v>
      </c>
      <c r="G96">
        <v>63628190000</v>
      </c>
      <c r="H96">
        <f t="shared" si="28"/>
        <v>1</v>
      </c>
      <c r="I96">
        <f t="shared" si="29"/>
        <v>0</v>
      </c>
      <c r="J96">
        <f t="shared" si="30"/>
        <v>0</v>
      </c>
      <c r="K96">
        <f t="shared" si="31"/>
        <v>0</v>
      </c>
      <c r="L96">
        <f t="shared" si="32"/>
        <v>1</v>
      </c>
      <c r="M96">
        <f t="shared" si="33"/>
        <v>1</v>
      </c>
      <c r="N96">
        <f t="shared" si="34"/>
        <v>1</v>
      </c>
      <c r="O96">
        <f t="shared" si="35"/>
        <v>0</v>
      </c>
      <c r="P96">
        <f t="shared" si="36"/>
        <v>0</v>
      </c>
      <c r="Q96">
        <f t="shared" si="37"/>
        <v>0</v>
      </c>
      <c r="R96">
        <f t="shared" si="38"/>
        <v>0</v>
      </c>
      <c r="S96">
        <f t="shared" si="39"/>
        <v>0</v>
      </c>
      <c r="T96">
        <f t="shared" si="40"/>
        <v>0</v>
      </c>
      <c r="U96">
        <f t="shared" si="41"/>
        <v>0</v>
      </c>
      <c r="V96">
        <f t="shared" si="42"/>
        <v>-3.1298019033866864E-2</v>
      </c>
      <c r="W96">
        <f t="shared" si="43"/>
        <v>1664.8825075</v>
      </c>
      <c r="X96">
        <f t="shared" si="44"/>
        <v>2.0436015813299973</v>
      </c>
      <c r="Y96">
        <f t="shared" si="45"/>
        <v>-4.8512175432651183E-2</v>
      </c>
      <c r="Z96">
        <f t="shared" si="46"/>
        <v>1.5584798270034854</v>
      </c>
      <c r="AA96">
        <f t="shared" si="47"/>
        <v>-2.5287233356565091</v>
      </c>
      <c r="AB96">
        <f t="shared" si="48"/>
        <v>3.221383590307886</v>
      </c>
      <c r="AC96">
        <f t="shared" si="49"/>
        <v>1.1777820089778888</v>
      </c>
      <c r="AD96">
        <f t="shared" si="50"/>
        <v>7.7183574922591909</v>
      </c>
      <c r="AE96">
        <f t="shared" si="51"/>
        <v>6.1598776652557055</v>
      </c>
    </row>
    <row r="97" spans="1:31" x14ac:dyDescent="0.3">
      <c r="A97" s="1">
        <v>41609</v>
      </c>
      <c r="B97">
        <v>1806.5500489999999</v>
      </c>
      <c r="C97">
        <v>1849.4399410000001</v>
      </c>
      <c r="D97">
        <v>1767.98999</v>
      </c>
      <c r="E97">
        <v>1848.3599850000001</v>
      </c>
      <c r="F97">
        <v>1848.3599850000001</v>
      </c>
      <c r="G97">
        <v>64958820000</v>
      </c>
      <c r="H97">
        <f t="shared" si="28"/>
        <v>0</v>
      </c>
      <c r="I97">
        <f t="shared" si="29"/>
        <v>0</v>
      </c>
      <c r="J97">
        <f t="shared" si="30"/>
        <v>0</v>
      </c>
      <c r="K97">
        <f t="shared" si="31"/>
        <v>0</v>
      </c>
      <c r="L97">
        <f t="shared" si="32"/>
        <v>1</v>
      </c>
      <c r="M97">
        <f t="shared" si="33"/>
        <v>1</v>
      </c>
      <c r="N97">
        <f t="shared" si="34"/>
        <v>1</v>
      </c>
      <c r="O97">
        <f t="shared" si="35"/>
        <v>0</v>
      </c>
      <c r="P97">
        <f t="shared" si="36"/>
        <v>0</v>
      </c>
      <c r="Q97">
        <f t="shared" si="37"/>
        <v>0</v>
      </c>
      <c r="R97">
        <f t="shared" si="38"/>
        <v>0</v>
      </c>
      <c r="S97">
        <f t="shared" si="39"/>
        <v>0</v>
      </c>
      <c r="T97">
        <f t="shared" si="40"/>
        <v>0</v>
      </c>
      <c r="U97">
        <f t="shared" si="41"/>
        <v>0</v>
      </c>
      <c r="V97">
        <f t="shared" si="42"/>
        <v>2.9749523177239112E-2</v>
      </c>
      <c r="W97">
        <f t="shared" si="43"/>
        <v>1670.1925047499999</v>
      </c>
      <c r="X97">
        <f t="shared" si="44"/>
        <v>2.0001010502185772</v>
      </c>
      <c r="Y97">
        <f t="shared" si="45"/>
        <v>2.1165748830953568E-2</v>
      </c>
      <c r="Z97">
        <f t="shared" si="46"/>
        <v>2.2117585385281129</v>
      </c>
      <c r="AA97">
        <f t="shared" si="47"/>
        <v>-1.7884435619090415</v>
      </c>
      <c r="AB97">
        <f t="shared" si="48"/>
        <v>3.2227665303885633</v>
      </c>
      <c r="AC97">
        <f t="shared" si="49"/>
        <v>1.2226654801699861</v>
      </c>
      <c r="AD97">
        <f t="shared" si="50"/>
        <v>7.3898028023911646</v>
      </c>
      <c r="AE97">
        <f t="shared" si="51"/>
        <v>5.1780442638630522</v>
      </c>
    </row>
    <row r="98" spans="1:31" x14ac:dyDescent="0.3">
      <c r="A98" s="1">
        <v>41640</v>
      </c>
      <c r="B98">
        <v>1845.8599850000001</v>
      </c>
      <c r="C98">
        <v>1850.839966</v>
      </c>
      <c r="D98">
        <v>1770.4499510000001</v>
      </c>
      <c r="E98">
        <v>1782.589966</v>
      </c>
      <c r="F98">
        <v>1782.589966</v>
      </c>
      <c r="G98">
        <v>75871910000</v>
      </c>
      <c r="H98">
        <f t="shared" si="28"/>
        <v>0</v>
      </c>
      <c r="I98">
        <f t="shared" si="29"/>
        <v>0</v>
      </c>
      <c r="J98">
        <f t="shared" si="30"/>
        <v>1</v>
      </c>
      <c r="K98">
        <f t="shared" si="31"/>
        <v>1</v>
      </c>
      <c r="L98">
        <f t="shared" si="32"/>
        <v>0</v>
      </c>
      <c r="M98">
        <f t="shared" si="33"/>
        <v>0</v>
      </c>
      <c r="N98">
        <f t="shared" si="34"/>
        <v>0</v>
      </c>
      <c r="O98">
        <f t="shared" si="35"/>
        <v>0</v>
      </c>
      <c r="P98">
        <f t="shared" si="36"/>
        <v>0</v>
      </c>
      <c r="Q98">
        <f t="shared" si="37"/>
        <v>1</v>
      </c>
      <c r="R98">
        <f t="shared" si="38"/>
        <v>1</v>
      </c>
      <c r="S98">
        <f t="shared" si="39"/>
        <v>1</v>
      </c>
      <c r="T98">
        <f t="shared" si="40"/>
        <v>1</v>
      </c>
      <c r="U98">
        <f t="shared" si="41"/>
        <v>0</v>
      </c>
      <c r="V98">
        <f t="shared" si="42"/>
        <v>4.4595752618006079E-2</v>
      </c>
      <c r="W98">
        <f t="shared" si="43"/>
        <v>1715.1600037499998</v>
      </c>
      <c r="X98">
        <f t="shared" si="44"/>
        <v>1.9479715042237076</v>
      </c>
      <c r="Y98">
        <f t="shared" si="45"/>
        <v>0.15826344352749055</v>
      </c>
      <c r="Z98">
        <f t="shared" si="46"/>
        <v>3.5306059394986131</v>
      </c>
      <c r="AA98">
        <f t="shared" si="47"/>
        <v>-0.36533706894880202</v>
      </c>
      <c r="AB98">
        <f t="shared" si="48"/>
        <v>3.2343046407078719</v>
      </c>
      <c r="AC98">
        <f t="shared" si="49"/>
        <v>1.2863331364841644</v>
      </c>
      <c r="AD98">
        <f t="shared" si="50"/>
        <v>7.0144443685509108</v>
      </c>
      <c r="AE98">
        <f t="shared" si="51"/>
        <v>3.4838384290522977</v>
      </c>
    </row>
    <row r="99" spans="1:31" x14ac:dyDescent="0.3">
      <c r="A99" s="1">
        <v>41671</v>
      </c>
      <c r="B99">
        <v>1782.6800539999999</v>
      </c>
      <c r="C99">
        <v>1867.920044</v>
      </c>
      <c r="D99">
        <v>1737.920044</v>
      </c>
      <c r="E99">
        <v>1859.4499510000001</v>
      </c>
      <c r="F99">
        <v>1859.4499510000001</v>
      </c>
      <c r="G99">
        <v>69725590000</v>
      </c>
      <c r="H99">
        <f t="shared" si="28"/>
        <v>1</v>
      </c>
      <c r="I99">
        <f t="shared" si="29"/>
        <v>1</v>
      </c>
      <c r="J99">
        <f t="shared" si="30"/>
        <v>0</v>
      </c>
      <c r="K99">
        <f t="shared" si="31"/>
        <v>0</v>
      </c>
      <c r="L99">
        <f t="shared" si="32"/>
        <v>1</v>
      </c>
      <c r="M99">
        <f t="shared" si="33"/>
        <v>1</v>
      </c>
      <c r="N99">
        <f t="shared" si="34"/>
        <v>1</v>
      </c>
      <c r="O99">
        <f t="shared" si="35"/>
        <v>1</v>
      </c>
      <c r="P99">
        <f t="shared" si="36"/>
        <v>1</v>
      </c>
      <c r="Q99">
        <f t="shared" si="37"/>
        <v>0</v>
      </c>
      <c r="R99">
        <f t="shared" si="38"/>
        <v>0</v>
      </c>
      <c r="S99">
        <f t="shared" si="39"/>
        <v>0</v>
      </c>
      <c r="T99">
        <f t="shared" si="40"/>
        <v>0</v>
      </c>
      <c r="U99">
        <f t="shared" si="41"/>
        <v>0</v>
      </c>
      <c r="V99">
        <f t="shared" si="42"/>
        <v>2.8049471635186451E-2</v>
      </c>
      <c r="W99">
        <f t="shared" si="43"/>
        <v>1781.0650025</v>
      </c>
      <c r="X99">
        <f t="shared" si="44"/>
        <v>1.9712759834615585</v>
      </c>
      <c r="Y99">
        <f t="shared" si="45"/>
        <v>-0.16985846878041522</v>
      </c>
      <c r="Z99">
        <f t="shared" si="46"/>
        <v>0.27269129565740635</v>
      </c>
      <c r="AA99">
        <f t="shared" si="47"/>
        <v>-3.6698606712657105</v>
      </c>
      <c r="AB99">
        <f t="shared" si="48"/>
        <v>3.2506797699471868</v>
      </c>
      <c r="AC99">
        <f t="shared" si="49"/>
        <v>1.2794037864856282</v>
      </c>
      <c r="AD99">
        <f t="shared" si="50"/>
        <v>7.1798319928478946</v>
      </c>
      <c r="AE99">
        <f t="shared" si="51"/>
        <v>6.9071406971904885</v>
      </c>
    </row>
    <row r="100" spans="1:31" x14ac:dyDescent="0.3">
      <c r="A100" s="1">
        <v>41699</v>
      </c>
      <c r="B100">
        <v>1857.6800539999999</v>
      </c>
      <c r="C100">
        <v>1883.969971</v>
      </c>
      <c r="D100">
        <v>1834.4399410000001</v>
      </c>
      <c r="E100">
        <v>1872.339966</v>
      </c>
      <c r="F100">
        <v>1872.339966</v>
      </c>
      <c r="G100">
        <v>71885030000</v>
      </c>
      <c r="H100">
        <f t="shared" si="28"/>
        <v>0</v>
      </c>
      <c r="I100">
        <f t="shared" si="29"/>
        <v>0</v>
      </c>
      <c r="J100">
        <f t="shared" si="30"/>
        <v>0</v>
      </c>
      <c r="K100">
        <f t="shared" si="31"/>
        <v>0</v>
      </c>
      <c r="L100">
        <f t="shared" si="32"/>
        <v>1</v>
      </c>
      <c r="M100">
        <f t="shared" si="33"/>
        <v>0</v>
      </c>
      <c r="N100">
        <f t="shared" si="34"/>
        <v>0</v>
      </c>
      <c r="O100">
        <f t="shared" si="35"/>
        <v>0</v>
      </c>
      <c r="P100">
        <f t="shared" si="36"/>
        <v>0</v>
      </c>
      <c r="Q100">
        <f t="shared" si="37"/>
        <v>0</v>
      </c>
      <c r="R100">
        <f t="shared" si="38"/>
        <v>0</v>
      </c>
      <c r="S100">
        <f t="shared" si="39"/>
        <v>0</v>
      </c>
      <c r="T100">
        <f t="shared" si="40"/>
        <v>0</v>
      </c>
      <c r="U100">
        <f t="shared" si="41"/>
        <v>0</v>
      </c>
      <c r="V100">
        <f t="shared" si="42"/>
        <v>2.356279155049279E-2</v>
      </c>
      <c r="W100">
        <f t="shared" si="43"/>
        <v>1818.08499125</v>
      </c>
      <c r="X100">
        <f t="shared" si="44"/>
        <v>1.9571024910496535</v>
      </c>
      <c r="Y100">
        <f t="shared" si="45"/>
        <v>2.0912586072305395E-2</v>
      </c>
      <c r="Z100">
        <f t="shared" si="46"/>
        <v>2.1662283517727072</v>
      </c>
      <c r="AA100">
        <f t="shared" si="47"/>
        <v>-1.7479766303265996</v>
      </c>
      <c r="AB100">
        <f t="shared" si="48"/>
        <v>3.259614181618685</v>
      </c>
      <c r="AC100">
        <f t="shared" si="49"/>
        <v>1.3025116905690315</v>
      </c>
      <c r="AD100">
        <f t="shared" si="50"/>
        <v>7.0787864740879458</v>
      </c>
      <c r="AE100">
        <f t="shared" si="51"/>
        <v>4.9125581223152386</v>
      </c>
    </row>
    <row r="101" spans="1:31" x14ac:dyDescent="0.3">
      <c r="A101" s="1">
        <v>41730</v>
      </c>
      <c r="B101">
        <v>1873.959961</v>
      </c>
      <c r="C101">
        <v>1897.280029</v>
      </c>
      <c r="D101">
        <v>1814.3599850000001</v>
      </c>
      <c r="E101">
        <v>1883.9499510000001</v>
      </c>
      <c r="F101">
        <v>1883.9499510000001</v>
      </c>
      <c r="G101">
        <v>71595810000</v>
      </c>
      <c r="H101">
        <f t="shared" si="28"/>
        <v>0</v>
      </c>
      <c r="I101">
        <f t="shared" si="29"/>
        <v>0</v>
      </c>
      <c r="J101">
        <f t="shared" si="30"/>
        <v>1</v>
      </c>
      <c r="K101">
        <f t="shared" si="31"/>
        <v>0</v>
      </c>
      <c r="L101">
        <f t="shared" si="32"/>
        <v>1</v>
      </c>
      <c r="M101">
        <f t="shared" si="33"/>
        <v>0</v>
      </c>
      <c r="N101">
        <f t="shared" si="34"/>
        <v>0</v>
      </c>
      <c r="O101">
        <f t="shared" si="35"/>
        <v>0</v>
      </c>
      <c r="P101">
        <f t="shared" si="36"/>
        <v>0</v>
      </c>
      <c r="Q101">
        <f t="shared" si="37"/>
        <v>0</v>
      </c>
      <c r="R101">
        <f t="shared" si="38"/>
        <v>0</v>
      </c>
      <c r="S101">
        <f t="shared" si="39"/>
        <v>0</v>
      </c>
      <c r="T101">
        <f t="shared" si="40"/>
        <v>0</v>
      </c>
      <c r="U101">
        <f t="shared" si="41"/>
        <v>0</v>
      </c>
      <c r="V101">
        <f t="shared" si="42"/>
        <v>-3.5582905675162646E-2</v>
      </c>
      <c r="W101">
        <f t="shared" si="43"/>
        <v>1812.4349670000001</v>
      </c>
      <c r="X101">
        <f t="shared" si="44"/>
        <v>2.0314766637702482</v>
      </c>
      <c r="Y101">
        <f t="shared" si="45"/>
        <v>0.16800012684959498</v>
      </c>
      <c r="Z101">
        <f t="shared" si="46"/>
        <v>3.7114779322661979</v>
      </c>
      <c r="AA101">
        <f t="shared" si="47"/>
        <v>-0.35147539527429839</v>
      </c>
      <c r="AB101">
        <f t="shared" si="48"/>
        <v>3.2582624323576543</v>
      </c>
      <c r="AC101">
        <f t="shared" si="49"/>
        <v>1.2267857685874062</v>
      </c>
      <c r="AD101">
        <f t="shared" si="50"/>
        <v>7.6253381097314463</v>
      </c>
      <c r="AE101">
        <f t="shared" si="51"/>
        <v>3.9138601774652484</v>
      </c>
    </row>
    <row r="102" spans="1:31" x14ac:dyDescent="0.3">
      <c r="A102" s="1">
        <v>41760</v>
      </c>
      <c r="B102">
        <v>1884.3900149999999</v>
      </c>
      <c r="C102">
        <v>1924.030029</v>
      </c>
      <c r="D102">
        <v>1859.790039</v>
      </c>
      <c r="E102">
        <v>1923.5699460000001</v>
      </c>
      <c r="F102">
        <v>1923.5699460000001</v>
      </c>
      <c r="G102">
        <v>63623630000</v>
      </c>
      <c r="H102">
        <f t="shared" si="28"/>
        <v>0</v>
      </c>
      <c r="I102">
        <f t="shared" si="29"/>
        <v>0</v>
      </c>
      <c r="J102">
        <f t="shared" si="30"/>
        <v>0</v>
      </c>
      <c r="K102">
        <f t="shared" si="31"/>
        <v>0</v>
      </c>
      <c r="L102">
        <f t="shared" si="32"/>
        <v>1</v>
      </c>
      <c r="M102">
        <f t="shared" si="33"/>
        <v>1</v>
      </c>
      <c r="N102">
        <f t="shared" si="34"/>
        <v>1</v>
      </c>
      <c r="O102">
        <f t="shared" si="35"/>
        <v>0</v>
      </c>
      <c r="P102">
        <f t="shared" si="36"/>
        <v>0</v>
      </c>
      <c r="Q102">
        <f t="shared" si="37"/>
        <v>0</v>
      </c>
      <c r="R102">
        <f t="shared" si="38"/>
        <v>0</v>
      </c>
      <c r="S102">
        <f t="shared" si="39"/>
        <v>0</v>
      </c>
      <c r="T102">
        <f t="shared" si="40"/>
        <v>0</v>
      </c>
      <c r="U102">
        <f t="shared" si="41"/>
        <v>0</v>
      </c>
      <c r="V102">
        <f t="shared" ref="V102:V133" si="52">(F99/F98)-1</f>
        <v>4.3117029976595278E-2</v>
      </c>
      <c r="W102">
        <f t="shared" ref="W102:W133" si="53">(B99+C99+D99+F99)/4</f>
        <v>1811.99252325</v>
      </c>
      <c r="X102">
        <f t="shared" ref="X102:X133" si="54">(C99+D99)/F99</f>
        <v>1.9391971728310313</v>
      </c>
      <c r="Y102">
        <f t="shared" ref="Y102:Y133" si="55">(G99/G98)-1</f>
        <v>-8.1009163997584843E-2</v>
      </c>
      <c r="Z102">
        <f t="shared" si="46"/>
        <v>1.1291055328551829</v>
      </c>
      <c r="AA102">
        <f t="shared" si="47"/>
        <v>-2.7492888128068795</v>
      </c>
      <c r="AB102">
        <f t="shared" si="48"/>
        <v>3.2581564013330864</v>
      </c>
      <c r="AC102">
        <f t="shared" si="49"/>
        <v>1.318959228502055</v>
      </c>
      <c r="AD102">
        <f t="shared" si="50"/>
        <v>6.9531665382629191</v>
      </c>
      <c r="AE102">
        <f t="shared" si="51"/>
        <v>5.824061005407736</v>
      </c>
    </row>
    <row r="103" spans="1:31" x14ac:dyDescent="0.3">
      <c r="A103" s="1">
        <v>41791</v>
      </c>
      <c r="B103">
        <v>1923.869995</v>
      </c>
      <c r="C103">
        <v>1968.170044</v>
      </c>
      <c r="D103">
        <v>1915.9799800000001</v>
      </c>
      <c r="E103">
        <v>1960.2299800000001</v>
      </c>
      <c r="F103">
        <v>1960.2299800000001</v>
      </c>
      <c r="G103">
        <v>63283380000</v>
      </c>
      <c r="H103">
        <f t="shared" si="28"/>
        <v>0</v>
      </c>
      <c r="I103">
        <f t="shared" si="29"/>
        <v>0</v>
      </c>
      <c r="J103">
        <f t="shared" si="30"/>
        <v>0</v>
      </c>
      <c r="K103">
        <f t="shared" si="31"/>
        <v>0</v>
      </c>
      <c r="L103">
        <f t="shared" si="32"/>
        <v>1</v>
      </c>
      <c r="M103">
        <f t="shared" si="33"/>
        <v>1</v>
      </c>
      <c r="N103">
        <f t="shared" si="34"/>
        <v>0</v>
      </c>
      <c r="O103">
        <f t="shared" si="35"/>
        <v>0</v>
      </c>
      <c r="P103">
        <f t="shared" si="36"/>
        <v>0</v>
      </c>
      <c r="Q103">
        <f t="shared" si="37"/>
        <v>0</v>
      </c>
      <c r="R103">
        <f t="shared" si="38"/>
        <v>0</v>
      </c>
      <c r="S103">
        <f t="shared" si="39"/>
        <v>0</v>
      </c>
      <c r="T103">
        <f t="shared" si="40"/>
        <v>0</v>
      </c>
      <c r="U103">
        <f t="shared" si="41"/>
        <v>0</v>
      </c>
      <c r="V103">
        <f t="shared" si="52"/>
        <v>6.9321656079357474E-3</v>
      </c>
      <c r="W103">
        <f t="shared" si="53"/>
        <v>1862.1074829999998</v>
      </c>
      <c r="X103">
        <f t="shared" si="54"/>
        <v>1.9859694176928124</v>
      </c>
      <c r="Y103">
        <f t="shared" si="55"/>
        <v>3.0970551844738736E-2</v>
      </c>
      <c r="Z103">
        <f t="shared" si="46"/>
        <v>2.2956749361402</v>
      </c>
      <c r="AA103">
        <f t="shared" si="47"/>
        <v>-1.6762638992454251</v>
      </c>
      <c r="AB103">
        <f t="shared" si="48"/>
        <v>3.2700047453491807</v>
      </c>
      <c r="AC103">
        <f t="shared" si="49"/>
        <v>1.2840353276563683</v>
      </c>
      <c r="AD103">
        <f t="shared" si="50"/>
        <v>7.2861072441987922</v>
      </c>
      <c r="AE103">
        <f t="shared" si="51"/>
        <v>4.9904323080585922</v>
      </c>
    </row>
    <row r="104" spans="1:31" x14ac:dyDescent="0.3">
      <c r="A104" s="1">
        <v>41821</v>
      </c>
      <c r="B104">
        <v>1962.290039</v>
      </c>
      <c r="C104">
        <v>1991.3900149999999</v>
      </c>
      <c r="D104">
        <v>1930.670044</v>
      </c>
      <c r="E104">
        <v>1930.670044</v>
      </c>
      <c r="F104">
        <v>1930.670044</v>
      </c>
      <c r="G104">
        <v>66524690000</v>
      </c>
      <c r="H104">
        <f t="shared" si="28"/>
        <v>0</v>
      </c>
      <c r="I104">
        <f t="shared" si="29"/>
        <v>0</v>
      </c>
      <c r="J104">
        <f t="shared" si="30"/>
        <v>0</v>
      </c>
      <c r="K104">
        <f t="shared" si="31"/>
        <v>0</v>
      </c>
      <c r="L104">
        <f t="shared" si="32"/>
        <v>0</v>
      </c>
      <c r="M104">
        <f t="shared" si="33"/>
        <v>0</v>
      </c>
      <c r="N104">
        <f t="shared" si="34"/>
        <v>0</v>
      </c>
      <c r="O104">
        <f t="shared" si="35"/>
        <v>0</v>
      </c>
      <c r="P104">
        <f t="shared" si="36"/>
        <v>0</v>
      </c>
      <c r="Q104">
        <f t="shared" si="37"/>
        <v>1</v>
      </c>
      <c r="R104">
        <f t="shared" si="38"/>
        <v>1</v>
      </c>
      <c r="S104">
        <f t="shared" si="39"/>
        <v>0</v>
      </c>
      <c r="T104">
        <f t="shared" si="40"/>
        <v>0</v>
      </c>
      <c r="U104">
        <f t="shared" si="41"/>
        <v>0</v>
      </c>
      <c r="V104">
        <f t="shared" si="52"/>
        <v>6.2007889650528281E-3</v>
      </c>
      <c r="W104">
        <f t="shared" si="53"/>
        <v>1867.3874814999999</v>
      </c>
      <c r="X104">
        <f t="shared" si="54"/>
        <v>1.9701372703822959</v>
      </c>
      <c r="Y104">
        <f t="shared" si="55"/>
        <v>-4.0233689823875318E-3</v>
      </c>
      <c r="Z104">
        <f t="shared" si="46"/>
        <v>1.9299035805584206</v>
      </c>
      <c r="AA104">
        <f t="shared" si="47"/>
        <v>-2.0103709602061715</v>
      </c>
      <c r="AB104">
        <f t="shared" si="48"/>
        <v>3.271234443078689</v>
      </c>
      <c r="AC104">
        <f t="shared" si="49"/>
        <v>1.3010971726963931</v>
      </c>
      <c r="AD104">
        <f t="shared" si="50"/>
        <v>7.171660877411675</v>
      </c>
      <c r="AE104">
        <f t="shared" si="51"/>
        <v>5.2417572968532546</v>
      </c>
    </row>
    <row r="105" spans="1:31" x14ac:dyDescent="0.3">
      <c r="A105" s="1">
        <v>41852</v>
      </c>
      <c r="B105">
        <v>1929.8000489999999</v>
      </c>
      <c r="C105">
        <v>2005.040039</v>
      </c>
      <c r="D105">
        <v>1904.780029</v>
      </c>
      <c r="E105">
        <v>2003.369995</v>
      </c>
      <c r="F105">
        <v>2003.369995</v>
      </c>
      <c r="G105">
        <v>58131140000</v>
      </c>
      <c r="H105">
        <f t="shared" si="28"/>
        <v>1</v>
      </c>
      <c r="I105">
        <f t="shared" si="29"/>
        <v>0</v>
      </c>
      <c r="J105">
        <f t="shared" si="30"/>
        <v>0</v>
      </c>
      <c r="K105">
        <f t="shared" si="31"/>
        <v>0</v>
      </c>
      <c r="L105">
        <f t="shared" si="32"/>
        <v>1</v>
      </c>
      <c r="M105">
        <f t="shared" si="33"/>
        <v>1</v>
      </c>
      <c r="N105">
        <f t="shared" si="34"/>
        <v>1</v>
      </c>
      <c r="O105">
        <f t="shared" si="35"/>
        <v>1</v>
      </c>
      <c r="P105">
        <f t="shared" si="36"/>
        <v>0</v>
      </c>
      <c r="Q105">
        <f t="shared" si="37"/>
        <v>0</v>
      </c>
      <c r="R105">
        <f t="shared" si="38"/>
        <v>0</v>
      </c>
      <c r="S105">
        <f t="shared" si="39"/>
        <v>0</v>
      </c>
      <c r="T105">
        <f t="shared" si="40"/>
        <v>0</v>
      </c>
      <c r="U105">
        <f t="shared" si="41"/>
        <v>0</v>
      </c>
      <c r="V105">
        <f t="shared" si="52"/>
        <v>2.1030280012996005E-2</v>
      </c>
      <c r="W105">
        <f t="shared" si="53"/>
        <v>1897.9450072499999</v>
      </c>
      <c r="X105">
        <f t="shared" si="54"/>
        <v>1.9670821307373452</v>
      </c>
      <c r="Y105">
        <f t="shared" si="55"/>
        <v>-0.11134981223063189</v>
      </c>
      <c r="Z105">
        <f t="shared" si="46"/>
        <v>0.85358400843102622</v>
      </c>
      <c r="AA105">
        <f t="shared" si="47"/>
        <v>-3.0805802530436641</v>
      </c>
      <c r="AB105">
        <f t="shared" si="48"/>
        <v>3.2782836246382336</v>
      </c>
      <c r="AC105">
        <f t="shared" si="49"/>
        <v>1.3112014939008885</v>
      </c>
      <c r="AD105">
        <f t="shared" si="50"/>
        <v>7.1497838875908366</v>
      </c>
      <c r="AE105">
        <f t="shared" si="51"/>
        <v>6.2961998791598104</v>
      </c>
    </row>
    <row r="106" spans="1:31" x14ac:dyDescent="0.3">
      <c r="A106" s="1">
        <v>41883</v>
      </c>
      <c r="B106">
        <v>2004.0699460000001</v>
      </c>
      <c r="C106">
        <v>2019.26001</v>
      </c>
      <c r="D106">
        <v>1964.040039</v>
      </c>
      <c r="E106">
        <v>1972.290039</v>
      </c>
      <c r="F106">
        <v>1972.290039</v>
      </c>
      <c r="G106">
        <v>66706000000</v>
      </c>
      <c r="H106">
        <f t="shared" si="28"/>
        <v>0</v>
      </c>
      <c r="I106">
        <f t="shared" si="29"/>
        <v>0</v>
      </c>
      <c r="J106">
        <f t="shared" si="30"/>
        <v>0</v>
      </c>
      <c r="K106">
        <f t="shared" si="31"/>
        <v>0</v>
      </c>
      <c r="L106">
        <f t="shared" si="32"/>
        <v>0</v>
      </c>
      <c r="M106">
        <f t="shared" si="33"/>
        <v>0</v>
      </c>
      <c r="N106">
        <f t="shared" si="34"/>
        <v>0</v>
      </c>
      <c r="O106">
        <f t="shared" si="35"/>
        <v>0</v>
      </c>
      <c r="P106">
        <f t="shared" si="36"/>
        <v>0</v>
      </c>
      <c r="Q106">
        <f t="shared" si="37"/>
        <v>1</v>
      </c>
      <c r="R106">
        <f t="shared" si="38"/>
        <v>1</v>
      </c>
      <c r="S106">
        <f t="shared" si="39"/>
        <v>0</v>
      </c>
      <c r="T106">
        <f t="shared" si="40"/>
        <v>0</v>
      </c>
      <c r="U106">
        <f t="shared" si="41"/>
        <v>0</v>
      </c>
      <c r="V106">
        <f t="shared" si="52"/>
        <v>1.9058331658920569E-2</v>
      </c>
      <c r="W106">
        <f t="shared" si="53"/>
        <v>1942.0624997499999</v>
      </c>
      <c r="X106">
        <f t="shared" si="54"/>
        <v>1.9814766959129968</v>
      </c>
      <c r="Y106">
        <f t="shared" si="55"/>
        <v>-5.3478558202353366E-3</v>
      </c>
      <c r="Z106">
        <f t="shared" si="46"/>
        <v>1.9279981377106434</v>
      </c>
      <c r="AA106">
        <f t="shared" si="47"/>
        <v>-2.0349552541153502</v>
      </c>
      <c r="AB106">
        <f t="shared" si="48"/>
        <v>3.2882632023277925</v>
      </c>
      <c r="AC106">
        <f t="shared" si="49"/>
        <v>1.3067865064147957</v>
      </c>
      <c r="AD106">
        <f t="shared" si="50"/>
        <v>7.2534462148889007</v>
      </c>
      <c r="AE106">
        <f t="shared" si="51"/>
        <v>5.3254480771782573</v>
      </c>
    </row>
    <row r="107" spans="1:31" x14ac:dyDescent="0.3">
      <c r="A107" s="1">
        <v>41913</v>
      </c>
      <c r="B107">
        <v>1971.4399410000001</v>
      </c>
      <c r="C107">
        <v>2018.1899410000001</v>
      </c>
      <c r="D107">
        <v>1820.660034</v>
      </c>
      <c r="E107">
        <v>2018.0500489999999</v>
      </c>
      <c r="F107">
        <v>2018.0500489999999</v>
      </c>
      <c r="G107">
        <v>93714040000</v>
      </c>
      <c r="H107">
        <f t="shared" si="28"/>
        <v>0</v>
      </c>
      <c r="I107">
        <f t="shared" si="29"/>
        <v>0</v>
      </c>
      <c r="J107">
        <f t="shared" si="30"/>
        <v>1</v>
      </c>
      <c r="K107">
        <f t="shared" si="31"/>
        <v>1</v>
      </c>
      <c r="L107">
        <f t="shared" si="32"/>
        <v>1</v>
      </c>
      <c r="M107">
        <f t="shared" si="33"/>
        <v>1</v>
      </c>
      <c r="N107">
        <f t="shared" si="34"/>
        <v>1</v>
      </c>
      <c r="O107">
        <f t="shared" si="35"/>
        <v>0</v>
      </c>
      <c r="P107">
        <f t="shared" si="36"/>
        <v>0</v>
      </c>
      <c r="Q107">
        <f t="shared" si="37"/>
        <v>0</v>
      </c>
      <c r="R107">
        <f t="shared" si="38"/>
        <v>0</v>
      </c>
      <c r="S107">
        <f t="shared" si="39"/>
        <v>0</v>
      </c>
      <c r="T107">
        <f t="shared" si="40"/>
        <v>0</v>
      </c>
      <c r="U107">
        <f t="shared" si="41"/>
        <v>0</v>
      </c>
      <c r="V107">
        <f t="shared" si="52"/>
        <v>-1.5079830581919862E-2</v>
      </c>
      <c r="W107">
        <f t="shared" si="53"/>
        <v>1953.7550354999998</v>
      </c>
      <c r="X107">
        <f t="shared" si="54"/>
        <v>2.0314502062062347</v>
      </c>
      <c r="Y107">
        <f t="shared" si="55"/>
        <v>5.1218977241733965E-2</v>
      </c>
      <c r="Z107">
        <f t="shared" si="46"/>
        <v>2.5436399786235744</v>
      </c>
      <c r="AA107">
        <f t="shared" si="47"/>
        <v>-1.5192604337888951</v>
      </c>
      <c r="AB107">
        <f t="shared" si="48"/>
        <v>3.2908701103552258</v>
      </c>
      <c r="AC107">
        <f t="shared" si="49"/>
        <v>1.2594199041489911</v>
      </c>
      <c r="AD107">
        <f t="shared" si="50"/>
        <v>7.6251363645291388</v>
      </c>
      <c r="AE107">
        <f t="shared" si="51"/>
        <v>5.0814963859055648</v>
      </c>
    </row>
    <row r="108" spans="1:31" x14ac:dyDescent="0.3">
      <c r="A108" s="1">
        <v>41944</v>
      </c>
      <c r="B108">
        <v>2018.209961</v>
      </c>
      <c r="C108">
        <v>2075.76001</v>
      </c>
      <c r="D108">
        <v>2001.01001</v>
      </c>
      <c r="E108">
        <v>2067.5600589999999</v>
      </c>
      <c r="F108">
        <v>2067.5600589999999</v>
      </c>
      <c r="G108">
        <v>63600190000</v>
      </c>
      <c r="H108">
        <f t="shared" si="28"/>
        <v>0</v>
      </c>
      <c r="I108">
        <f t="shared" si="29"/>
        <v>0</v>
      </c>
      <c r="J108">
        <f t="shared" si="30"/>
        <v>0</v>
      </c>
      <c r="K108">
        <f t="shared" si="31"/>
        <v>0</v>
      </c>
      <c r="L108">
        <f t="shared" si="32"/>
        <v>1</v>
      </c>
      <c r="M108">
        <f t="shared" si="33"/>
        <v>1</v>
      </c>
      <c r="N108">
        <f t="shared" si="34"/>
        <v>1</v>
      </c>
      <c r="O108">
        <f t="shared" si="35"/>
        <v>0</v>
      </c>
      <c r="P108">
        <f t="shared" si="36"/>
        <v>0</v>
      </c>
      <c r="Q108">
        <f t="shared" si="37"/>
        <v>0</v>
      </c>
      <c r="R108">
        <f t="shared" si="38"/>
        <v>0</v>
      </c>
      <c r="S108">
        <f t="shared" si="39"/>
        <v>0</v>
      </c>
      <c r="T108">
        <f t="shared" si="40"/>
        <v>0</v>
      </c>
      <c r="U108">
        <f t="shared" si="41"/>
        <v>0</v>
      </c>
      <c r="V108">
        <f t="shared" si="52"/>
        <v>3.7655295489735119E-2</v>
      </c>
      <c r="W108">
        <f t="shared" si="53"/>
        <v>1960.7475280000001</v>
      </c>
      <c r="X108">
        <f t="shared" si="54"/>
        <v>1.9516215565562567</v>
      </c>
      <c r="Y108">
        <f t="shared" si="55"/>
        <v>-0.12617195209778509</v>
      </c>
      <c r="Z108">
        <f t="shared" si="46"/>
        <v>0.68990203557840579</v>
      </c>
      <c r="AA108">
        <f t="shared" si="47"/>
        <v>-3.2133410775341078</v>
      </c>
      <c r="AB108">
        <f t="shared" si="48"/>
        <v>3.2924216761484622</v>
      </c>
      <c r="AC108">
        <f t="shared" si="49"/>
        <v>1.3408001195922055</v>
      </c>
      <c r="AD108">
        <f t="shared" si="50"/>
        <v>7.0400942407903626</v>
      </c>
      <c r="AE108">
        <f t="shared" si="51"/>
        <v>6.3501922052119566</v>
      </c>
    </row>
    <row r="109" spans="1:31" x14ac:dyDescent="0.3">
      <c r="A109" s="1">
        <v>41974</v>
      </c>
      <c r="B109">
        <v>2065.780029</v>
      </c>
      <c r="C109">
        <v>2093.5500489999999</v>
      </c>
      <c r="D109">
        <v>1972.5600589999999</v>
      </c>
      <c r="E109">
        <v>2058.8999020000001</v>
      </c>
      <c r="F109">
        <v>2058.8999020000001</v>
      </c>
      <c r="G109">
        <v>80743820000</v>
      </c>
      <c r="H109">
        <f t="shared" si="28"/>
        <v>0</v>
      </c>
      <c r="I109">
        <f t="shared" si="29"/>
        <v>0</v>
      </c>
      <c r="J109">
        <f t="shared" si="30"/>
        <v>1</v>
      </c>
      <c r="K109">
        <f t="shared" si="31"/>
        <v>1</v>
      </c>
      <c r="L109">
        <f t="shared" si="32"/>
        <v>0</v>
      </c>
      <c r="M109">
        <f t="shared" si="33"/>
        <v>0</v>
      </c>
      <c r="N109">
        <f t="shared" si="34"/>
        <v>0</v>
      </c>
      <c r="O109">
        <f t="shared" si="35"/>
        <v>0</v>
      </c>
      <c r="P109">
        <f t="shared" si="36"/>
        <v>0</v>
      </c>
      <c r="Q109">
        <f t="shared" si="37"/>
        <v>1</v>
      </c>
      <c r="R109">
        <f t="shared" si="38"/>
        <v>0</v>
      </c>
      <c r="S109">
        <f t="shared" si="39"/>
        <v>0</v>
      </c>
      <c r="T109">
        <f t="shared" si="40"/>
        <v>0</v>
      </c>
      <c r="U109">
        <f t="shared" si="41"/>
        <v>0</v>
      </c>
      <c r="V109">
        <f t="shared" si="52"/>
        <v>-1.5513837223063764E-2</v>
      </c>
      <c r="W109">
        <f t="shared" si="53"/>
        <v>1989.9150085000001</v>
      </c>
      <c r="X109">
        <f t="shared" si="54"/>
        <v>2.0196319862871852</v>
      </c>
      <c r="Y109">
        <f t="shared" si="55"/>
        <v>0.14750889110380427</v>
      </c>
      <c r="Z109">
        <f t="shared" si="46"/>
        <v>3.4947208973252279</v>
      </c>
      <c r="AA109">
        <f t="shared" si="47"/>
        <v>-0.54454307524914247</v>
      </c>
      <c r="AB109">
        <f t="shared" si="48"/>
        <v>3.2988345276018123</v>
      </c>
      <c r="AC109">
        <f t="shared" si="49"/>
        <v>1.2792025413146271</v>
      </c>
      <c r="AD109">
        <f t="shared" si="50"/>
        <v>7.5355512371251656</v>
      </c>
      <c r="AE109">
        <f t="shared" si="51"/>
        <v>4.0408303397999372</v>
      </c>
    </row>
    <row r="110" spans="1:31" x14ac:dyDescent="0.3">
      <c r="A110" s="1">
        <v>42005</v>
      </c>
      <c r="B110">
        <v>2058.8999020000001</v>
      </c>
      <c r="C110">
        <v>2072.360107</v>
      </c>
      <c r="D110">
        <v>1988.119995</v>
      </c>
      <c r="E110">
        <v>1994.98999</v>
      </c>
      <c r="F110">
        <v>1994.98999</v>
      </c>
      <c r="G110">
        <v>77330040000</v>
      </c>
      <c r="H110">
        <f t="shared" si="28"/>
        <v>0</v>
      </c>
      <c r="I110">
        <f t="shared" si="29"/>
        <v>0</v>
      </c>
      <c r="J110">
        <f t="shared" si="30"/>
        <v>1</v>
      </c>
      <c r="K110">
        <f t="shared" si="31"/>
        <v>0</v>
      </c>
      <c r="L110">
        <f t="shared" si="32"/>
        <v>0</v>
      </c>
      <c r="M110">
        <f t="shared" si="33"/>
        <v>0</v>
      </c>
      <c r="N110">
        <f t="shared" si="34"/>
        <v>0</v>
      </c>
      <c r="O110">
        <f t="shared" si="35"/>
        <v>0</v>
      </c>
      <c r="P110">
        <f t="shared" si="36"/>
        <v>0</v>
      </c>
      <c r="Q110">
        <f t="shared" si="37"/>
        <v>1</v>
      </c>
      <c r="R110">
        <f t="shared" si="38"/>
        <v>1</v>
      </c>
      <c r="S110">
        <f t="shared" si="39"/>
        <v>1</v>
      </c>
      <c r="T110">
        <f t="shared" si="40"/>
        <v>1</v>
      </c>
      <c r="U110">
        <f t="shared" si="41"/>
        <v>0</v>
      </c>
      <c r="V110">
        <f t="shared" si="52"/>
        <v>2.3201460786772321E-2</v>
      </c>
      <c r="W110">
        <f t="shared" si="53"/>
        <v>1957.0849912499998</v>
      </c>
      <c r="X110">
        <f t="shared" si="54"/>
        <v>1.9022570708304569</v>
      </c>
      <c r="Y110">
        <f t="shared" si="55"/>
        <v>0.40488171978532672</v>
      </c>
      <c r="Z110">
        <f t="shared" si="46"/>
        <v>5.9510742686837244</v>
      </c>
      <c r="AA110">
        <f t="shared" si="47"/>
        <v>2.146560127022811</v>
      </c>
      <c r="AB110">
        <f t="shared" si="48"/>
        <v>3.2916096863781812</v>
      </c>
      <c r="AC110">
        <f t="shared" si="49"/>
        <v>1.3893526155477243</v>
      </c>
      <c r="AD110">
        <f t="shared" si="50"/>
        <v>6.7010020226262803</v>
      </c>
      <c r="AE110">
        <f t="shared" si="51"/>
        <v>0.74992775394255595</v>
      </c>
    </row>
    <row r="111" spans="1:31" x14ac:dyDescent="0.3">
      <c r="A111" s="1">
        <v>42036</v>
      </c>
      <c r="B111">
        <v>1996.670044</v>
      </c>
      <c r="C111">
        <v>2119.5900879999999</v>
      </c>
      <c r="D111">
        <v>1980.900024</v>
      </c>
      <c r="E111">
        <v>2104.5</v>
      </c>
      <c r="F111">
        <v>2104.5</v>
      </c>
      <c r="G111">
        <v>68775560000</v>
      </c>
      <c r="H111">
        <f t="shared" si="28"/>
        <v>1</v>
      </c>
      <c r="I111">
        <f t="shared" si="29"/>
        <v>1</v>
      </c>
      <c r="J111">
        <f t="shared" si="30"/>
        <v>0</v>
      </c>
      <c r="K111">
        <f t="shared" si="31"/>
        <v>0</v>
      </c>
      <c r="L111">
        <f t="shared" si="32"/>
        <v>1</v>
      </c>
      <c r="M111">
        <f t="shared" si="33"/>
        <v>1</v>
      </c>
      <c r="N111">
        <f t="shared" si="34"/>
        <v>1</v>
      </c>
      <c r="O111">
        <f t="shared" si="35"/>
        <v>1</v>
      </c>
      <c r="P111">
        <f t="shared" si="36"/>
        <v>1</v>
      </c>
      <c r="Q111">
        <f t="shared" si="37"/>
        <v>0</v>
      </c>
      <c r="R111">
        <f t="shared" si="38"/>
        <v>0</v>
      </c>
      <c r="S111">
        <f t="shared" si="39"/>
        <v>0</v>
      </c>
      <c r="T111">
        <f t="shared" si="40"/>
        <v>0</v>
      </c>
      <c r="U111">
        <f t="shared" si="41"/>
        <v>0</v>
      </c>
      <c r="V111">
        <f t="shared" si="52"/>
        <v>2.4533588760364822E-2</v>
      </c>
      <c r="W111">
        <f t="shared" si="53"/>
        <v>2040.63501</v>
      </c>
      <c r="X111">
        <f t="shared" si="54"/>
        <v>1.9717782814840108</v>
      </c>
      <c r="Y111">
        <f t="shared" si="55"/>
        <v>-0.32133765655605073</v>
      </c>
      <c r="Z111">
        <f t="shared" si="46"/>
        <v>-1.2415982840764963</v>
      </c>
      <c r="AA111">
        <f t="shared" si="47"/>
        <v>-5.1851548470445179</v>
      </c>
      <c r="AB111">
        <f t="shared" si="48"/>
        <v>3.3097653333206694</v>
      </c>
      <c r="AC111">
        <f t="shared" si="49"/>
        <v>1.3379870518366586</v>
      </c>
      <c r="AD111">
        <f t="shared" si="50"/>
        <v>7.1834393141587771</v>
      </c>
      <c r="AE111">
        <f t="shared" si="51"/>
        <v>8.4250375982352743</v>
      </c>
    </row>
    <row r="112" spans="1:31" x14ac:dyDescent="0.3">
      <c r="A112" s="1">
        <v>42064</v>
      </c>
      <c r="B112">
        <v>2105.2299800000001</v>
      </c>
      <c r="C112">
        <v>2117.5200199999999</v>
      </c>
      <c r="D112">
        <v>2039.6899410000001</v>
      </c>
      <c r="E112">
        <v>2067.889893</v>
      </c>
      <c r="F112">
        <v>2067.889893</v>
      </c>
      <c r="G112">
        <v>76675850000</v>
      </c>
      <c r="H112">
        <f t="shared" si="28"/>
        <v>0</v>
      </c>
      <c r="I112">
        <f t="shared" si="29"/>
        <v>0</v>
      </c>
      <c r="J112">
        <f t="shared" si="30"/>
        <v>1</v>
      </c>
      <c r="K112">
        <f t="shared" si="31"/>
        <v>0</v>
      </c>
      <c r="L112">
        <f t="shared" si="32"/>
        <v>0</v>
      </c>
      <c r="M112">
        <f t="shared" si="33"/>
        <v>0</v>
      </c>
      <c r="N112">
        <f t="shared" si="34"/>
        <v>0</v>
      </c>
      <c r="O112">
        <f t="shared" si="35"/>
        <v>0</v>
      </c>
      <c r="P112">
        <f t="shared" si="36"/>
        <v>0</v>
      </c>
      <c r="Q112">
        <f t="shared" si="37"/>
        <v>1</v>
      </c>
      <c r="R112">
        <f t="shared" si="38"/>
        <v>1</v>
      </c>
      <c r="S112">
        <f t="shared" si="39"/>
        <v>0</v>
      </c>
      <c r="T112">
        <f t="shared" si="40"/>
        <v>0</v>
      </c>
      <c r="U112">
        <f t="shared" si="41"/>
        <v>0</v>
      </c>
      <c r="V112">
        <f t="shared" si="52"/>
        <v>-4.1885878779204244E-3</v>
      </c>
      <c r="W112">
        <f t="shared" si="53"/>
        <v>2047.6975097500001</v>
      </c>
      <c r="X112">
        <f t="shared" si="54"/>
        <v>1.9748945075232704</v>
      </c>
      <c r="Y112">
        <f t="shared" si="55"/>
        <v>0.26955312554883881</v>
      </c>
      <c r="Z112">
        <f t="shared" si="46"/>
        <v>4.670425763011659</v>
      </c>
      <c r="AA112">
        <f t="shared" si="47"/>
        <v>0.72063674796511767</v>
      </c>
      <c r="AB112">
        <f t="shared" si="48"/>
        <v>3.3112658021333616</v>
      </c>
      <c r="AC112">
        <f t="shared" si="49"/>
        <v>1.3363712946100912</v>
      </c>
      <c r="AD112">
        <f t="shared" si="50"/>
        <v>7.2058594497629471</v>
      </c>
      <c r="AE112">
        <f t="shared" si="51"/>
        <v>2.5354336867512881</v>
      </c>
    </row>
    <row r="113" spans="1:31" x14ac:dyDescent="0.3">
      <c r="A113" s="1">
        <v>42095</v>
      </c>
      <c r="B113">
        <v>2067.6298830000001</v>
      </c>
      <c r="C113">
        <v>2125.919922</v>
      </c>
      <c r="D113">
        <v>2048.3798830000001</v>
      </c>
      <c r="E113">
        <v>2085.51001</v>
      </c>
      <c r="F113">
        <v>2085.51001</v>
      </c>
      <c r="G113">
        <v>72060940000</v>
      </c>
      <c r="H113">
        <f t="shared" si="28"/>
        <v>0</v>
      </c>
      <c r="I113">
        <f t="shared" si="29"/>
        <v>0</v>
      </c>
      <c r="J113">
        <f t="shared" si="30"/>
        <v>0</v>
      </c>
      <c r="K113">
        <f t="shared" si="31"/>
        <v>0</v>
      </c>
      <c r="L113">
        <f t="shared" si="32"/>
        <v>1</v>
      </c>
      <c r="M113">
        <f t="shared" si="33"/>
        <v>0</v>
      </c>
      <c r="N113">
        <f t="shared" si="34"/>
        <v>0</v>
      </c>
      <c r="O113">
        <f t="shared" si="35"/>
        <v>0</v>
      </c>
      <c r="P113">
        <f t="shared" si="36"/>
        <v>0</v>
      </c>
      <c r="Q113">
        <f t="shared" si="37"/>
        <v>0</v>
      </c>
      <c r="R113">
        <f t="shared" si="38"/>
        <v>0</v>
      </c>
      <c r="S113">
        <f t="shared" si="39"/>
        <v>0</v>
      </c>
      <c r="T113">
        <f t="shared" si="40"/>
        <v>0</v>
      </c>
      <c r="U113">
        <f t="shared" si="41"/>
        <v>0</v>
      </c>
      <c r="V113">
        <f t="shared" si="52"/>
        <v>-3.1040805790470194E-2</v>
      </c>
      <c r="W113">
        <f t="shared" si="53"/>
        <v>2028.5924984999999</v>
      </c>
      <c r="X113">
        <f t="shared" si="54"/>
        <v>2.0353385843304408</v>
      </c>
      <c r="Y113">
        <f t="shared" si="55"/>
        <v>-4.2279149041994812E-2</v>
      </c>
      <c r="Z113">
        <f t="shared" si="46"/>
        <v>1.6125470939104927</v>
      </c>
      <c r="AA113">
        <f t="shared" si="47"/>
        <v>-2.4581300747503887</v>
      </c>
      <c r="AB113">
        <f t="shared" si="48"/>
        <v>3.307194815181711</v>
      </c>
      <c r="AC113">
        <f t="shared" si="49"/>
        <v>1.2718562308512702</v>
      </c>
      <c r="AD113">
        <f t="shared" si="50"/>
        <v>7.6548434968150181</v>
      </c>
      <c r="AE113">
        <f t="shared" si="51"/>
        <v>6.0422964029045252</v>
      </c>
    </row>
    <row r="114" spans="1:31" x14ac:dyDescent="0.3">
      <c r="A114" s="1">
        <v>42125</v>
      </c>
      <c r="B114">
        <v>2087.3798830000001</v>
      </c>
      <c r="C114">
        <v>2134.719971</v>
      </c>
      <c r="D114">
        <v>2067.929932</v>
      </c>
      <c r="E114">
        <v>2107.389893</v>
      </c>
      <c r="F114">
        <v>2107.389893</v>
      </c>
      <c r="G114">
        <v>65187730000</v>
      </c>
      <c r="H114">
        <f t="shared" si="28"/>
        <v>0</v>
      </c>
      <c r="I114">
        <f t="shared" si="29"/>
        <v>0</v>
      </c>
      <c r="J114">
        <f t="shared" si="30"/>
        <v>0</v>
      </c>
      <c r="K114">
        <f t="shared" si="31"/>
        <v>0</v>
      </c>
      <c r="L114">
        <f t="shared" si="32"/>
        <v>1</v>
      </c>
      <c r="M114">
        <f t="shared" si="33"/>
        <v>0</v>
      </c>
      <c r="N114">
        <f t="shared" si="34"/>
        <v>0</v>
      </c>
      <c r="O114">
        <f t="shared" si="35"/>
        <v>0</v>
      </c>
      <c r="P114">
        <f t="shared" si="36"/>
        <v>0</v>
      </c>
      <c r="Q114">
        <f t="shared" si="37"/>
        <v>0</v>
      </c>
      <c r="R114">
        <f t="shared" si="38"/>
        <v>0</v>
      </c>
      <c r="S114">
        <f t="shared" si="39"/>
        <v>0</v>
      </c>
      <c r="T114">
        <f t="shared" si="40"/>
        <v>0</v>
      </c>
      <c r="U114">
        <f t="shared" si="41"/>
        <v>0</v>
      </c>
      <c r="V114">
        <f t="shared" si="52"/>
        <v>5.4892511014553946E-2</v>
      </c>
      <c r="W114">
        <f t="shared" si="53"/>
        <v>2050.415039</v>
      </c>
      <c r="X114">
        <f t="shared" si="54"/>
        <v>1.948439112378237</v>
      </c>
      <c r="Y114">
        <f t="shared" si="55"/>
        <v>-0.11062298687547556</v>
      </c>
      <c r="Z114">
        <f t="shared" si="46"/>
        <v>0.84220924362348137</v>
      </c>
      <c r="AA114">
        <f t="shared" si="47"/>
        <v>-3.0546689811329926</v>
      </c>
      <c r="AB114">
        <f t="shared" si="48"/>
        <v>3.3118417785696526</v>
      </c>
      <c r="AC114">
        <f t="shared" si="49"/>
        <v>1.3634026661914156</v>
      </c>
      <c r="AD114">
        <f t="shared" si="50"/>
        <v>7.0177251469367201</v>
      </c>
      <c r="AE114">
        <f t="shared" si="51"/>
        <v>6.1755159033132383</v>
      </c>
    </row>
    <row r="115" spans="1:31" x14ac:dyDescent="0.3">
      <c r="A115" s="1">
        <v>42156</v>
      </c>
      <c r="B115">
        <v>2108.639893</v>
      </c>
      <c r="C115">
        <v>2129.8701169999999</v>
      </c>
      <c r="D115">
        <v>2056.320068</v>
      </c>
      <c r="E115">
        <v>2063.110107</v>
      </c>
      <c r="F115">
        <v>2063.110107</v>
      </c>
      <c r="G115">
        <v>73213980000</v>
      </c>
      <c r="H115">
        <f t="shared" si="28"/>
        <v>0</v>
      </c>
      <c r="I115">
        <f t="shared" si="29"/>
        <v>0</v>
      </c>
      <c r="J115">
        <f t="shared" si="30"/>
        <v>0</v>
      </c>
      <c r="K115">
        <f t="shared" si="31"/>
        <v>0</v>
      </c>
      <c r="L115">
        <f t="shared" si="32"/>
        <v>0</v>
      </c>
      <c r="M115">
        <f t="shared" si="33"/>
        <v>0</v>
      </c>
      <c r="N115">
        <f t="shared" si="34"/>
        <v>0</v>
      </c>
      <c r="O115">
        <f t="shared" si="35"/>
        <v>0</v>
      </c>
      <c r="P115">
        <f t="shared" si="36"/>
        <v>0</v>
      </c>
      <c r="Q115">
        <f t="shared" si="37"/>
        <v>1</v>
      </c>
      <c r="R115">
        <f t="shared" si="38"/>
        <v>1</v>
      </c>
      <c r="S115">
        <f t="shared" si="39"/>
        <v>1</v>
      </c>
      <c r="T115">
        <f t="shared" si="40"/>
        <v>0</v>
      </c>
      <c r="U115">
        <f t="shared" si="41"/>
        <v>0</v>
      </c>
      <c r="V115">
        <f t="shared" si="52"/>
        <v>-1.739610691375626E-2</v>
      </c>
      <c r="W115">
        <f t="shared" si="53"/>
        <v>2082.5824585</v>
      </c>
      <c r="X115">
        <f t="shared" si="54"/>
        <v>2.01036330564434</v>
      </c>
      <c r="Y115">
        <f t="shared" si="55"/>
        <v>0.11487060228953427</v>
      </c>
      <c r="Z115">
        <f t="shared" si="46"/>
        <v>3.1590693285396827</v>
      </c>
      <c r="AA115">
        <f t="shared" si="47"/>
        <v>-0.86165728274899722</v>
      </c>
      <c r="AB115">
        <f t="shared" si="48"/>
        <v>3.3186022060272355</v>
      </c>
      <c r="AC115">
        <f t="shared" si="49"/>
        <v>1.3082389003828956</v>
      </c>
      <c r="AD115">
        <f t="shared" si="50"/>
        <v>7.4660293052419568</v>
      </c>
      <c r="AE115">
        <f t="shared" si="51"/>
        <v>4.3069599767022737</v>
      </c>
    </row>
    <row r="116" spans="1:31" x14ac:dyDescent="0.3">
      <c r="A116" s="1">
        <v>42186</v>
      </c>
      <c r="B116">
        <v>2067</v>
      </c>
      <c r="C116">
        <v>2132.820068</v>
      </c>
      <c r="D116">
        <v>2044.0200199999999</v>
      </c>
      <c r="E116">
        <v>2103.8400879999999</v>
      </c>
      <c r="F116">
        <v>2103.8400879999999</v>
      </c>
      <c r="G116">
        <v>77920590000</v>
      </c>
      <c r="H116">
        <f t="shared" si="28"/>
        <v>1</v>
      </c>
      <c r="I116">
        <f t="shared" si="29"/>
        <v>0</v>
      </c>
      <c r="J116">
        <f t="shared" si="30"/>
        <v>0</v>
      </c>
      <c r="K116">
        <f t="shared" si="31"/>
        <v>0</v>
      </c>
      <c r="L116">
        <f t="shared" si="32"/>
        <v>1</v>
      </c>
      <c r="M116">
        <f t="shared" si="33"/>
        <v>1</v>
      </c>
      <c r="N116">
        <f t="shared" si="34"/>
        <v>0</v>
      </c>
      <c r="O116">
        <f t="shared" si="35"/>
        <v>0</v>
      </c>
      <c r="P116">
        <f t="shared" si="36"/>
        <v>0</v>
      </c>
      <c r="Q116">
        <f t="shared" si="37"/>
        <v>0</v>
      </c>
      <c r="R116">
        <f t="shared" si="38"/>
        <v>0</v>
      </c>
      <c r="S116">
        <f t="shared" si="39"/>
        <v>0</v>
      </c>
      <c r="T116">
        <f t="shared" si="40"/>
        <v>0</v>
      </c>
      <c r="U116">
        <f t="shared" si="41"/>
        <v>0</v>
      </c>
      <c r="V116">
        <f t="shared" si="52"/>
        <v>8.5208197301247512E-3</v>
      </c>
      <c r="W116">
        <f t="shared" si="53"/>
        <v>2081.8599245</v>
      </c>
      <c r="X116">
        <f t="shared" si="54"/>
        <v>2.0015726536838825</v>
      </c>
      <c r="Y116">
        <f t="shared" si="55"/>
        <v>-6.0187268872793687E-2</v>
      </c>
      <c r="Z116">
        <f t="shared" si="46"/>
        <v>1.3996999649559456</v>
      </c>
      <c r="AA116">
        <f t="shared" si="47"/>
        <v>-2.6034453424118196</v>
      </c>
      <c r="AB116">
        <f t="shared" si="48"/>
        <v>3.3184515051633614</v>
      </c>
      <c r="AC116">
        <f t="shared" si="49"/>
        <v>1.3168788514794789</v>
      </c>
      <c r="AD116">
        <f t="shared" si="50"/>
        <v>7.4006856674700581</v>
      </c>
      <c r="AE116">
        <f t="shared" si="51"/>
        <v>6.0009857025141127</v>
      </c>
    </row>
    <row r="117" spans="1:31" x14ac:dyDescent="0.3">
      <c r="A117" s="1">
        <v>42217</v>
      </c>
      <c r="B117">
        <v>2104.48999</v>
      </c>
      <c r="C117">
        <v>2112.6599120000001</v>
      </c>
      <c r="D117">
        <v>1867.01001</v>
      </c>
      <c r="E117">
        <v>1972.1800539999999</v>
      </c>
      <c r="F117">
        <v>1972.1800539999999</v>
      </c>
      <c r="G117">
        <v>84626790000</v>
      </c>
      <c r="H117">
        <f t="shared" si="28"/>
        <v>0</v>
      </c>
      <c r="I117">
        <f t="shared" si="29"/>
        <v>0</v>
      </c>
      <c r="J117">
        <f t="shared" si="30"/>
        <v>1</v>
      </c>
      <c r="K117">
        <f t="shared" si="31"/>
        <v>1</v>
      </c>
      <c r="L117">
        <f t="shared" si="32"/>
        <v>0</v>
      </c>
      <c r="M117">
        <f t="shared" si="33"/>
        <v>0</v>
      </c>
      <c r="N117">
        <f t="shared" si="34"/>
        <v>0</v>
      </c>
      <c r="O117">
        <f t="shared" si="35"/>
        <v>0</v>
      </c>
      <c r="P117">
        <f t="shared" si="36"/>
        <v>0</v>
      </c>
      <c r="Q117">
        <f t="shared" si="37"/>
        <v>1</v>
      </c>
      <c r="R117">
        <f t="shared" si="38"/>
        <v>1</v>
      </c>
      <c r="S117">
        <f t="shared" si="39"/>
        <v>1</v>
      </c>
      <c r="T117">
        <f t="shared" si="40"/>
        <v>1</v>
      </c>
      <c r="U117">
        <f t="shared" si="41"/>
        <v>1</v>
      </c>
      <c r="V117">
        <f t="shared" si="52"/>
        <v>1.0491382393316817E-2</v>
      </c>
      <c r="W117">
        <f t="shared" si="53"/>
        <v>2099.3549197500001</v>
      </c>
      <c r="X117">
        <f t="shared" si="54"/>
        <v>1.9942441201600654</v>
      </c>
      <c r="Y117">
        <f t="shared" si="55"/>
        <v>-9.5380520986820372E-2</v>
      </c>
      <c r="Z117">
        <f t="shared" si="46"/>
        <v>1.0404389102918616</v>
      </c>
      <c r="AA117">
        <f t="shared" si="47"/>
        <v>-2.9480493300282689</v>
      </c>
      <c r="AB117">
        <f t="shared" si="48"/>
        <v>3.3220858671953963</v>
      </c>
      <c r="AC117">
        <f t="shared" si="49"/>
        <v>1.327841747035331</v>
      </c>
      <c r="AD117">
        <f t="shared" si="50"/>
        <v>7.3466477456703272</v>
      </c>
      <c r="AE117">
        <f t="shared" si="51"/>
        <v>6.3062088353784658</v>
      </c>
    </row>
    <row r="118" spans="1:31" x14ac:dyDescent="0.3">
      <c r="A118" s="1">
        <v>42248</v>
      </c>
      <c r="B118">
        <v>1970.089966</v>
      </c>
      <c r="C118">
        <v>2020.8599850000001</v>
      </c>
      <c r="D118">
        <v>1871.910034</v>
      </c>
      <c r="E118">
        <v>1920.030029</v>
      </c>
      <c r="F118">
        <v>1920.030029</v>
      </c>
      <c r="G118">
        <v>79989370000</v>
      </c>
      <c r="H118">
        <f t="shared" si="28"/>
        <v>0</v>
      </c>
      <c r="I118">
        <f t="shared" si="29"/>
        <v>0</v>
      </c>
      <c r="J118">
        <f t="shared" si="30"/>
        <v>1</v>
      </c>
      <c r="K118">
        <f t="shared" si="31"/>
        <v>1</v>
      </c>
      <c r="L118">
        <f t="shared" si="32"/>
        <v>0</v>
      </c>
      <c r="M118">
        <f t="shared" si="33"/>
        <v>0</v>
      </c>
      <c r="N118">
        <f t="shared" si="34"/>
        <v>0</v>
      </c>
      <c r="O118">
        <f t="shared" si="35"/>
        <v>0</v>
      </c>
      <c r="P118">
        <f t="shared" si="36"/>
        <v>0</v>
      </c>
      <c r="Q118">
        <f t="shared" si="37"/>
        <v>1</v>
      </c>
      <c r="R118">
        <f t="shared" si="38"/>
        <v>1</v>
      </c>
      <c r="S118">
        <f t="shared" si="39"/>
        <v>1</v>
      </c>
      <c r="T118">
        <f t="shared" si="40"/>
        <v>0</v>
      </c>
      <c r="U118">
        <f t="shared" si="41"/>
        <v>0</v>
      </c>
      <c r="V118">
        <f t="shared" si="52"/>
        <v>-2.1011672375900514E-2</v>
      </c>
      <c r="W118">
        <f t="shared" si="53"/>
        <v>2089.4850462499999</v>
      </c>
      <c r="X118">
        <f t="shared" si="54"/>
        <v>2.0290677510601713</v>
      </c>
      <c r="Y118">
        <f t="shared" si="55"/>
        <v>0.12312516481245783</v>
      </c>
      <c r="Z118">
        <f t="shared" si="46"/>
        <v>3.2603193991847497</v>
      </c>
      <c r="AA118">
        <f t="shared" si="47"/>
        <v>-0.79781610293559302</v>
      </c>
      <c r="AB118">
        <f t="shared" si="48"/>
        <v>3.3200392673895047</v>
      </c>
      <c r="AC118">
        <f t="shared" si="49"/>
        <v>1.2909715163293334</v>
      </c>
      <c r="AD118">
        <f t="shared" si="50"/>
        <v>7.6069914424721832</v>
      </c>
      <c r="AE118">
        <f t="shared" si="51"/>
        <v>4.346672043287434</v>
      </c>
    </row>
    <row r="119" spans="1:31" x14ac:dyDescent="0.3">
      <c r="A119" s="1">
        <v>42278</v>
      </c>
      <c r="B119">
        <v>1919.650024</v>
      </c>
      <c r="C119">
        <v>2094.320068</v>
      </c>
      <c r="D119">
        <v>1893.6999510000001</v>
      </c>
      <c r="E119">
        <v>2079.360107</v>
      </c>
      <c r="F119">
        <v>2079.360107</v>
      </c>
      <c r="G119">
        <v>85844900000</v>
      </c>
      <c r="H119">
        <f t="shared" si="28"/>
        <v>1</v>
      </c>
      <c r="I119">
        <f t="shared" si="29"/>
        <v>1</v>
      </c>
      <c r="J119">
        <f t="shared" si="30"/>
        <v>0</v>
      </c>
      <c r="K119">
        <f t="shared" si="31"/>
        <v>0</v>
      </c>
      <c r="L119">
        <f t="shared" si="32"/>
        <v>1</v>
      </c>
      <c r="M119">
        <f t="shared" si="33"/>
        <v>1</v>
      </c>
      <c r="N119">
        <f t="shared" si="34"/>
        <v>1</v>
      </c>
      <c r="O119">
        <f t="shared" si="35"/>
        <v>1</v>
      </c>
      <c r="P119">
        <f t="shared" si="36"/>
        <v>1</v>
      </c>
      <c r="Q119">
        <f t="shared" si="37"/>
        <v>0</v>
      </c>
      <c r="R119">
        <f t="shared" si="38"/>
        <v>0</v>
      </c>
      <c r="S119">
        <f t="shared" si="39"/>
        <v>0</v>
      </c>
      <c r="T119">
        <f t="shared" si="40"/>
        <v>0</v>
      </c>
      <c r="U119">
        <f t="shared" si="41"/>
        <v>0</v>
      </c>
      <c r="V119">
        <f t="shared" si="52"/>
        <v>1.9742029696721453E-2</v>
      </c>
      <c r="W119">
        <f t="shared" si="53"/>
        <v>2086.920044</v>
      </c>
      <c r="X119">
        <f t="shared" si="54"/>
        <v>1.9853410493621129</v>
      </c>
      <c r="Y119">
        <f t="shared" si="55"/>
        <v>6.4285673309933511E-2</v>
      </c>
      <c r="Z119">
        <f t="shared" si="46"/>
        <v>2.6281977824614478</v>
      </c>
      <c r="AA119">
        <f t="shared" si="47"/>
        <v>-1.3424843162627778</v>
      </c>
      <c r="AB119">
        <f t="shared" si="48"/>
        <v>3.3195058102945945</v>
      </c>
      <c r="AC119">
        <f t="shared" si="49"/>
        <v>1.3341647609324816</v>
      </c>
      <c r="AD119">
        <f t="shared" si="50"/>
        <v>7.281530323299128</v>
      </c>
      <c r="AE119">
        <f t="shared" si="51"/>
        <v>4.6533325408376802</v>
      </c>
    </row>
    <row r="120" spans="1:31" x14ac:dyDescent="0.3">
      <c r="A120" s="1">
        <v>42309</v>
      </c>
      <c r="B120">
        <v>2080.76001</v>
      </c>
      <c r="C120">
        <v>2116.4799800000001</v>
      </c>
      <c r="D120">
        <v>2019.3900149999999</v>
      </c>
      <c r="E120">
        <v>2080.4099120000001</v>
      </c>
      <c r="F120">
        <v>2080.4099120000001</v>
      </c>
      <c r="G120">
        <v>75943590000</v>
      </c>
      <c r="H120">
        <f t="shared" si="28"/>
        <v>0</v>
      </c>
      <c r="I120">
        <f t="shared" si="29"/>
        <v>0</v>
      </c>
      <c r="J120">
        <f t="shared" si="30"/>
        <v>0</v>
      </c>
      <c r="K120">
        <f t="shared" si="31"/>
        <v>0</v>
      </c>
      <c r="L120">
        <f t="shared" si="32"/>
        <v>0</v>
      </c>
      <c r="M120">
        <f t="shared" si="33"/>
        <v>0</v>
      </c>
      <c r="N120">
        <f t="shared" si="34"/>
        <v>0</v>
      </c>
      <c r="O120">
        <f t="shared" si="35"/>
        <v>0</v>
      </c>
      <c r="P120">
        <f t="shared" si="36"/>
        <v>0</v>
      </c>
      <c r="Q120">
        <f t="shared" si="37"/>
        <v>1</v>
      </c>
      <c r="R120">
        <f t="shared" si="38"/>
        <v>0</v>
      </c>
      <c r="S120">
        <f t="shared" si="39"/>
        <v>0</v>
      </c>
      <c r="T120">
        <f t="shared" si="40"/>
        <v>0</v>
      </c>
      <c r="U120">
        <f t="shared" si="41"/>
        <v>0</v>
      </c>
      <c r="V120">
        <f t="shared" si="52"/>
        <v>-6.2580818167202845E-2</v>
      </c>
      <c r="W120">
        <f t="shared" si="53"/>
        <v>2014.0849914999999</v>
      </c>
      <c r="X120">
        <f t="shared" si="54"/>
        <v>2.0179039504675975</v>
      </c>
      <c r="Y120">
        <f t="shared" si="55"/>
        <v>8.6064543402456284E-2</v>
      </c>
      <c r="Z120">
        <f t="shared" si="46"/>
        <v>2.8785493844921604</v>
      </c>
      <c r="AA120">
        <f t="shared" si="47"/>
        <v>-1.1572585164430347</v>
      </c>
      <c r="AB120">
        <f t="shared" si="48"/>
        <v>3.304077793208982</v>
      </c>
      <c r="AC120">
        <f t="shared" si="49"/>
        <v>1.2861738427413845</v>
      </c>
      <c r="AD120">
        <f t="shared" si="50"/>
        <v>7.5225407791733128</v>
      </c>
      <c r="AE120">
        <f t="shared" si="51"/>
        <v>4.6439913946811524</v>
      </c>
    </row>
    <row r="121" spans="1:31" x14ac:dyDescent="0.3">
      <c r="A121" s="1">
        <v>42339</v>
      </c>
      <c r="B121">
        <v>2082.929932</v>
      </c>
      <c r="C121">
        <v>2104.2700199999999</v>
      </c>
      <c r="D121">
        <v>1993.26001</v>
      </c>
      <c r="E121">
        <v>2043.9399410000001</v>
      </c>
      <c r="F121">
        <v>2043.9399410000001</v>
      </c>
      <c r="G121">
        <v>83649260000</v>
      </c>
      <c r="H121">
        <f t="shared" si="28"/>
        <v>0</v>
      </c>
      <c r="I121">
        <f t="shared" si="29"/>
        <v>0</v>
      </c>
      <c r="J121">
        <f t="shared" si="30"/>
        <v>1</v>
      </c>
      <c r="K121">
        <f t="shared" si="31"/>
        <v>1</v>
      </c>
      <c r="L121">
        <f t="shared" si="32"/>
        <v>0</v>
      </c>
      <c r="M121">
        <f t="shared" si="33"/>
        <v>0</v>
      </c>
      <c r="N121">
        <f t="shared" si="34"/>
        <v>0</v>
      </c>
      <c r="O121">
        <f t="shared" si="35"/>
        <v>0</v>
      </c>
      <c r="P121">
        <f t="shared" si="36"/>
        <v>0</v>
      </c>
      <c r="Q121">
        <f t="shared" si="37"/>
        <v>1</v>
      </c>
      <c r="R121">
        <f t="shared" si="38"/>
        <v>1</v>
      </c>
      <c r="S121">
        <f t="shared" si="39"/>
        <v>0</v>
      </c>
      <c r="T121">
        <f t="shared" si="40"/>
        <v>0</v>
      </c>
      <c r="U121">
        <f t="shared" si="41"/>
        <v>0</v>
      </c>
      <c r="V121">
        <f t="shared" si="52"/>
        <v>-2.6442831573227132E-2</v>
      </c>
      <c r="W121">
        <f t="shared" si="53"/>
        <v>1945.7225035000001</v>
      </c>
      <c r="X121">
        <f t="shared" si="54"/>
        <v>2.0274526753247981</v>
      </c>
      <c r="Y121">
        <f t="shared" si="55"/>
        <v>-5.4798486389475487E-2</v>
      </c>
      <c r="Z121">
        <f t="shared" si="46"/>
        <v>1.4794678114300432</v>
      </c>
      <c r="AA121">
        <f t="shared" si="47"/>
        <v>-2.575437539219553</v>
      </c>
      <c r="AB121">
        <f t="shared" si="48"/>
        <v>3.2890809018150917</v>
      </c>
      <c r="AC121">
        <f t="shared" si="49"/>
        <v>1.2616282264902936</v>
      </c>
      <c r="AD121">
        <f t="shared" si="50"/>
        <v>7.5947154911382722</v>
      </c>
      <c r="AE121">
        <f t="shared" si="51"/>
        <v>6.1152476797082294</v>
      </c>
    </row>
    <row r="122" spans="1:31" x14ac:dyDescent="0.3">
      <c r="A122" s="1">
        <v>42370</v>
      </c>
      <c r="B122">
        <v>2038.1999510000001</v>
      </c>
      <c r="C122">
        <v>2038.1999510000001</v>
      </c>
      <c r="D122">
        <v>1812.290039</v>
      </c>
      <c r="E122">
        <v>1940.23999</v>
      </c>
      <c r="F122">
        <v>1940.23999</v>
      </c>
      <c r="G122">
        <v>92409770000</v>
      </c>
      <c r="H122">
        <f t="shared" si="28"/>
        <v>0</v>
      </c>
      <c r="I122">
        <f t="shared" si="29"/>
        <v>0</v>
      </c>
      <c r="J122">
        <f t="shared" si="30"/>
        <v>1</v>
      </c>
      <c r="K122">
        <f t="shared" si="31"/>
        <v>1</v>
      </c>
      <c r="L122">
        <f t="shared" si="32"/>
        <v>0</v>
      </c>
      <c r="M122">
        <f t="shared" si="33"/>
        <v>0</v>
      </c>
      <c r="N122">
        <f t="shared" si="34"/>
        <v>0</v>
      </c>
      <c r="O122">
        <f t="shared" si="35"/>
        <v>0</v>
      </c>
      <c r="P122">
        <f t="shared" si="36"/>
        <v>0</v>
      </c>
      <c r="Q122">
        <f t="shared" si="37"/>
        <v>1</v>
      </c>
      <c r="R122">
        <f t="shared" si="38"/>
        <v>1</v>
      </c>
      <c r="S122">
        <f t="shared" si="39"/>
        <v>1</v>
      </c>
      <c r="T122">
        <f t="shared" si="40"/>
        <v>1</v>
      </c>
      <c r="U122">
        <f t="shared" si="41"/>
        <v>1</v>
      </c>
      <c r="V122">
        <f t="shared" si="52"/>
        <v>8.2983117760394132E-2</v>
      </c>
      <c r="W122">
        <f t="shared" si="53"/>
        <v>1996.7575375000001</v>
      </c>
      <c r="X122">
        <f t="shared" si="54"/>
        <v>1.9179073435018055</v>
      </c>
      <c r="Y122">
        <f t="shared" si="55"/>
        <v>7.3203851961829436E-2</v>
      </c>
      <c r="Z122">
        <f t="shared" si="46"/>
        <v>2.6499458631200996</v>
      </c>
      <c r="AA122">
        <f t="shared" si="47"/>
        <v>-1.1858688238835111</v>
      </c>
      <c r="AB122">
        <f t="shared" si="48"/>
        <v>3.300325332512787</v>
      </c>
      <c r="AC122">
        <f t="shared" si="49"/>
        <v>1.3824179890109816</v>
      </c>
      <c r="AD122">
        <f t="shared" si="50"/>
        <v>6.8066994710223625</v>
      </c>
      <c r="AE122">
        <f t="shared" si="51"/>
        <v>4.1567536079022629</v>
      </c>
    </row>
    <row r="123" spans="1:31" x14ac:dyDescent="0.3">
      <c r="A123" s="1">
        <v>42401</v>
      </c>
      <c r="B123">
        <v>1936.9399410000001</v>
      </c>
      <c r="C123">
        <v>1962.959961</v>
      </c>
      <c r="D123">
        <v>1810.099976</v>
      </c>
      <c r="E123">
        <v>1932.2299800000001</v>
      </c>
      <c r="F123">
        <v>1932.2299800000001</v>
      </c>
      <c r="G123">
        <v>93049560000</v>
      </c>
      <c r="H123">
        <f t="shared" si="28"/>
        <v>0</v>
      </c>
      <c r="I123">
        <f t="shared" si="29"/>
        <v>0</v>
      </c>
      <c r="J123">
        <f t="shared" si="30"/>
        <v>1</v>
      </c>
      <c r="K123">
        <f t="shared" si="31"/>
        <v>1</v>
      </c>
      <c r="L123">
        <f t="shared" si="32"/>
        <v>0</v>
      </c>
      <c r="M123">
        <f t="shared" si="33"/>
        <v>0</v>
      </c>
      <c r="N123">
        <f t="shared" si="34"/>
        <v>0</v>
      </c>
      <c r="O123">
        <f t="shared" si="35"/>
        <v>0</v>
      </c>
      <c r="P123">
        <f t="shared" si="36"/>
        <v>0</v>
      </c>
      <c r="Q123">
        <f t="shared" si="37"/>
        <v>1</v>
      </c>
      <c r="R123">
        <f t="shared" si="38"/>
        <v>0</v>
      </c>
      <c r="S123">
        <f t="shared" si="39"/>
        <v>0</v>
      </c>
      <c r="T123">
        <f t="shared" si="40"/>
        <v>0</v>
      </c>
      <c r="U123">
        <f t="shared" si="41"/>
        <v>0</v>
      </c>
      <c r="V123">
        <f t="shared" si="52"/>
        <v>5.0486926072412786E-4</v>
      </c>
      <c r="W123">
        <f t="shared" si="53"/>
        <v>2074.25997925</v>
      </c>
      <c r="X123">
        <f t="shared" si="54"/>
        <v>1.9880072533513289</v>
      </c>
      <c r="Y123">
        <f t="shared" si="55"/>
        <v>-0.11533952512030421</v>
      </c>
      <c r="Z123">
        <f t="shared" si="46"/>
        <v>0.83461200214828679</v>
      </c>
      <c r="AA123">
        <f t="shared" si="47"/>
        <v>-3.141402504554371</v>
      </c>
      <c r="AB123">
        <f t="shared" si="48"/>
        <v>3.3168631881560615</v>
      </c>
      <c r="AC123">
        <f t="shared" si="49"/>
        <v>1.3288559348047326</v>
      </c>
      <c r="AD123">
        <f t="shared" si="50"/>
        <v>7.3009702724136742</v>
      </c>
      <c r="AE123">
        <f t="shared" si="51"/>
        <v>6.4663582702653875</v>
      </c>
    </row>
    <row r="124" spans="1:31" x14ac:dyDescent="0.3">
      <c r="A124" s="1">
        <v>42430</v>
      </c>
      <c r="B124">
        <v>1937.089966</v>
      </c>
      <c r="C124">
        <v>2072.209961</v>
      </c>
      <c r="D124">
        <v>1937.089966</v>
      </c>
      <c r="E124">
        <v>2059.73999</v>
      </c>
      <c r="F124">
        <v>2059.73999</v>
      </c>
      <c r="G124">
        <v>92639420000</v>
      </c>
      <c r="H124">
        <f t="shared" si="28"/>
        <v>1</v>
      </c>
      <c r="I124">
        <f t="shared" si="29"/>
        <v>1</v>
      </c>
      <c r="J124">
        <f t="shared" si="30"/>
        <v>0</v>
      </c>
      <c r="K124">
        <f t="shared" si="31"/>
        <v>0</v>
      </c>
      <c r="L124">
        <f t="shared" si="32"/>
        <v>1</v>
      </c>
      <c r="M124">
        <f t="shared" si="33"/>
        <v>1</v>
      </c>
      <c r="N124">
        <f t="shared" si="34"/>
        <v>1</v>
      </c>
      <c r="O124">
        <f t="shared" si="35"/>
        <v>1</v>
      </c>
      <c r="P124">
        <f t="shared" si="36"/>
        <v>1</v>
      </c>
      <c r="Q124">
        <f t="shared" si="37"/>
        <v>0</v>
      </c>
      <c r="R124">
        <f t="shared" si="38"/>
        <v>0</v>
      </c>
      <c r="S124">
        <f t="shared" si="39"/>
        <v>0</v>
      </c>
      <c r="T124">
        <f t="shared" si="40"/>
        <v>0</v>
      </c>
      <c r="U124">
        <f t="shared" si="41"/>
        <v>0</v>
      </c>
      <c r="V124">
        <f t="shared" si="52"/>
        <v>-1.7530185176314439E-2</v>
      </c>
      <c r="W124">
        <f t="shared" si="53"/>
        <v>2056.0999757499999</v>
      </c>
      <c r="X124">
        <f t="shared" si="54"/>
        <v>2.0047213461640552</v>
      </c>
      <c r="Y124">
        <f t="shared" si="55"/>
        <v>0.1014657063222848</v>
      </c>
      <c r="Z124">
        <f t="shared" si="46"/>
        <v>3.0193784093869032</v>
      </c>
      <c r="AA124">
        <f t="shared" si="47"/>
        <v>-0.99006428294120719</v>
      </c>
      <c r="AB124">
        <f t="shared" si="48"/>
        <v>3.3130442279598782</v>
      </c>
      <c r="AC124">
        <f t="shared" si="49"/>
        <v>1.308322881795823</v>
      </c>
      <c r="AD124">
        <f t="shared" si="50"/>
        <v>7.4240248754911509</v>
      </c>
      <c r="AE124">
        <f t="shared" si="51"/>
        <v>4.4046464661042481</v>
      </c>
    </row>
    <row r="125" spans="1:31" x14ac:dyDescent="0.3">
      <c r="A125" s="1">
        <v>42461</v>
      </c>
      <c r="B125">
        <v>2056.6201169999999</v>
      </c>
      <c r="C125">
        <v>2111.0500489999999</v>
      </c>
      <c r="D125">
        <v>2033.8000489999999</v>
      </c>
      <c r="E125">
        <v>2065.3000489999999</v>
      </c>
      <c r="F125">
        <v>2065.3000489999999</v>
      </c>
      <c r="G125">
        <v>81124990000</v>
      </c>
      <c r="H125">
        <f t="shared" si="28"/>
        <v>0</v>
      </c>
      <c r="I125">
        <f t="shared" si="29"/>
        <v>0</v>
      </c>
      <c r="J125">
        <f t="shared" si="30"/>
        <v>0</v>
      </c>
      <c r="K125">
        <f t="shared" si="31"/>
        <v>0</v>
      </c>
      <c r="L125">
        <f t="shared" si="32"/>
        <v>1</v>
      </c>
      <c r="M125">
        <f t="shared" si="33"/>
        <v>0</v>
      </c>
      <c r="N125">
        <f t="shared" si="34"/>
        <v>0</v>
      </c>
      <c r="O125">
        <f t="shared" si="35"/>
        <v>0</v>
      </c>
      <c r="P125">
        <f t="shared" si="36"/>
        <v>0</v>
      </c>
      <c r="Q125">
        <f t="shared" si="37"/>
        <v>0</v>
      </c>
      <c r="R125">
        <f t="shared" si="38"/>
        <v>0</v>
      </c>
      <c r="S125">
        <f t="shared" si="39"/>
        <v>0</v>
      </c>
      <c r="T125">
        <f t="shared" si="40"/>
        <v>0</v>
      </c>
      <c r="U125">
        <f t="shared" si="41"/>
        <v>0</v>
      </c>
      <c r="V125">
        <f t="shared" si="52"/>
        <v>-5.073532197294639E-2</v>
      </c>
      <c r="W125">
        <f t="shared" si="53"/>
        <v>1957.2324827500001</v>
      </c>
      <c r="X125">
        <f t="shared" si="54"/>
        <v>1.9845431543754544</v>
      </c>
      <c r="Y125">
        <f t="shared" si="55"/>
        <v>0.1047290794921556</v>
      </c>
      <c r="Z125">
        <f t="shared" si="46"/>
        <v>3.0318339492970106</v>
      </c>
      <c r="AA125">
        <f t="shared" si="47"/>
        <v>-0.9372523594538984</v>
      </c>
      <c r="AB125">
        <f t="shared" si="48"/>
        <v>3.291642414814254</v>
      </c>
      <c r="AC125">
        <f t="shared" si="49"/>
        <v>1.3070992604387996</v>
      </c>
      <c r="AD125">
        <f t="shared" si="50"/>
        <v>7.275722743986285</v>
      </c>
      <c r="AE125">
        <f t="shared" si="51"/>
        <v>4.2438887946892745</v>
      </c>
    </row>
    <row r="126" spans="1:31" x14ac:dyDescent="0.3">
      <c r="A126" s="1">
        <v>42491</v>
      </c>
      <c r="B126">
        <v>2067.169922</v>
      </c>
      <c r="C126">
        <v>2103.4799800000001</v>
      </c>
      <c r="D126">
        <v>2025.910034</v>
      </c>
      <c r="E126">
        <v>2096.9499510000001</v>
      </c>
      <c r="F126">
        <v>2096.9499510000001</v>
      </c>
      <c r="G126">
        <v>78883600000</v>
      </c>
      <c r="H126">
        <f t="shared" si="28"/>
        <v>0</v>
      </c>
      <c r="I126">
        <f t="shared" si="29"/>
        <v>0</v>
      </c>
      <c r="J126">
        <f t="shared" si="30"/>
        <v>0</v>
      </c>
      <c r="K126">
        <f t="shared" si="31"/>
        <v>0</v>
      </c>
      <c r="L126">
        <f t="shared" si="32"/>
        <v>1</v>
      </c>
      <c r="M126">
        <f t="shared" si="33"/>
        <v>1</v>
      </c>
      <c r="N126">
        <f t="shared" si="34"/>
        <v>0</v>
      </c>
      <c r="O126">
        <f t="shared" si="35"/>
        <v>0</v>
      </c>
      <c r="P126">
        <f t="shared" si="36"/>
        <v>0</v>
      </c>
      <c r="Q126">
        <f t="shared" si="37"/>
        <v>0</v>
      </c>
      <c r="R126">
        <f t="shared" si="38"/>
        <v>0</v>
      </c>
      <c r="S126">
        <f t="shared" si="39"/>
        <v>0</v>
      </c>
      <c r="T126">
        <f t="shared" si="40"/>
        <v>0</v>
      </c>
      <c r="U126">
        <f t="shared" si="41"/>
        <v>0</v>
      </c>
      <c r="V126">
        <f t="shared" si="52"/>
        <v>-4.1283604302990717E-3</v>
      </c>
      <c r="W126">
        <f t="shared" si="53"/>
        <v>1910.5574645000002</v>
      </c>
      <c r="X126">
        <f t="shared" si="54"/>
        <v>1.9526971302867373</v>
      </c>
      <c r="Y126">
        <f t="shared" si="55"/>
        <v>6.9234021467643458E-3</v>
      </c>
      <c r="Z126">
        <f t="shared" si="46"/>
        <v>2.021931151754381</v>
      </c>
      <c r="AA126">
        <f t="shared" si="47"/>
        <v>-1.8834631088190938</v>
      </c>
      <c r="AB126">
        <f t="shared" si="48"/>
        <v>3.2811601046467458</v>
      </c>
      <c r="AC126">
        <f t="shared" si="49"/>
        <v>1.3284629743600085</v>
      </c>
      <c r="AD126">
        <f t="shared" si="50"/>
        <v>7.0476704548739022</v>
      </c>
      <c r="AE126">
        <f t="shared" si="51"/>
        <v>5.0257393031195212</v>
      </c>
    </row>
    <row r="127" spans="1:31" x14ac:dyDescent="0.3">
      <c r="A127" s="1">
        <v>42522</v>
      </c>
      <c r="B127">
        <v>2093.9399410000001</v>
      </c>
      <c r="C127">
        <v>2120.5500489999999</v>
      </c>
      <c r="D127">
        <v>1991.6800539999999</v>
      </c>
      <c r="E127">
        <v>2098.860107</v>
      </c>
      <c r="F127">
        <v>2098.860107</v>
      </c>
      <c r="G127">
        <v>86852700000</v>
      </c>
      <c r="H127">
        <f t="shared" si="28"/>
        <v>0</v>
      </c>
      <c r="I127">
        <f t="shared" si="29"/>
        <v>0</v>
      </c>
      <c r="J127">
        <f t="shared" si="30"/>
        <v>1</v>
      </c>
      <c r="K127">
        <f t="shared" si="31"/>
        <v>1</v>
      </c>
      <c r="L127">
        <f t="shared" si="32"/>
        <v>1</v>
      </c>
      <c r="M127">
        <f t="shared" si="33"/>
        <v>0</v>
      </c>
      <c r="N127">
        <f t="shared" si="34"/>
        <v>0</v>
      </c>
      <c r="O127">
        <f t="shared" si="35"/>
        <v>0</v>
      </c>
      <c r="P127">
        <f t="shared" si="36"/>
        <v>0</v>
      </c>
      <c r="Q127">
        <f t="shared" si="37"/>
        <v>0</v>
      </c>
      <c r="R127">
        <f t="shared" si="38"/>
        <v>0</v>
      </c>
      <c r="S127">
        <f t="shared" si="39"/>
        <v>0</v>
      </c>
      <c r="T127">
        <f t="shared" si="40"/>
        <v>0</v>
      </c>
      <c r="U127">
        <f t="shared" si="41"/>
        <v>0</v>
      </c>
      <c r="V127">
        <f t="shared" si="52"/>
        <v>6.5991114577365062E-2</v>
      </c>
      <c r="W127">
        <f t="shared" si="53"/>
        <v>2001.5324707499999</v>
      </c>
      <c r="X127">
        <f t="shared" si="54"/>
        <v>1.9465077856744433</v>
      </c>
      <c r="Y127">
        <f t="shared" si="55"/>
        <v>-4.4077586180956141E-3</v>
      </c>
      <c r="Z127">
        <f t="shared" si="46"/>
        <v>1.9024301994934871</v>
      </c>
      <c r="AA127">
        <f t="shared" si="47"/>
        <v>-1.9905853718553994</v>
      </c>
      <c r="AB127">
        <f t="shared" si="48"/>
        <v>3.3013626400335099</v>
      </c>
      <c r="AC127">
        <f t="shared" si="49"/>
        <v>1.3548548543590666</v>
      </c>
      <c r="AD127">
        <f t="shared" si="50"/>
        <v>7.0041847066763303</v>
      </c>
      <c r="AE127">
        <f t="shared" si="51"/>
        <v>5.101754507182843</v>
      </c>
    </row>
    <row r="128" spans="1:31" x14ac:dyDescent="0.3">
      <c r="A128" s="1">
        <v>42552</v>
      </c>
      <c r="B128">
        <v>2099.3400879999999</v>
      </c>
      <c r="C128">
        <v>2177.0900879999999</v>
      </c>
      <c r="D128">
        <v>2074.0200199999999</v>
      </c>
      <c r="E128">
        <v>2173.6000979999999</v>
      </c>
      <c r="F128">
        <v>2173.6000979999999</v>
      </c>
      <c r="G128">
        <v>69530250000</v>
      </c>
      <c r="H128">
        <f t="shared" si="28"/>
        <v>1</v>
      </c>
      <c r="I128">
        <f t="shared" si="29"/>
        <v>0</v>
      </c>
      <c r="J128">
        <f t="shared" si="30"/>
        <v>0</v>
      </c>
      <c r="K128">
        <f t="shared" si="31"/>
        <v>0</v>
      </c>
      <c r="L128">
        <f t="shared" si="32"/>
        <v>1</v>
      </c>
      <c r="M128">
        <f t="shared" si="33"/>
        <v>1</v>
      </c>
      <c r="N128">
        <f t="shared" si="34"/>
        <v>1</v>
      </c>
      <c r="O128">
        <f t="shared" si="35"/>
        <v>1</v>
      </c>
      <c r="P128">
        <f t="shared" si="36"/>
        <v>0</v>
      </c>
      <c r="Q128">
        <f t="shared" si="37"/>
        <v>0</v>
      </c>
      <c r="R128">
        <f t="shared" si="38"/>
        <v>0</v>
      </c>
      <c r="S128">
        <f t="shared" si="39"/>
        <v>0</v>
      </c>
      <c r="T128">
        <f t="shared" si="40"/>
        <v>0</v>
      </c>
      <c r="U128">
        <f t="shared" si="41"/>
        <v>0</v>
      </c>
      <c r="V128">
        <f t="shared" si="52"/>
        <v>2.6993984808731941E-3</v>
      </c>
      <c r="W128">
        <f t="shared" si="53"/>
        <v>2066.6925659999997</v>
      </c>
      <c r="X128">
        <f t="shared" si="54"/>
        <v>2.0068997238473409</v>
      </c>
      <c r="Y128">
        <f t="shared" si="55"/>
        <v>-0.12429298456315896</v>
      </c>
      <c r="Z128">
        <f t="shared" si="46"/>
        <v>0.76396987821575135</v>
      </c>
      <c r="AA128">
        <f t="shared" si="47"/>
        <v>-3.2498295694789308</v>
      </c>
      <c r="AB128">
        <f t="shared" si="48"/>
        <v>3.3152758772949169</v>
      </c>
      <c r="AC128">
        <f t="shared" si="49"/>
        <v>1.308376153447576</v>
      </c>
      <c r="AD128">
        <f t="shared" si="50"/>
        <v>7.4402148331190512</v>
      </c>
      <c r="AE128">
        <f t="shared" si="51"/>
        <v>6.6762449549033001</v>
      </c>
    </row>
    <row r="129" spans="1:31" x14ac:dyDescent="0.3">
      <c r="A129" s="1">
        <v>42583</v>
      </c>
      <c r="B129">
        <v>2173.1499020000001</v>
      </c>
      <c r="C129">
        <v>2193.8100589999999</v>
      </c>
      <c r="D129">
        <v>2147.580078</v>
      </c>
      <c r="E129">
        <v>2170.9499510000001</v>
      </c>
      <c r="F129">
        <v>2170.9499510000001</v>
      </c>
      <c r="G129">
        <v>75610310000</v>
      </c>
      <c r="H129">
        <f t="shared" si="28"/>
        <v>0</v>
      </c>
      <c r="I129">
        <f t="shared" si="29"/>
        <v>0</v>
      </c>
      <c r="J129">
        <f t="shared" si="30"/>
        <v>0</v>
      </c>
      <c r="K129">
        <f t="shared" si="31"/>
        <v>0</v>
      </c>
      <c r="L129">
        <f t="shared" si="32"/>
        <v>0</v>
      </c>
      <c r="M129">
        <f t="shared" si="33"/>
        <v>0</v>
      </c>
      <c r="N129">
        <f t="shared" si="34"/>
        <v>0</v>
      </c>
      <c r="O129">
        <f t="shared" si="35"/>
        <v>0</v>
      </c>
      <c r="P129">
        <f t="shared" si="36"/>
        <v>0</v>
      </c>
      <c r="Q129">
        <f t="shared" si="37"/>
        <v>1</v>
      </c>
      <c r="R129">
        <f t="shared" si="38"/>
        <v>0</v>
      </c>
      <c r="S129">
        <f t="shared" si="39"/>
        <v>0</v>
      </c>
      <c r="T129">
        <f t="shared" si="40"/>
        <v>0</v>
      </c>
      <c r="U129">
        <f t="shared" si="41"/>
        <v>0</v>
      </c>
      <c r="V129">
        <f t="shared" si="52"/>
        <v>1.5324602357572603E-2</v>
      </c>
      <c r="W129">
        <f t="shared" si="53"/>
        <v>2073.37747175</v>
      </c>
      <c r="X129">
        <f t="shared" si="54"/>
        <v>1.9692363244200293</v>
      </c>
      <c r="Y129">
        <f t="shared" si="55"/>
        <v>-2.762884778167618E-2</v>
      </c>
      <c r="Z129">
        <f t="shared" si="46"/>
        <v>1.6929478466032675</v>
      </c>
      <c r="AA129">
        <f t="shared" si="47"/>
        <v>-2.2455248022367913</v>
      </c>
      <c r="AB129">
        <f t="shared" si="48"/>
        <v>3.3166783754052847</v>
      </c>
      <c r="AC129">
        <f t="shared" si="49"/>
        <v>1.3474420509852554</v>
      </c>
      <c r="AD129">
        <f t="shared" si="50"/>
        <v>7.1652025082590871</v>
      </c>
      <c r="AE129">
        <f t="shared" si="51"/>
        <v>5.4722546616558194</v>
      </c>
    </row>
    <row r="130" spans="1:31" x14ac:dyDescent="0.3">
      <c r="A130" s="1">
        <v>42614</v>
      </c>
      <c r="B130">
        <v>2171.330078</v>
      </c>
      <c r="C130">
        <v>2187.8701169999999</v>
      </c>
      <c r="D130">
        <v>2119.1201169999999</v>
      </c>
      <c r="E130">
        <v>2168.2700199999999</v>
      </c>
      <c r="F130">
        <v>2168.2700199999999</v>
      </c>
      <c r="G130">
        <v>77270240000</v>
      </c>
      <c r="H130">
        <f t="shared" si="28"/>
        <v>0</v>
      </c>
      <c r="I130">
        <f t="shared" si="29"/>
        <v>0</v>
      </c>
      <c r="J130">
        <f t="shared" si="30"/>
        <v>0</v>
      </c>
      <c r="K130">
        <f t="shared" si="31"/>
        <v>0</v>
      </c>
      <c r="L130">
        <f t="shared" si="32"/>
        <v>0</v>
      </c>
      <c r="M130">
        <f t="shared" si="33"/>
        <v>0</v>
      </c>
      <c r="N130">
        <f t="shared" si="34"/>
        <v>0</v>
      </c>
      <c r="O130">
        <f t="shared" si="35"/>
        <v>0</v>
      </c>
      <c r="P130">
        <f t="shared" si="36"/>
        <v>0</v>
      </c>
      <c r="Q130">
        <f t="shared" si="37"/>
        <v>1</v>
      </c>
      <c r="R130">
        <f t="shared" si="38"/>
        <v>0</v>
      </c>
      <c r="S130">
        <f t="shared" si="39"/>
        <v>0</v>
      </c>
      <c r="T130">
        <f t="shared" si="40"/>
        <v>0</v>
      </c>
      <c r="U130">
        <f t="shared" si="41"/>
        <v>0</v>
      </c>
      <c r="V130">
        <f t="shared" si="52"/>
        <v>9.1092112097812539E-4</v>
      </c>
      <c r="W130">
        <f t="shared" si="53"/>
        <v>2076.2575377500002</v>
      </c>
      <c r="X130">
        <f t="shared" si="54"/>
        <v>1.9592683139219815</v>
      </c>
      <c r="Y130">
        <f t="shared" si="55"/>
        <v>0.10102353340871861</v>
      </c>
      <c r="Z130">
        <f t="shared" si="46"/>
        <v>2.9695036480091677</v>
      </c>
      <c r="AA130">
        <f t="shared" si="47"/>
        <v>-0.9490329798347954</v>
      </c>
      <c r="AB130">
        <f t="shared" si="48"/>
        <v>3.3172812221468866</v>
      </c>
      <c r="AC130">
        <f t="shared" si="49"/>
        <v>1.3580129082249051</v>
      </c>
      <c r="AD130">
        <f t="shared" si="50"/>
        <v>7.0941344862802547</v>
      </c>
      <c r="AE130">
        <f t="shared" si="51"/>
        <v>4.124630838271087</v>
      </c>
    </row>
    <row r="131" spans="1:31" x14ac:dyDescent="0.3">
      <c r="A131" s="1">
        <v>42644</v>
      </c>
      <c r="B131">
        <v>2164.330078</v>
      </c>
      <c r="C131">
        <v>2169.6000979999999</v>
      </c>
      <c r="D131">
        <v>2114.719971</v>
      </c>
      <c r="E131">
        <v>2126.1499020000001</v>
      </c>
      <c r="F131">
        <v>2126.1499020000001</v>
      </c>
      <c r="G131">
        <v>73196630000</v>
      </c>
      <c r="H131">
        <f t="shared" ref="H131:H172" si="56">IF(C131/B131-1 &gt; 0.03,1,0)</f>
        <v>0</v>
      </c>
      <c r="I131">
        <f t="shared" ref="I131:I172" si="57">IF(C131/B131-1 &gt; 0.04,1,0)</f>
        <v>0</v>
      </c>
      <c r="J131">
        <f t="shared" ref="J131:J172" si="58">IF(D131/B131-1 &lt; -0.03,1,0)</f>
        <v>0</v>
      </c>
      <c r="K131">
        <f t="shared" ref="K131:K172" si="59">IF(D131/B131-1 &lt; -0.04,1,0)</f>
        <v>0</v>
      </c>
      <c r="L131">
        <f t="shared" ref="L131:L172" si="60">IF(F131/B131-1 &gt; 0,1,0)</f>
        <v>0</v>
      </c>
      <c r="M131">
        <f t="shared" ref="M131:M172" si="61">IF(F131/B131-1 &gt; 0.01,1,0)</f>
        <v>0</v>
      </c>
      <c r="N131">
        <f t="shared" ref="N131:N172" si="62">IF(F131/B131-1 &gt; 0.02,1,0)</f>
        <v>0</v>
      </c>
      <c r="O131">
        <f t="shared" ref="O131:O172" si="63">IF(F131/B131-1 &gt; 0.03,1,0)</f>
        <v>0</v>
      </c>
      <c r="P131">
        <f t="shared" ref="P131:P172" si="64">IF(F131/B131-1 &gt; 0.04,1,0)</f>
        <v>0</v>
      </c>
      <c r="Q131">
        <f t="shared" ref="Q131:Q172" si="65">IF(F131/B131-1 &lt; 0,1,0)</f>
        <v>1</v>
      </c>
      <c r="R131">
        <f t="shared" ref="R131:R172" si="66">IF(F131/B131-1 &lt; -0.01,1,0)</f>
        <v>1</v>
      </c>
      <c r="S131">
        <f t="shared" ref="S131:S172" si="67">IF(F131/B131-1 &lt; -0.02,1,0)</f>
        <v>0</v>
      </c>
      <c r="T131">
        <f t="shared" ref="T131:T172" si="68">IF(F131/B131-1 &lt; -0.03,1,0)</f>
        <v>0</v>
      </c>
      <c r="U131">
        <f t="shared" ref="U131:U172" si="69">IF(F131/B131-1 &lt; -0.04,1,0)</f>
        <v>0</v>
      </c>
      <c r="V131">
        <f t="shared" si="52"/>
        <v>3.5609801125254359E-2</v>
      </c>
      <c r="W131">
        <f t="shared" si="53"/>
        <v>2131.0125735000001</v>
      </c>
      <c r="X131">
        <f t="shared" si="54"/>
        <v>1.9557921955890527</v>
      </c>
      <c r="Y131">
        <f t="shared" si="55"/>
        <v>-0.19944630391455875</v>
      </c>
      <c r="Z131">
        <f t="shared" si="46"/>
        <v>-3.8670843556534829E-2</v>
      </c>
      <c r="AA131">
        <f t="shared" si="47"/>
        <v>-3.95025523473464</v>
      </c>
      <c r="AB131">
        <f t="shared" si="48"/>
        <v>3.3285860121663648</v>
      </c>
      <c r="AC131">
        <f t="shared" si="49"/>
        <v>1.3727938165773121</v>
      </c>
      <c r="AD131">
        <f t="shared" si="50"/>
        <v>7.0695172463440796</v>
      </c>
      <c r="AE131">
        <f t="shared" si="51"/>
        <v>7.1081880899006142</v>
      </c>
    </row>
    <row r="132" spans="1:31" x14ac:dyDescent="0.3">
      <c r="A132" s="1">
        <v>42675</v>
      </c>
      <c r="B132">
        <v>2128.679932</v>
      </c>
      <c r="C132">
        <v>2214.1000979999999</v>
      </c>
      <c r="D132">
        <v>2083.790039</v>
      </c>
      <c r="E132">
        <v>2198.8100589999999</v>
      </c>
      <c r="F132">
        <v>2198.8100589999999</v>
      </c>
      <c r="G132">
        <v>88299760000</v>
      </c>
      <c r="H132">
        <f t="shared" si="56"/>
        <v>1</v>
      </c>
      <c r="I132">
        <f t="shared" si="57"/>
        <v>1</v>
      </c>
      <c r="J132">
        <f t="shared" si="58"/>
        <v>0</v>
      </c>
      <c r="K132">
        <f t="shared" si="59"/>
        <v>0</v>
      </c>
      <c r="L132">
        <f t="shared" si="60"/>
        <v>1</v>
      </c>
      <c r="M132">
        <f t="shared" si="61"/>
        <v>1</v>
      </c>
      <c r="N132">
        <f t="shared" si="62"/>
        <v>1</v>
      </c>
      <c r="O132">
        <f t="shared" si="63"/>
        <v>1</v>
      </c>
      <c r="P132">
        <f t="shared" si="64"/>
        <v>0</v>
      </c>
      <c r="Q132">
        <f t="shared" si="65"/>
        <v>0</v>
      </c>
      <c r="R132">
        <f t="shared" si="66"/>
        <v>0</v>
      </c>
      <c r="S132">
        <f t="shared" si="67"/>
        <v>0</v>
      </c>
      <c r="T132">
        <f t="shared" si="68"/>
        <v>0</v>
      </c>
      <c r="U132">
        <f t="shared" si="69"/>
        <v>0</v>
      </c>
      <c r="V132">
        <f t="shared" si="52"/>
        <v>-1.2192431360480427E-3</v>
      </c>
      <c r="W132">
        <f t="shared" si="53"/>
        <v>2171.3724975</v>
      </c>
      <c r="X132">
        <f t="shared" si="54"/>
        <v>1.9997651880460141</v>
      </c>
      <c r="Y132">
        <f t="shared" si="55"/>
        <v>8.7444817183887524E-2</v>
      </c>
      <c r="Z132">
        <f t="shared" si="46"/>
        <v>2.8742133598848891</v>
      </c>
      <c r="AA132">
        <f t="shared" si="47"/>
        <v>-1.1253170162071389</v>
      </c>
      <c r="AB132">
        <f t="shared" si="48"/>
        <v>3.3367343327735828</v>
      </c>
      <c r="AC132">
        <f t="shared" si="49"/>
        <v>1.3369691447275687</v>
      </c>
      <c r="AD132">
        <f t="shared" si="50"/>
        <v>7.3873212639179195</v>
      </c>
      <c r="AE132">
        <f t="shared" si="51"/>
        <v>4.5131079040330304</v>
      </c>
    </row>
    <row r="133" spans="1:31" x14ac:dyDescent="0.3">
      <c r="A133" s="1">
        <v>42705</v>
      </c>
      <c r="B133">
        <v>2200.169922</v>
      </c>
      <c r="C133">
        <v>2277.530029</v>
      </c>
      <c r="D133">
        <v>2187.4399410000001</v>
      </c>
      <c r="E133">
        <v>2238.830078</v>
      </c>
      <c r="F133">
        <v>2238.830078</v>
      </c>
      <c r="G133">
        <v>75251240000</v>
      </c>
      <c r="H133">
        <f t="shared" si="56"/>
        <v>1</v>
      </c>
      <c r="I133">
        <f t="shared" si="57"/>
        <v>0</v>
      </c>
      <c r="J133">
        <f t="shared" si="58"/>
        <v>0</v>
      </c>
      <c r="K133">
        <f t="shared" si="59"/>
        <v>0</v>
      </c>
      <c r="L133">
        <f t="shared" si="60"/>
        <v>1</v>
      </c>
      <c r="M133">
        <f t="shared" si="61"/>
        <v>1</v>
      </c>
      <c r="N133">
        <f t="shared" si="62"/>
        <v>0</v>
      </c>
      <c r="O133">
        <f t="shared" si="63"/>
        <v>0</v>
      </c>
      <c r="P133">
        <f t="shared" si="64"/>
        <v>0</v>
      </c>
      <c r="Q133">
        <f t="shared" si="65"/>
        <v>0</v>
      </c>
      <c r="R133">
        <f t="shared" si="66"/>
        <v>0</v>
      </c>
      <c r="S133">
        <f t="shared" si="67"/>
        <v>0</v>
      </c>
      <c r="T133">
        <f t="shared" si="68"/>
        <v>0</v>
      </c>
      <c r="U133">
        <f t="shared" si="69"/>
        <v>0</v>
      </c>
      <c r="V133">
        <f t="shared" si="52"/>
        <v>-1.2344508443253854E-3</v>
      </c>
      <c r="W133">
        <f t="shared" si="53"/>
        <v>2161.6475829999999</v>
      </c>
      <c r="X133">
        <f t="shared" si="54"/>
        <v>1.9863717130581366</v>
      </c>
      <c r="Y133">
        <f t="shared" si="55"/>
        <v>2.1953752074287181E-2</v>
      </c>
      <c r="Z133">
        <f t="shared" si="46"/>
        <v>2.2059092338010085</v>
      </c>
      <c r="AA133">
        <f t="shared" si="47"/>
        <v>-1.7668341923152648</v>
      </c>
      <c r="AB133">
        <f t="shared" si="48"/>
        <v>3.3347848916367302</v>
      </c>
      <c r="AC133">
        <f t="shared" si="49"/>
        <v>1.3484131785785936</v>
      </c>
      <c r="AD133">
        <f t="shared" si="50"/>
        <v>7.2890390010509449</v>
      </c>
      <c r="AE133">
        <f t="shared" si="51"/>
        <v>5.083129767249936</v>
      </c>
    </row>
    <row r="134" spans="1:31" x14ac:dyDescent="0.3">
      <c r="A134" s="1">
        <v>42736</v>
      </c>
      <c r="B134">
        <v>2251.570068</v>
      </c>
      <c r="C134">
        <v>2300.98999</v>
      </c>
      <c r="D134">
        <v>2245.1298830000001</v>
      </c>
      <c r="E134">
        <v>2278.8701169999999</v>
      </c>
      <c r="F134">
        <v>2278.8701169999999</v>
      </c>
      <c r="G134">
        <v>70483180000</v>
      </c>
      <c r="H134">
        <f t="shared" si="56"/>
        <v>0</v>
      </c>
      <c r="I134">
        <f t="shared" si="57"/>
        <v>0</v>
      </c>
      <c r="J134">
        <f t="shared" si="58"/>
        <v>0</v>
      </c>
      <c r="K134">
        <f t="shared" si="59"/>
        <v>0</v>
      </c>
      <c r="L134">
        <f t="shared" si="60"/>
        <v>1</v>
      </c>
      <c r="M134">
        <f t="shared" si="61"/>
        <v>1</v>
      </c>
      <c r="N134">
        <f t="shared" si="62"/>
        <v>0</v>
      </c>
      <c r="O134">
        <f t="shared" si="63"/>
        <v>0</v>
      </c>
      <c r="P134">
        <f t="shared" si="64"/>
        <v>0</v>
      </c>
      <c r="Q134">
        <f t="shared" si="65"/>
        <v>0</v>
      </c>
      <c r="R134">
        <f t="shared" si="66"/>
        <v>0</v>
      </c>
      <c r="S134">
        <f t="shared" si="67"/>
        <v>0</v>
      </c>
      <c r="T134">
        <f t="shared" si="68"/>
        <v>0</v>
      </c>
      <c r="U134">
        <f t="shared" si="69"/>
        <v>0</v>
      </c>
      <c r="V134">
        <f t="shared" ref="V134:V165" si="70">(F131/F130)-1</f>
        <v>-1.9425679279557517E-2</v>
      </c>
      <c r="W134">
        <f t="shared" ref="W134:W165" si="71">(B131+C131+D131+F131)/4</f>
        <v>2143.7000122500003</v>
      </c>
      <c r="X134">
        <f t="shared" ref="X134:X165" si="72">(C131+D131)/F131</f>
        <v>2.0150602104629964</v>
      </c>
      <c r="Y134">
        <f t="shared" ref="Y134:Y165" si="73">(G131/G130)-1</f>
        <v>-5.2719002814019977E-2</v>
      </c>
      <c r="Z134">
        <f t="shared" si="46"/>
        <v>1.4878701823227967</v>
      </c>
      <c r="AA134">
        <f t="shared" si="47"/>
        <v>-2.542250238603196</v>
      </c>
      <c r="AB134">
        <f t="shared" si="48"/>
        <v>3.3311640104330964</v>
      </c>
      <c r="AC134">
        <f t="shared" si="49"/>
        <v>1.3161037999701</v>
      </c>
      <c r="AD134">
        <f t="shared" si="50"/>
        <v>7.5011790170678596</v>
      </c>
      <c r="AE134">
        <f t="shared" si="51"/>
        <v>6.0133088347450627</v>
      </c>
    </row>
    <row r="135" spans="1:31" x14ac:dyDescent="0.3">
      <c r="A135" s="1">
        <v>42767</v>
      </c>
      <c r="B135">
        <v>2285.5900879999999</v>
      </c>
      <c r="C135">
        <v>2371.540039</v>
      </c>
      <c r="D135">
        <v>2271.6499020000001</v>
      </c>
      <c r="E135">
        <v>2363.639893</v>
      </c>
      <c r="F135">
        <v>2363.639893</v>
      </c>
      <c r="G135">
        <v>69162420000</v>
      </c>
      <c r="H135">
        <f t="shared" si="56"/>
        <v>1</v>
      </c>
      <c r="I135">
        <f t="shared" si="57"/>
        <v>0</v>
      </c>
      <c r="J135">
        <f t="shared" si="58"/>
        <v>0</v>
      </c>
      <c r="K135">
        <f t="shared" si="59"/>
        <v>0</v>
      </c>
      <c r="L135">
        <f t="shared" si="60"/>
        <v>1</v>
      </c>
      <c r="M135">
        <f t="shared" si="61"/>
        <v>1</v>
      </c>
      <c r="N135">
        <f t="shared" si="62"/>
        <v>1</v>
      </c>
      <c r="O135">
        <f t="shared" si="63"/>
        <v>1</v>
      </c>
      <c r="P135">
        <f t="shared" si="64"/>
        <v>0</v>
      </c>
      <c r="Q135">
        <f t="shared" si="65"/>
        <v>0</v>
      </c>
      <c r="R135">
        <f t="shared" si="66"/>
        <v>0</v>
      </c>
      <c r="S135">
        <f t="shared" si="67"/>
        <v>0</v>
      </c>
      <c r="T135">
        <f t="shared" si="68"/>
        <v>0</v>
      </c>
      <c r="U135">
        <f t="shared" si="69"/>
        <v>0</v>
      </c>
      <c r="V135">
        <f t="shared" si="70"/>
        <v>3.4174522187570444E-2</v>
      </c>
      <c r="W135">
        <f t="shared" si="71"/>
        <v>2156.3450319999997</v>
      </c>
      <c r="X135">
        <f t="shared" si="72"/>
        <v>1.9546436580132092</v>
      </c>
      <c r="Y135">
        <f t="shared" si="73"/>
        <v>0.2063364119359048</v>
      </c>
      <c r="Z135">
        <f t="shared" ref="Z135:Z172" si="74">(Y135*10)+X135</f>
        <v>4.0180077773722571</v>
      </c>
      <c r="AA135">
        <f t="shared" ref="AA135:AA172" si="75">(Y135*10)-X135</f>
        <v>0.10872046134583879</v>
      </c>
      <c r="AB135">
        <f t="shared" ref="AB135:AB172" si="76">LOG10(W135)</f>
        <v>3.3337182525744495</v>
      </c>
      <c r="AC135">
        <f t="shared" ref="AC135:AC172" si="77">AB135-X135</f>
        <v>1.3790745945612404</v>
      </c>
      <c r="AD135">
        <f t="shared" ref="AD135:AD172" si="78">EXP(X135)</f>
        <v>7.0614023011953551</v>
      </c>
      <c r="AE135">
        <f t="shared" ref="AE135:AE172" si="79">AD135-Z135</f>
        <v>3.0433945238230979</v>
      </c>
    </row>
    <row r="136" spans="1:31" x14ac:dyDescent="0.3">
      <c r="A136" s="1">
        <v>42795</v>
      </c>
      <c r="B136">
        <v>2380.1298830000001</v>
      </c>
      <c r="C136">
        <v>2400.9799800000001</v>
      </c>
      <c r="D136">
        <v>2322.25</v>
      </c>
      <c r="E136">
        <v>2362.719971</v>
      </c>
      <c r="F136">
        <v>2362.719971</v>
      </c>
      <c r="G136">
        <v>81547770000</v>
      </c>
      <c r="H136">
        <f t="shared" si="56"/>
        <v>0</v>
      </c>
      <c r="I136">
        <f t="shared" si="57"/>
        <v>0</v>
      </c>
      <c r="J136">
        <f t="shared" si="58"/>
        <v>0</v>
      </c>
      <c r="K136">
        <f t="shared" si="59"/>
        <v>0</v>
      </c>
      <c r="L136">
        <f t="shared" si="60"/>
        <v>0</v>
      </c>
      <c r="M136">
        <f t="shared" si="61"/>
        <v>0</v>
      </c>
      <c r="N136">
        <f t="shared" si="62"/>
        <v>0</v>
      </c>
      <c r="O136">
        <f t="shared" si="63"/>
        <v>0</v>
      </c>
      <c r="P136">
        <f t="shared" si="64"/>
        <v>0</v>
      </c>
      <c r="Q136">
        <f t="shared" si="65"/>
        <v>1</v>
      </c>
      <c r="R136">
        <f t="shared" si="66"/>
        <v>0</v>
      </c>
      <c r="S136">
        <f t="shared" si="67"/>
        <v>0</v>
      </c>
      <c r="T136">
        <f t="shared" si="68"/>
        <v>0</v>
      </c>
      <c r="U136">
        <f t="shared" si="69"/>
        <v>0</v>
      </c>
      <c r="V136">
        <f t="shared" si="70"/>
        <v>1.8200762196895148E-2</v>
      </c>
      <c r="W136">
        <f t="shared" si="71"/>
        <v>2225.9924925000005</v>
      </c>
      <c r="X136">
        <f t="shared" si="72"/>
        <v>1.9943317779563976</v>
      </c>
      <c r="Y136">
        <f t="shared" si="73"/>
        <v>-0.14777526009130715</v>
      </c>
      <c r="Z136">
        <f t="shared" si="74"/>
        <v>0.51657917704332612</v>
      </c>
      <c r="AA136">
        <f t="shared" si="75"/>
        <v>-3.4720843788694689</v>
      </c>
      <c r="AB136">
        <f t="shared" si="76"/>
        <v>3.3475236952766227</v>
      </c>
      <c r="AC136">
        <f t="shared" si="77"/>
        <v>1.3531919173202251</v>
      </c>
      <c r="AD136">
        <f t="shared" si="78"/>
        <v>7.3472917648483804</v>
      </c>
      <c r="AE136">
        <f t="shared" si="79"/>
        <v>6.8307125878050545</v>
      </c>
    </row>
    <row r="137" spans="1:31" x14ac:dyDescent="0.3">
      <c r="A137" s="1">
        <v>42826</v>
      </c>
      <c r="B137">
        <v>2362.3400879999999</v>
      </c>
      <c r="C137">
        <v>2398.1599120000001</v>
      </c>
      <c r="D137">
        <v>2328.9499510000001</v>
      </c>
      <c r="E137">
        <v>2384.1999510000001</v>
      </c>
      <c r="F137">
        <v>2384.1999510000001</v>
      </c>
      <c r="G137">
        <v>65265670000</v>
      </c>
      <c r="H137">
        <f t="shared" si="56"/>
        <v>0</v>
      </c>
      <c r="I137">
        <f t="shared" si="57"/>
        <v>0</v>
      </c>
      <c r="J137">
        <f t="shared" si="58"/>
        <v>0</v>
      </c>
      <c r="K137">
        <f t="shared" si="59"/>
        <v>0</v>
      </c>
      <c r="L137">
        <f t="shared" si="60"/>
        <v>1</v>
      </c>
      <c r="M137">
        <f t="shared" si="61"/>
        <v>0</v>
      </c>
      <c r="N137">
        <f t="shared" si="62"/>
        <v>0</v>
      </c>
      <c r="O137">
        <f t="shared" si="63"/>
        <v>0</v>
      </c>
      <c r="P137">
        <f t="shared" si="64"/>
        <v>0</v>
      </c>
      <c r="Q137">
        <f t="shared" si="65"/>
        <v>0</v>
      </c>
      <c r="R137">
        <f t="shared" si="66"/>
        <v>0</v>
      </c>
      <c r="S137">
        <f t="shared" si="67"/>
        <v>0</v>
      </c>
      <c r="T137">
        <f t="shared" si="68"/>
        <v>0</v>
      </c>
      <c r="U137">
        <f t="shared" si="69"/>
        <v>0</v>
      </c>
      <c r="V137">
        <f t="shared" si="70"/>
        <v>1.7884358171464498E-2</v>
      </c>
      <c r="W137">
        <f t="shared" si="71"/>
        <v>2269.1400145000002</v>
      </c>
      <c r="X137">
        <f t="shared" si="72"/>
        <v>1.9949008234768124</v>
      </c>
      <c r="Y137">
        <f t="shared" si="73"/>
        <v>-6.3361879485308137E-2</v>
      </c>
      <c r="Z137">
        <f t="shared" si="74"/>
        <v>1.361282028623731</v>
      </c>
      <c r="AA137">
        <f t="shared" si="75"/>
        <v>-2.6285196183298938</v>
      </c>
      <c r="AB137">
        <f t="shared" si="76"/>
        <v>3.3558612943197845</v>
      </c>
      <c r="AC137">
        <f t="shared" si="77"/>
        <v>1.3609604708429721</v>
      </c>
      <c r="AD137">
        <f t="shared" si="78"/>
        <v>7.3514738981135963</v>
      </c>
      <c r="AE137">
        <f t="shared" si="79"/>
        <v>5.9901918694898653</v>
      </c>
    </row>
    <row r="138" spans="1:31" x14ac:dyDescent="0.3">
      <c r="A138" s="1">
        <v>42856</v>
      </c>
      <c r="B138">
        <v>2388.5</v>
      </c>
      <c r="C138">
        <v>2418.709961</v>
      </c>
      <c r="D138">
        <v>2352.719971</v>
      </c>
      <c r="E138">
        <v>2411.8000489999999</v>
      </c>
      <c r="F138">
        <v>2411.8000489999999</v>
      </c>
      <c r="G138">
        <v>79607170000</v>
      </c>
      <c r="H138">
        <f t="shared" si="56"/>
        <v>0</v>
      </c>
      <c r="I138">
        <f t="shared" si="57"/>
        <v>0</v>
      </c>
      <c r="J138">
        <f t="shared" si="58"/>
        <v>0</v>
      </c>
      <c r="K138">
        <f t="shared" si="59"/>
        <v>0</v>
      </c>
      <c r="L138">
        <f t="shared" si="60"/>
        <v>1</v>
      </c>
      <c r="M138">
        <f t="shared" si="61"/>
        <v>0</v>
      </c>
      <c r="N138">
        <f t="shared" si="62"/>
        <v>0</v>
      </c>
      <c r="O138">
        <f t="shared" si="63"/>
        <v>0</v>
      </c>
      <c r="P138">
        <f t="shared" si="64"/>
        <v>0</v>
      </c>
      <c r="Q138">
        <f t="shared" si="65"/>
        <v>0</v>
      </c>
      <c r="R138">
        <f t="shared" si="66"/>
        <v>0</v>
      </c>
      <c r="S138">
        <f t="shared" si="67"/>
        <v>0</v>
      </c>
      <c r="T138">
        <f t="shared" si="68"/>
        <v>0</v>
      </c>
      <c r="U138">
        <f t="shared" si="69"/>
        <v>0</v>
      </c>
      <c r="V138">
        <f t="shared" si="70"/>
        <v>3.7198160337279074E-2</v>
      </c>
      <c r="W138">
        <f t="shared" si="71"/>
        <v>2323.1049805000002</v>
      </c>
      <c r="X138">
        <f t="shared" si="72"/>
        <v>1.9644235802378212</v>
      </c>
      <c r="Y138">
        <f t="shared" si="73"/>
        <v>-1.873865509473327E-2</v>
      </c>
      <c r="Z138">
        <f t="shared" si="74"/>
        <v>1.7770370292904885</v>
      </c>
      <c r="AA138">
        <f t="shared" si="75"/>
        <v>-2.1518101311851536</v>
      </c>
      <c r="AB138">
        <f t="shared" si="76"/>
        <v>3.3660688358965274</v>
      </c>
      <c r="AC138">
        <f t="shared" si="77"/>
        <v>1.4016452556587062</v>
      </c>
      <c r="AD138">
        <f t="shared" si="78"/>
        <v>7.1308010706344493</v>
      </c>
      <c r="AE138">
        <f t="shared" si="79"/>
        <v>5.3537640413439611</v>
      </c>
    </row>
    <row r="139" spans="1:31" x14ac:dyDescent="0.3">
      <c r="A139" s="1">
        <v>42887</v>
      </c>
      <c r="B139">
        <v>2415.6499020000001</v>
      </c>
      <c r="C139">
        <v>2453.820068</v>
      </c>
      <c r="D139">
        <v>2405.6999510000001</v>
      </c>
      <c r="E139">
        <v>2423.4099120000001</v>
      </c>
      <c r="F139">
        <v>2423.4099120000001</v>
      </c>
      <c r="G139">
        <v>81002490000</v>
      </c>
      <c r="H139">
        <f t="shared" si="56"/>
        <v>0</v>
      </c>
      <c r="I139">
        <f t="shared" si="57"/>
        <v>0</v>
      </c>
      <c r="J139">
        <f t="shared" si="58"/>
        <v>0</v>
      </c>
      <c r="K139">
        <f t="shared" si="59"/>
        <v>0</v>
      </c>
      <c r="L139">
        <f t="shared" si="60"/>
        <v>1</v>
      </c>
      <c r="M139">
        <f t="shared" si="61"/>
        <v>0</v>
      </c>
      <c r="N139">
        <f t="shared" si="62"/>
        <v>0</v>
      </c>
      <c r="O139">
        <f t="shared" si="63"/>
        <v>0</v>
      </c>
      <c r="P139">
        <f t="shared" si="64"/>
        <v>0</v>
      </c>
      <c r="Q139">
        <f t="shared" si="65"/>
        <v>0</v>
      </c>
      <c r="R139">
        <f t="shared" si="66"/>
        <v>0</v>
      </c>
      <c r="S139">
        <f t="shared" si="67"/>
        <v>0</v>
      </c>
      <c r="T139">
        <f t="shared" si="68"/>
        <v>0</v>
      </c>
      <c r="U139">
        <f t="shared" si="69"/>
        <v>0</v>
      </c>
      <c r="V139">
        <f t="shared" si="70"/>
        <v>-3.8919718808450021E-4</v>
      </c>
      <c r="W139">
        <f t="shared" si="71"/>
        <v>2366.5199585</v>
      </c>
      <c r="X139">
        <f t="shared" si="72"/>
        <v>1.9990646534387804</v>
      </c>
      <c r="Y139">
        <f t="shared" si="73"/>
        <v>0.179076296057888</v>
      </c>
      <c r="Z139">
        <f t="shared" si="74"/>
        <v>3.7898276140176606</v>
      </c>
      <c r="AA139">
        <f t="shared" si="75"/>
        <v>-0.20830169285990041</v>
      </c>
      <c r="AB139">
        <f t="shared" si="76"/>
        <v>3.3741101715252744</v>
      </c>
      <c r="AC139">
        <f t="shared" si="77"/>
        <v>1.375045518086494</v>
      </c>
      <c r="AD139">
        <f t="shared" si="78"/>
        <v>7.3821480019538752</v>
      </c>
      <c r="AE139">
        <f t="shared" si="79"/>
        <v>3.5923203879362147</v>
      </c>
    </row>
    <row r="140" spans="1:31" x14ac:dyDescent="0.3">
      <c r="A140" s="1">
        <v>42917</v>
      </c>
      <c r="B140">
        <v>2431.389893</v>
      </c>
      <c r="C140">
        <v>2484.040039</v>
      </c>
      <c r="D140">
        <v>2407.6999510000001</v>
      </c>
      <c r="E140">
        <v>2470.3000489999999</v>
      </c>
      <c r="F140">
        <v>2470.3000489999999</v>
      </c>
      <c r="G140">
        <v>63169400000</v>
      </c>
      <c r="H140">
        <f t="shared" si="56"/>
        <v>0</v>
      </c>
      <c r="I140">
        <f t="shared" si="57"/>
        <v>0</v>
      </c>
      <c r="J140">
        <f t="shared" si="58"/>
        <v>0</v>
      </c>
      <c r="K140">
        <f t="shared" si="59"/>
        <v>0</v>
      </c>
      <c r="L140">
        <f t="shared" si="60"/>
        <v>1</v>
      </c>
      <c r="M140">
        <f t="shared" si="61"/>
        <v>1</v>
      </c>
      <c r="N140">
        <f t="shared" si="62"/>
        <v>0</v>
      </c>
      <c r="O140">
        <f t="shared" si="63"/>
        <v>0</v>
      </c>
      <c r="P140">
        <f t="shared" si="64"/>
        <v>0</v>
      </c>
      <c r="Q140">
        <f t="shared" si="65"/>
        <v>0</v>
      </c>
      <c r="R140">
        <f t="shared" si="66"/>
        <v>0</v>
      </c>
      <c r="S140">
        <f t="shared" si="67"/>
        <v>0</v>
      </c>
      <c r="T140">
        <f t="shared" si="68"/>
        <v>0</v>
      </c>
      <c r="U140">
        <f t="shared" si="69"/>
        <v>0</v>
      </c>
      <c r="V140">
        <f t="shared" si="70"/>
        <v>9.0912085493182193E-3</v>
      </c>
      <c r="W140">
        <f t="shared" si="71"/>
        <v>2368.4124755000003</v>
      </c>
      <c r="X140">
        <f t="shared" si="72"/>
        <v>1.9826818052811879</v>
      </c>
      <c r="Y140">
        <f t="shared" si="73"/>
        <v>-0.19966333843341144</v>
      </c>
      <c r="Z140">
        <f t="shared" si="74"/>
        <v>-1.3951579052926544E-2</v>
      </c>
      <c r="AA140">
        <f t="shared" si="75"/>
        <v>-3.9793151896153023</v>
      </c>
      <c r="AB140">
        <f t="shared" si="76"/>
        <v>3.3744573400415026</v>
      </c>
      <c r="AC140">
        <f t="shared" si="77"/>
        <v>1.3917755347603147</v>
      </c>
      <c r="AD140">
        <f t="shared" si="78"/>
        <v>7.2621926800391465</v>
      </c>
      <c r="AE140">
        <f t="shared" si="79"/>
        <v>7.2761442590920726</v>
      </c>
    </row>
    <row r="141" spans="1:31" x14ac:dyDescent="0.3">
      <c r="A141" s="1">
        <v>42948</v>
      </c>
      <c r="B141">
        <v>2477.1000979999999</v>
      </c>
      <c r="C141">
        <v>2490.8701169999999</v>
      </c>
      <c r="D141">
        <v>2417.3500979999999</v>
      </c>
      <c r="E141">
        <v>2471.6499020000001</v>
      </c>
      <c r="F141">
        <v>2471.6499020000001</v>
      </c>
      <c r="G141">
        <v>70616030000</v>
      </c>
      <c r="H141">
        <f t="shared" si="56"/>
        <v>0</v>
      </c>
      <c r="I141">
        <f t="shared" si="57"/>
        <v>0</v>
      </c>
      <c r="J141">
        <f t="shared" si="58"/>
        <v>0</v>
      </c>
      <c r="K141">
        <f t="shared" si="59"/>
        <v>0</v>
      </c>
      <c r="L141">
        <f t="shared" si="60"/>
        <v>0</v>
      </c>
      <c r="M141">
        <f t="shared" si="61"/>
        <v>0</v>
      </c>
      <c r="N141">
        <f t="shared" si="62"/>
        <v>0</v>
      </c>
      <c r="O141">
        <f t="shared" si="63"/>
        <v>0</v>
      </c>
      <c r="P141">
        <f t="shared" si="64"/>
        <v>0</v>
      </c>
      <c r="Q141">
        <f t="shared" si="65"/>
        <v>1</v>
      </c>
      <c r="R141">
        <f t="shared" si="66"/>
        <v>0</v>
      </c>
      <c r="S141">
        <f t="shared" si="67"/>
        <v>0</v>
      </c>
      <c r="T141">
        <f t="shared" si="68"/>
        <v>0</v>
      </c>
      <c r="U141">
        <f t="shared" si="69"/>
        <v>0</v>
      </c>
      <c r="V141">
        <f t="shared" si="70"/>
        <v>1.157625139134133E-2</v>
      </c>
      <c r="W141">
        <f t="shared" si="71"/>
        <v>2392.9324952500001</v>
      </c>
      <c r="X141">
        <f t="shared" si="72"/>
        <v>1.97836878474995</v>
      </c>
      <c r="Y141">
        <f t="shared" si="73"/>
        <v>0.21974033209189447</v>
      </c>
      <c r="Z141">
        <f t="shared" si="74"/>
        <v>4.1757721056688943</v>
      </c>
      <c r="AA141">
        <f t="shared" si="75"/>
        <v>0.21903453616899471</v>
      </c>
      <c r="AB141">
        <f t="shared" si="76"/>
        <v>3.3789304473163462</v>
      </c>
      <c r="AC141">
        <f t="shared" si="77"/>
        <v>1.4005616625663961</v>
      </c>
      <c r="AD141">
        <f t="shared" si="78"/>
        <v>7.2309381430882214</v>
      </c>
      <c r="AE141">
        <f t="shared" si="79"/>
        <v>3.055166037419327</v>
      </c>
    </row>
    <row r="142" spans="1:31" x14ac:dyDescent="0.3">
      <c r="A142" s="1">
        <v>42979</v>
      </c>
      <c r="B142">
        <v>2474.419922</v>
      </c>
      <c r="C142">
        <v>2519.4399410000001</v>
      </c>
      <c r="D142">
        <v>2446.5500489999999</v>
      </c>
      <c r="E142">
        <v>2519.360107</v>
      </c>
      <c r="F142">
        <v>2519.360107</v>
      </c>
      <c r="G142">
        <v>66337980000</v>
      </c>
      <c r="H142">
        <f t="shared" si="56"/>
        <v>0</v>
      </c>
      <c r="I142">
        <f t="shared" si="57"/>
        <v>0</v>
      </c>
      <c r="J142">
        <f t="shared" si="58"/>
        <v>0</v>
      </c>
      <c r="K142">
        <f t="shared" si="59"/>
        <v>0</v>
      </c>
      <c r="L142">
        <f t="shared" si="60"/>
        <v>1</v>
      </c>
      <c r="M142">
        <f t="shared" si="61"/>
        <v>1</v>
      </c>
      <c r="N142">
        <f t="shared" si="62"/>
        <v>0</v>
      </c>
      <c r="O142">
        <f t="shared" si="63"/>
        <v>0</v>
      </c>
      <c r="P142">
        <f t="shared" si="64"/>
        <v>0</v>
      </c>
      <c r="Q142">
        <f t="shared" si="65"/>
        <v>0</v>
      </c>
      <c r="R142">
        <f t="shared" si="66"/>
        <v>0</v>
      </c>
      <c r="S142">
        <f t="shared" si="67"/>
        <v>0</v>
      </c>
      <c r="T142">
        <f t="shared" si="68"/>
        <v>0</v>
      </c>
      <c r="U142">
        <f t="shared" si="69"/>
        <v>0</v>
      </c>
      <c r="V142">
        <f t="shared" si="70"/>
        <v>4.8137750908554544E-3</v>
      </c>
      <c r="W142">
        <f t="shared" si="71"/>
        <v>2424.6449582499999</v>
      </c>
      <c r="X142">
        <f t="shared" si="72"/>
        <v>2.005240630129105</v>
      </c>
      <c r="Y142">
        <f t="shared" si="73"/>
        <v>1.7527566926446525E-2</v>
      </c>
      <c r="Z142">
        <f t="shared" si="74"/>
        <v>2.1805162993935703</v>
      </c>
      <c r="AA142">
        <f t="shared" si="75"/>
        <v>-1.8299649608646398</v>
      </c>
      <c r="AB142">
        <f t="shared" si="76"/>
        <v>3.3846481536757804</v>
      </c>
      <c r="AC142">
        <f t="shared" si="77"/>
        <v>1.3794075235466754</v>
      </c>
      <c r="AD142">
        <f t="shared" si="78"/>
        <v>7.4278810537042279</v>
      </c>
      <c r="AE142">
        <f t="shared" si="79"/>
        <v>5.2473647543106576</v>
      </c>
    </row>
    <row r="143" spans="1:31" x14ac:dyDescent="0.3">
      <c r="A143" s="1">
        <v>43009</v>
      </c>
      <c r="B143">
        <v>2521.1999510000001</v>
      </c>
      <c r="C143">
        <v>2582.9799800000001</v>
      </c>
      <c r="D143">
        <v>2520.3999020000001</v>
      </c>
      <c r="E143">
        <v>2575.26001</v>
      </c>
      <c r="F143">
        <v>2575.26001</v>
      </c>
      <c r="G143">
        <v>70871570000</v>
      </c>
      <c r="H143">
        <f t="shared" si="56"/>
        <v>0</v>
      </c>
      <c r="I143">
        <f t="shared" si="57"/>
        <v>0</v>
      </c>
      <c r="J143">
        <f t="shared" si="58"/>
        <v>0</v>
      </c>
      <c r="K143">
        <f t="shared" si="59"/>
        <v>0</v>
      </c>
      <c r="L143">
        <f t="shared" si="60"/>
        <v>1</v>
      </c>
      <c r="M143">
        <f t="shared" si="61"/>
        <v>1</v>
      </c>
      <c r="N143">
        <f t="shared" si="62"/>
        <v>1</v>
      </c>
      <c r="O143">
        <f t="shared" si="63"/>
        <v>0</v>
      </c>
      <c r="P143">
        <f t="shared" si="64"/>
        <v>0</v>
      </c>
      <c r="Q143">
        <f t="shared" si="65"/>
        <v>0</v>
      </c>
      <c r="R143">
        <f t="shared" si="66"/>
        <v>0</v>
      </c>
      <c r="S143">
        <f t="shared" si="67"/>
        <v>0</v>
      </c>
      <c r="T143">
        <f t="shared" si="68"/>
        <v>0</v>
      </c>
      <c r="U143">
        <f t="shared" si="69"/>
        <v>0</v>
      </c>
      <c r="V143">
        <f t="shared" si="70"/>
        <v>1.9348826118030571E-2</v>
      </c>
      <c r="W143">
        <f t="shared" si="71"/>
        <v>2448.3574829999998</v>
      </c>
      <c r="X143">
        <f t="shared" si="72"/>
        <v>1.9802209824592851</v>
      </c>
      <c r="Y143">
        <f t="shared" si="73"/>
        <v>-0.22015483721549789</v>
      </c>
      <c r="Z143">
        <f t="shared" si="74"/>
        <v>-0.22132738969569354</v>
      </c>
      <c r="AA143">
        <f t="shared" si="75"/>
        <v>-4.1817693546142642</v>
      </c>
      <c r="AB143">
        <f t="shared" si="76"/>
        <v>3.3888748291432695</v>
      </c>
      <c r="AC143">
        <f t="shared" si="77"/>
        <v>1.4086538466839844</v>
      </c>
      <c r="AD143">
        <f t="shared" si="78"/>
        <v>7.2443436811742004</v>
      </c>
      <c r="AE143">
        <f t="shared" si="79"/>
        <v>7.4656710708698935</v>
      </c>
    </row>
    <row r="144" spans="1:31" x14ac:dyDescent="0.3">
      <c r="A144" s="1">
        <v>43040</v>
      </c>
      <c r="B144">
        <v>2583.209961</v>
      </c>
      <c r="C144">
        <v>2657.73999</v>
      </c>
      <c r="D144">
        <v>2557.4499510000001</v>
      </c>
      <c r="E144">
        <v>2584.8400879999999</v>
      </c>
      <c r="F144">
        <v>2584.8400879999999</v>
      </c>
      <c r="G144">
        <v>95142800000</v>
      </c>
      <c r="H144">
        <f t="shared" si="56"/>
        <v>0</v>
      </c>
      <c r="I144">
        <f t="shared" si="57"/>
        <v>0</v>
      </c>
      <c r="J144">
        <f t="shared" si="58"/>
        <v>0</v>
      </c>
      <c r="K144">
        <f t="shared" si="59"/>
        <v>0</v>
      </c>
      <c r="L144">
        <f t="shared" si="60"/>
        <v>1</v>
      </c>
      <c r="M144">
        <f t="shared" si="61"/>
        <v>0</v>
      </c>
      <c r="N144">
        <f t="shared" si="62"/>
        <v>0</v>
      </c>
      <c r="O144">
        <f t="shared" si="63"/>
        <v>0</v>
      </c>
      <c r="P144">
        <f t="shared" si="64"/>
        <v>0</v>
      </c>
      <c r="Q144">
        <f t="shared" si="65"/>
        <v>0</v>
      </c>
      <c r="R144">
        <f t="shared" si="66"/>
        <v>0</v>
      </c>
      <c r="S144">
        <f t="shared" si="67"/>
        <v>0</v>
      </c>
      <c r="T144">
        <f t="shared" si="68"/>
        <v>0</v>
      </c>
      <c r="U144">
        <f t="shared" si="69"/>
        <v>0</v>
      </c>
      <c r="V144">
        <f t="shared" si="70"/>
        <v>5.4643281108557318E-4</v>
      </c>
      <c r="W144">
        <f t="shared" si="71"/>
        <v>2464.2425537499998</v>
      </c>
      <c r="X144">
        <f t="shared" si="72"/>
        <v>1.985807217692273</v>
      </c>
      <c r="Y144">
        <f t="shared" si="73"/>
        <v>0.11788350055564889</v>
      </c>
      <c r="Z144">
        <f t="shared" si="74"/>
        <v>3.1646422232487619</v>
      </c>
      <c r="AA144">
        <f t="shared" si="75"/>
        <v>-0.80697221213578407</v>
      </c>
      <c r="AB144">
        <f t="shared" si="76"/>
        <v>3.3916834529123387</v>
      </c>
      <c r="AC144">
        <f t="shared" si="77"/>
        <v>1.4058762352200658</v>
      </c>
      <c r="AD144">
        <f t="shared" si="78"/>
        <v>7.2849255334391865</v>
      </c>
      <c r="AE144">
        <f t="shared" si="79"/>
        <v>4.120283310190425</v>
      </c>
    </row>
    <row r="145" spans="1:31" x14ac:dyDescent="0.3">
      <c r="A145" s="1">
        <v>43070</v>
      </c>
      <c r="B145">
        <v>2645.1000979999999</v>
      </c>
      <c r="C145">
        <v>2694.969971</v>
      </c>
      <c r="D145">
        <v>2605.5200199999999</v>
      </c>
      <c r="E145">
        <v>2673.610107</v>
      </c>
      <c r="F145">
        <v>2673.610107</v>
      </c>
      <c r="G145">
        <v>65251190000</v>
      </c>
      <c r="H145">
        <f t="shared" si="56"/>
        <v>0</v>
      </c>
      <c r="I145">
        <f t="shared" si="57"/>
        <v>0</v>
      </c>
      <c r="J145">
        <f t="shared" si="58"/>
        <v>0</v>
      </c>
      <c r="K145">
        <f t="shared" si="59"/>
        <v>0</v>
      </c>
      <c r="L145">
        <f t="shared" si="60"/>
        <v>1</v>
      </c>
      <c r="M145">
        <f t="shared" si="61"/>
        <v>1</v>
      </c>
      <c r="N145">
        <f t="shared" si="62"/>
        <v>0</v>
      </c>
      <c r="O145">
        <f t="shared" si="63"/>
        <v>0</v>
      </c>
      <c r="P145">
        <f t="shared" si="64"/>
        <v>0</v>
      </c>
      <c r="Q145">
        <f t="shared" si="65"/>
        <v>0</v>
      </c>
      <c r="R145">
        <f t="shared" si="66"/>
        <v>0</v>
      </c>
      <c r="S145">
        <f t="shared" si="67"/>
        <v>0</v>
      </c>
      <c r="T145">
        <f t="shared" si="68"/>
        <v>0</v>
      </c>
      <c r="U145">
        <f t="shared" si="69"/>
        <v>0</v>
      </c>
      <c r="V145">
        <f t="shared" si="70"/>
        <v>1.9302978533243698E-2</v>
      </c>
      <c r="W145">
        <f t="shared" si="71"/>
        <v>2489.9425047499999</v>
      </c>
      <c r="X145">
        <f t="shared" si="72"/>
        <v>1.9711314695354902</v>
      </c>
      <c r="Y145">
        <f t="shared" si="73"/>
        <v>-6.0581853723580936E-2</v>
      </c>
      <c r="Z145">
        <f t="shared" si="74"/>
        <v>1.3653129322996809</v>
      </c>
      <c r="AA145">
        <f t="shared" si="75"/>
        <v>-2.5769500067712996</v>
      </c>
      <c r="AB145">
        <f t="shared" si="76"/>
        <v>3.3961893189197934</v>
      </c>
      <c r="AC145">
        <f t="shared" si="77"/>
        <v>1.4250578493843031</v>
      </c>
      <c r="AD145">
        <f t="shared" si="78"/>
        <v>7.1787944821072776</v>
      </c>
      <c r="AE145">
        <f t="shared" si="79"/>
        <v>5.8134815498075962</v>
      </c>
    </row>
    <row r="146" spans="1:31" x14ac:dyDescent="0.3">
      <c r="A146" s="1">
        <v>43101</v>
      </c>
      <c r="B146">
        <v>2683.7299800000001</v>
      </c>
      <c r="C146">
        <v>2872.8701169999999</v>
      </c>
      <c r="D146">
        <v>2682.360107</v>
      </c>
      <c r="E146">
        <v>2823.8100589999999</v>
      </c>
      <c r="F146">
        <v>2823.8100589999999</v>
      </c>
      <c r="G146">
        <v>76860120000</v>
      </c>
      <c r="H146">
        <f t="shared" si="56"/>
        <v>1</v>
      </c>
      <c r="I146">
        <f t="shared" si="57"/>
        <v>1</v>
      </c>
      <c r="J146">
        <f t="shared" si="58"/>
        <v>0</v>
      </c>
      <c r="K146">
        <f t="shared" si="59"/>
        <v>0</v>
      </c>
      <c r="L146">
        <f t="shared" si="60"/>
        <v>1</v>
      </c>
      <c r="M146">
        <f t="shared" si="61"/>
        <v>1</v>
      </c>
      <c r="N146">
        <f t="shared" si="62"/>
        <v>1</v>
      </c>
      <c r="O146">
        <f t="shared" si="63"/>
        <v>1</v>
      </c>
      <c r="P146">
        <f t="shared" si="64"/>
        <v>1</v>
      </c>
      <c r="Q146">
        <f t="shared" si="65"/>
        <v>0</v>
      </c>
      <c r="R146">
        <f t="shared" si="66"/>
        <v>0</v>
      </c>
      <c r="S146">
        <f t="shared" si="67"/>
        <v>0</v>
      </c>
      <c r="T146">
        <f t="shared" si="68"/>
        <v>0</v>
      </c>
      <c r="U146">
        <f t="shared" si="69"/>
        <v>0</v>
      </c>
      <c r="V146">
        <f t="shared" si="70"/>
        <v>2.218813533034969E-2</v>
      </c>
      <c r="W146">
        <f t="shared" si="71"/>
        <v>2549.9599607500004</v>
      </c>
      <c r="X146">
        <f t="shared" si="72"/>
        <v>1.9816949986343322</v>
      </c>
      <c r="Y146">
        <f t="shared" si="73"/>
        <v>6.834079059989473E-2</v>
      </c>
      <c r="Z146">
        <f t="shared" si="74"/>
        <v>2.6651029046332795</v>
      </c>
      <c r="AA146">
        <f t="shared" si="75"/>
        <v>-1.2982870926353849</v>
      </c>
      <c r="AB146">
        <f t="shared" si="76"/>
        <v>3.4065333612332287</v>
      </c>
      <c r="AC146">
        <f t="shared" si="77"/>
        <v>1.4248383625988965</v>
      </c>
      <c r="AD146">
        <f t="shared" si="78"/>
        <v>7.255029834784648</v>
      </c>
      <c r="AE146">
        <f t="shared" si="79"/>
        <v>4.5899269301513685</v>
      </c>
    </row>
    <row r="147" spans="1:31" x14ac:dyDescent="0.3">
      <c r="A147" s="1">
        <v>43132</v>
      </c>
      <c r="B147">
        <v>2816.4499510000001</v>
      </c>
      <c r="C147">
        <v>2835.959961</v>
      </c>
      <c r="D147">
        <v>2532.6899410000001</v>
      </c>
      <c r="E147">
        <v>2713.830078</v>
      </c>
      <c r="F147">
        <v>2713.830078</v>
      </c>
      <c r="G147">
        <v>79579410000</v>
      </c>
      <c r="H147">
        <f t="shared" si="56"/>
        <v>0</v>
      </c>
      <c r="I147">
        <f t="shared" si="57"/>
        <v>0</v>
      </c>
      <c r="J147">
        <f t="shared" si="58"/>
        <v>1</v>
      </c>
      <c r="K147">
        <f t="shared" si="59"/>
        <v>1</v>
      </c>
      <c r="L147">
        <f t="shared" si="60"/>
        <v>0</v>
      </c>
      <c r="M147">
        <f t="shared" si="61"/>
        <v>0</v>
      </c>
      <c r="N147">
        <f t="shared" si="62"/>
        <v>0</v>
      </c>
      <c r="O147">
        <f t="shared" si="63"/>
        <v>0</v>
      </c>
      <c r="P147">
        <f t="shared" si="64"/>
        <v>0</v>
      </c>
      <c r="Q147">
        <f t="shared" si="65"/>
        <v>1</v>
      </c>
      <c r="R147">
        <f t="shared" si="66"/>
        <v>1</v>
      </c>
      <c r="S147">
        <f t="shared" si="67"/>
        <v>1</v>
      </c>
      <c r="T147">
        <f t="shared" si="68"/>
        <v>1</v>
      </c>
      <c r="U147">
        <f t="shared" si="69"/>
        <v>0</v>
      </c>
      <c r="V147">
        <f t="shared" si="70"/>
        <v>3.7200430103365711E-3</v>
      </c>
      <c r="W147">
        <f t="shared" si="71"/>
        <v>2595.8099975000005</v>
      </c>
      <c r="X147">
        <f t="shared" si="72"/>
        <v>2.017606414110984</v>
      </c>
      <c r="Y147">
        <f t="shared" si="73"/>
        <v>0.3424677906810869</v>
      </c>
      <c r="Z147">
        <f t="shared" si="74"/>
        <v>5.4422843209218534</v>
      </c>
      <c r="AA147">
        <f t="shared" si="75"/>
        <v>1.4070714926998851</v>
      </c>
      <c r="AB147">
        <f t="shared" si="76"/>
        <v>3.4142729007411297</v>
      </c>
      <c r="AC147">
        <f t="shared" si="77"/>
        <v>1.3966664866301457</v>
      </c>
      <c r="AD147">
        <f t="shared" si="78"/>
        <v>7.5203028827416851</v>
      </c>
      <c r="AE147">
        <f t="shared" si="79"/>
        <v>2.0780185618198317</v>
      </c>
    </row>
    <row r="148" spans="1:31" x14ac:dyDescent="0.3">
      <c r="A148" s="1">
        <v>43160</v>
      </c>
      <c r="B148">
        <v>2715.219971</v>
      </c>
      <c r="C148">
        <v>2801.8999020000001</v>
      </c>
      <c r="D148">
        <v>2585.889893</v>
      </c>
      <c r="E148">
        <v>2640.8701169999999</v>
      </c>
      <c r="F148">
        <v>2640.8701169999999</v>
      </c>
      <c r="G148">
        <v>76369800000</v>
      </c>
      <c r="H148">
        <f t="shared" si="56"/>
        <v>1</v>
      </c>
      <c r="I148">
        <f t="shared" si="57"/>
        <v>0</v>
      </c>
      <c r="J148">
        <f t="shared" si="58"/>
        <v>1</v>
      </c>
      <c r="K148">
        <f t="shared" si="59"/>
        <v>1</v>
      </c>
      <c r="L148">
        <f t="shared" si="60"/>
        <v>0</v>
      </c>
      <c r="M148">
        <f t="shared" si="61"/>
        <v>0</v>
      </c>
      <c r="N148">
        <f t="shared" si="62"/>
        <v>0</v>
      </c>
      <c r="O148">
        <f t="shared" si="63"/>
        <v>0</v>
      </c>
      <c r="P148">
        <f t="shared" si="64"/>
        <v>0</v>
      </c>
      <c r="Q148">
        <f t="shared" si="65"/>
        <v>1</v>
      </c>
      <c r="R148">
        <f t="shared" si="66"/>
        <v>1</v>
      </c>
      <c r="S148">
        <f t="shared" si="67"/>
        <v>1</v>
      </c>
      <c r="T148">
        <f t="shared" si="68"/>
        <v>0</v>
      </c>
      <c r="U148">
        <f t="shared" si="69"/>
        <v>0</v>
      </c>
      <c r="V148">
        <f t="shared" si="70"/>
        <v>3.4342557364422932E-2</v>
      </c>
      <c r="W148">
        <f t="shared" si="71"/>
        <v>2654.8000489999999</v>
      </c>
      <c r="X148">
        <f t="shared" si="72"/>
        <v>1.9825216762617515</v>
      </c>
      <c r="Y148">
        <f t="shared" si="73"/>
        <v>-0.31417626977553736</v>
      </c>
      <c r="Z148">
        <f t="shared" si="74"/>
        <v>-1.159241021493622</v>
      </c>
      <c r="AA148">
        <f t="shared" si="75"/>
        <v>-5.1242843740171251</v>
      </c>
      <c r="AB148">
        <f t="shared" si="76"/>
        <v>3.4240318169858366</v>
      </c>
      <c r="AC148">
        <f t="shared" si="77"/>
        <v>1.4415101407240851</v>
      </c>
      <c r="AD148">
        <f t="shared" si="78"/>
        <v>7.2610298853474049</v>
      </c>
      <c r="AE148">
        <f t="shared" si="79"/>
        <v>8.4202709068410275</v>
      </c>
    </row>
    <row r="149" spans="1:31" x14ac:dyDescent="0.3">
      <c r="A149" s="1">
        <v>43191</v>
      </c>
      <c r="B149">
        <v>2633.4499510000001</v>
      </c>
      <c r="C149">
        <v>2717.48999</v>
      </c>
      <c r="D149">
        <v>2553.8000489999999</v>
      </c>
      <c r="E149">
        <v>2648.0500489999999</v>
      </c>
      <c r="F149">
        <v>2648.0500489999999</v>
      </c>
      <c r="G149">
        <v>69648590000</v>
      </c>
      <c r="H149">
        <f t="shared" si="56"/>
        <v>1</v>
      </c>
      <c r="I149">
        <f t="shared" si="57"/>
        <v>0</v>
      </c>
      <c r="J149">
        <f t="shared" si="58"/>
        <v>1</v>
      </c>
      <c r="K149">
        <f t="shared" si="59"/>
        <v>0</v>
      </c>
      <c r="L149">
        <f t="shared" si="60"/>
        <v>1</v>
      </c>
      <c r="M149">
        <f t="shared" si="61"/>
        <v>0</v>
      </c>
      <c r="N149">
        <f t="shared" si="62"/>
        <v>0</v>
      </c>
      <c r="O149">
        <f t="shared" si="63"/>
        <v>0</v>
      </c>
      <c r="P149">
        <f t="shared" si="64"/>
        <v>0</v>
      </c>
      <c r="Q149">
        <f t="shared" si="65"/>
        <v>0</v>
      </c>
      <c r="R149">
        <f t="shared" si="66"/>
        <v>0</v>
      </c>
      <c r="S149">
        <f t="shared" si="67"/>
        <v>0</v>
      </c>
      <c r="T149">
        <f t="shared" si="68"/>
        <v>0</v>
      </c>
      <c r="U149">
        <f t="shared" si="69"/>
        <v>0</v>
      </c>
      <c r="V149">
        <f t="shared" si="70"/>
        <v>5.6178704444133087E-2</v>
      </c>
      <c r="W149">
        <f t="shared" si="71"/>
        <v>2765.6925657500001</v>
      </c>
      <c r="X149">
        <f t="shared" si="72"/>
        <v>1.9672818312600253</v>
      </c>
      <c r="Y149">
        <f t="shared" si="73"/>
        <v>0.1779113913478052</v>
      </c>
      <c r="Z149">
        <f t="shared" si="74"/>
        <v>3.7463957447380771</v>
      </c>
      <c r="AA149">
        <f t="shared" si="75"/>
        <v>-0.18816791778197328</v>
      </c>
      <c r="AB149">
        <f t="shared" si="76"/>
        <v>3.4418039023029667</v>
      </c>
      <c r="AC149">
        <f t="shared" si="77"/>
        <v>1.4745220710429414</v>
      </c>
      <c r="AD149">
        <f t="shared" si="78"/>
        <v>7.151211845747488</v>
      </c>
      <c r="AE149">
        <f t="shared" si="79"/>
        <v>3.4048161010094109</v>
      </c>
    </row>
    <row r="150" spans="1:31" x14ac:dyDescent="0.3">
      <c r="A150" s="1">
        <v>43221</v>
      </c>
      <c r="B150">
        <v>2642.959961</v>
      </c>
      <c r="C150">
        <v>2742.23999</v>
      </c>
      <c r="D150">
        <v>2594.6201169999999</v>
      </c>
      <c r="E150">
        <v>2705.2700199999999</v>
      </c>
      <c r="F150">
        <v>2705.2700199999999</v>
      </c>
      <c r="G150">
        <v>75617280000</v>
      </c>
      <c r="H150">
        <f t="shared" si="56"/>
        <v>1</v>
      </c>
      <c r="I150">
        <f t="shared" si="57"/>
        <v>0</v>
      </c>
      <c r="J150">
        <f t="shared" si="58"/>
        <v>0</v>
      </c>
      <c r="K150">
        <f t="shared" si="59"/>
        <v>0</v>
      </c>
      <c r="L150">
        <f t="shared" si="60"/>
        <v>1</v>
      </c>
      <c r="M150">
        <f t="shared" si="61"/>
        <v>1</v>
      </c>
      <c r="N150">
        <f t="shared" si="62"/>
        <v>1</v>
      </c>
      <c r="O150">
        <f t="shared" si="63"/>
        <v>0</v>
      </c>
      <c r="P150">
        <f t="shared" si="64"/>
        <v>0</v>
      </c>
      <c r="Q150">
        <f t="shared" si="65"/>
        <v>0</v>
      </c>
      <c r="R150">
        <f t="shared" si="66"/>
        <v>0</v>
      </c>
      <c r="S150">
        <f t="shared" si="67"/>
        <v>0</v>
      </c>
      <c r="T150">
        <f t="shared" si="68"/>
        <v>0</v>
      </c>
      <c r="U150">
        <f t="shared" si="69"/>
        <v>0</v>
      </c>
      <c r="V150">
        <f t="shared" si="70"/>
        <v>-3.8947372061896912E-2</v>
      </c>
      <c r="W150">
        <f t="shared" si="71"/>
        <v>2724.7324827499997</v>
      </c>
      <c r="X150">
        <f t="shared" si="72"/>
        <v>1.9782557299816323</v>
      </c>
      <c r="Y150">
        <f t="shared" si="73"/>
        <v>3.537972618309726E-2</v>
      </c>
      <c r="Z150">
        <f t="shared" si="74"/>
        <v>2.3320529918126049</v>
      </c>
      <c r="AA150">
        <f t="shared" si="75"/>
        <v>-1.6244584681506598</v>
      </c>
      <c r="AB150">
        <f t="shared" si="76"/>
        <v>3.4353238691929531</v>
      </c>
      <c r="AC150">
        <f t="shared" si="77"/>
        <v>1.4570681392113207</v>
      </c>
      <c r="AD150">
        <f t="shared" si="78"/>
        <v>7.2301206972606797</v>
      </c>
      <c r="AE150">
        <f t="shared" si="79"/>
        <v>4.8980677054480743</v>
      </c>
    </row>
    <row r="151" spans="1:31" x14ac:dyDescent="0.3">
      <c r="A151" s="1">
        <v>43252</v>
      </c>
      <c r="B151">
        <v>2718.6999510000001</v>
      </c>
      <c r="C151">
        <v>2791.469971</v>
      </c>
      <c r="D151">
        <v>2691.98999</v>
      </c>
      <c r="E151">
        <v>2718.3701169999999</v>
      </c>
      <c r="F151">
        <v>2718.3701169999999</v>
      </c>
      <c r="G151">
        <v>77439710000</v>
      </c>
      <c r="H151">
        <f t="shared" si="56"/>
        <v>0</v>
      </c>
      <c r="I151">
        <f t="shared" si="57"/>
        <v>0</v>
      </c>
      <c r="J151">
        <f t="shared" si="58"/>
        <v>0</v>
      </c>
      <c r="K151">
        <f t="shared" si="59"/>
        <v>0</v>
      </c>
      <c r="L151">
        <f t="shared" si="60"/>
        <v>0</v>
      </c>
      <c r="M151">
        <f t="shared" si="61"/>
        <v>0</v>
      </c>
      <c r="N151">
        <f t="shared" si="62"/>
        <v>0</v>
      </c>
      <c r="O151">
        <f t="shared" si="63"/>
        <v>0</v>
      </c>
      <c r="P151">
        <f t="shared" si="64"/>
        <v>0</v>
      </c>
      <c r="Q151">
        <f t="shared" si="65"/>
        <v>1</v>
      </c>
      <c r="R151">
        <f t="shared" si="66"/>
        <v>0</v>
      </c>
      <c r="S151">
        <f t="shared" si="67"/>
        <v>0</v>
      </c>
      <c r="T151">
        <f t="shared" si="68"/>
        <v>0</v>
      </c>
      <c r="U151">
        <f t="shared" si="69"/>
        <v>0</v>
      </c>
      <c r="V151">
        <f t="shared" si="70"/>
        <v>-2.6884498624825115E-2</v>
      </c>
      <c r="W151">
        <f t="shared" si="71"/>
        <v>2685.9699707499999</v>
      </c>
      <c r="X151">
        <f t="shared" si="72"/>
        <v>2.0401570529036359</v>
      </c>
      <c r="Y151">
        <f t="shared" si="73"/>
        <v>-4.0332166322922025E-2</v>
      </c>
      <c r="Z151">
        <f t="shared" si="74"/>
        <v>1.6368353896744157</v>
      </c>
      <c r="AA151">
        <f t="shared" si="75"/>
        <v>-2.4434787161328559</v>
      </c>
      <c r="AB151">
        <f t="shared" si="76"/>
        <v>3.4291011529304356</v>
      </c>
      <c r="AC151">
        <f t="shared" si="77"/>
        <v>1.3889441000267997</v>
      </c>
      <c r="AD151">
        <f t="shared" si="78"/>
        <v>7.6918171262361774</v>
      </c>
      <c r="AE151">
        <f t="shared" si="79"/>
        <v>6.0549817365617615</v>
      </c>
    </row>
    <row r="152" spans="1:31" x14ac:dyDescent="0.3">
      <c r="A152" s="1">
        <v>43282</v>
      </c>
      <c r="B152">
        <v>2704.9499510000001</v>
      </c>
      <c r="C152">
        <v>2848.030029</v>
      </c>
      <c r="D152">
        <v>2698.9499510000001</v>
      </c>
      <c r="E152">
        <v>2816.290039</v>
      </c>
      <c r="F152">
        <v>2816.290039</v>
      </c>
      <c r="G152">
        <v>64542170000</v>
      </c>
      <c r="H152">
        <f t="shared" si="56"/>
        <v>1</v>
      </c>
      <c r="I152">
        <f t="shared" si="57"/>
        <v>1</v>
      </c>
      <c r="J152">
        <f t="shared" si="58"/>
        <v>0</v>
      </c>
      <c r="K152">
        <f t="shared" si="59"/>
        <v>0</v>
      </c>
      <c r="L152">
        <f t="shared" si="60"/>
        <v>1</v>
      </c>
      <c r="M152">
        <f t="shared" si="61"/>
        <v>1</v>
      </c>
      <c r="N152">
        <f t="shared" si="62"/>
        <v>1</v>
      </c>
      <c r="O152">
        <f t="shared" si="63"/>
        <v>1</v>
      </c>
      <c r="P152">
        <f t="shared" si="64"/>
        <v>1</v>
      </c>
      <c r="Q152">
        <f t="shared" si="65"/>
        <v>0</v>
      </c>
      <c r="R152">
        <f t="shared" si="66"/>
        <v>0</v>
      </c>
      <c r="S152">
        <f t="shared" si="67"/>
        <v>0</v>
      </c>
      <c r="T152">
        <f t="shared" si="68"/>
        <v>0</v>
      </c>
      <c r="U152">
        <f t="shared" si="69"/>
        <v>0</v>
      </c>
      <c r="V152">
        <f t="shared" si="70"/>
        <v>2.718775131643536E-3</v>
      </c>
      <c r="W152">
        <f t="shared" si="71"/>
        <v>2638.1975097499999</v>
      </c>
      <c r="X152">
        <f t="shared" si="72"/>
        <v>1.990630819455482</v>
      </c>
      <c r="Y152">
        <f t="shared" si="73"/>
        <v>-8.8008741675374313E-2</v>
      </c>
      <c r="Z152">
        <f t="shared" si="74"/>
        <v>1.1105434027017389</v>
      </c>
      <c r="AA152">
        <f t="shared" si="75"/>
        <v>-2.8707182362092252</v>
      </c>
      <c r="AB152">
        <f t="shared" si="76"/>
        <v>3.4213073060638668</v>
      </c>
      <c r="AC152">
        <f t="shared" si="77"/>
        <v>1.4306764866083848</v>
      </c>
      <c r="AD152">
        <f t="shared" si="78"/>
        <v>7.320149999187004</v>
      </c>
      <c r="AE152">
        <f t="shared" si="79"/>
        <v>6.2096065964852656</v>
      </c>
    </row>
    <row r="153" spans="1:31" x14ac:dyDescent="0.3">
      <c r="A153" s="1">
        <v>43313</v>
      </c>
      <c r="B153">
        <v>2821.169922</v>
      </c>
      <c r="C153">
        <v>2916.5</v>
      </c>
      <c r="D153">
        <v>2796.3400879999999</v>
      </c>
      <c r="E153">
        <v>2901.5200199999999</v>
      </c>
      <c r="F153">
        <v>2901.5200199999999</v>
      </c>
      <c r="G153">
        <v>69238220000</v>
      </c>
      <c r="H153">
        <f t="shared" si="56"/>
        <v>1</v>
      </c>
      <c r="I153">
        <f t="shared" si="57"/>
        <v>0</v>
      </c>
      <c r="J153">
        <f t="shared" si="58"/>
        <v>0</v>
      </c>
      <c r="K153">
        <f t="shared" si="59"/>
        <v>0</v>
      </c>
      <c r="L153">
        <f t="shared" si="60"/>
        <v>1</v>
      </c>
      <c r="M153">
        <f t="shared" si="61"/>
        <v>1</v>
      </c>
      <c r="N153">
        <f t="shared" si="62"/>
        <v>1</v>
      </c>
      <c r="O153">
        <f t="shared" si="63"/>
        <v>0</v>
      </c>
      <c r="P153">
        <f t="shared" si="64"/>
        <v>0</v>
      </c>
      <c r="Q153">
        <f t="shared" si="65"/>
        <v>0</v>
      </c>
      <c r="R153">
        <f t="shared" si="66"/>
        <v>0</v>
      </c>
      <c r="S153">
        <f t="shared" si="67"/>
        <v>0</v>
      </c>
      <c r="T153">
        <f t="shared" si="68"/>
        <v>0</v>
      </c>
      <c r="U153">
        <f t="shared" si="69"/>
        <v>0</v>
      </c>
      <c r="V153">
        <f t="shared" si="70"/>
        <v>2.1608341965291933E-2</v>
      </c>
      <c r="W153">
        <f t="shared" si="71"/>
        <v>2671.2725220000002</v>
      </c>
      <c r="X153">
        <f t="shared" si="72"/>
        <v>1.9727642961865968</v>
      </c>
      <c r="Y153">
        <f t="shared" si="73"/>
        <v>8.5697212247943577E-2</v>
      </c>
      <c r="Z153">
        <f t="shared" si="74"/>
        <v>2.8297364186660325</v>
      </c>
      <c r="AA153">
        <f t="shared" si="75"/>
        <v>-1.115792173707161</v>
      </c>
      <c r="AB153">
        <f t="shared" si="76"/>
        <v>3.4267181968058509</v>
      </c>
      <c r="AC153">
        <f t="shared" si="77"/>
        <v>1.4539539006192541</v>
      </c>
      <c r="AD153">
        <f t="shared" si="78"/>
        <v>7.190525784045283</v>
      </c>
      <c r="AE153">
        <f t="shared" si="79"/>
        <v>4.3607893653792509</v>
      </c>
    </row>
    <row r="154" spans="1:31" x14ac:dyDescent="0.3">
      <c r="A154" s="1">
        <v>43344</v>
      </c>
      <c r="B154">
        <v>2896.959961</v>
      </c>
      <c r="C154">
        <v>2940.9099120000001</v>
      </c>
      <c r="D154">
        <v>2864.1201169999999</v>
      </c>
      <c r="E154">
        <v>2913.9799800000001</v>
      </c>
      <c r="F154">
        <v>2913.9799800000001</v>
      </c>
      <c r="G154">
        <v>62492080000</v>
      </c>
      <c r="H154">
        <f t="shared" si="56"/>
        <v>0</v>
      </c>
      <c r="I154">
        <f t="shared" si="57"/>
        <v>0</v>
      </c>
      <c r="J154">
        <f t="shared" si="58"/>
        <v>0</v>
      </c>
      <c r="K154">
        <f t="shared" si="59"/>
        <v>0</v>
      </c>
      <c r="L154">
        <f t="shared" si="60"/>
        <v>1</v>
      </c>
      <c r="M154">
        <f t="shared" si="61"/>
        <v>0</v>
      </c>
      <c r="N154">
        <f t="shared" si="62"/>
        <v>0</v>
      </c>
      <c r="O154">
        <f t="shared" si="63"/>
        <v>0</v>
      </c>
      <c r="P154">
        <f t="shared" si="64"/>
        <v>0</v>
      </c>
      <c r="Q154">
        <f t="shared" si="65"/>
        <v>0</v>
      </c>
      <c r="R154">
        <f t="shared" si="66"/>
        <v>0</v>
      </c>
      <c r="S154">
        <f t="shared" si="67"/>
        <v>0</v>
      </c>
      <c r="T154">
        <f t="shared" si="68"/>
        <v>0</v>
      </c>
      <c r="U154">
        <f t="shared" si="69"/>
        <v>0</v>
      </c>
      <c r="V154">
        <f t="shared" si="70"/>
        <v>4.8424360241865472E-3</v>
      </c>
      <c r="W154">
        <f t="shared" si="71"/>
        <v>2730.1325072499999</v>
      </c>
      <c r="X154">
        <f t="shared" si="72"/>
        <v>2.0171866688453597</v>
      </c>
      <c r="Y154">
        <f t="shared" si="73"/>
        <v>2.4100708197914544E-2</v>
      </c>
      <c r="Z154">
        <f t="shared" si="74"/>
        <v>2.2581937508245051</v>
      </c>
      <c r="AA154">
        <f t="shared" si="75"/>
        <v>-1.7761795868662142</v>
      </c>
      <c r="AB154">
        <f t="shared" si="76"/>
        <v>3.4361837260777288</v>
      </c>
      <c r="AC154">
        <f t="shared" si="77"/>
        <v>1.4189970572323691</v>
      </c>
      <c r="AD154">
        <f t="shared" si="78"/>
        <v>7.5171469336042849</v>
      </c>
      <c r="AE154">
        <f t="shared" si="79"/>
        <v>5.2589531827797797</v>
      </c>
    </row>
    <row r="155" spans="1:31" x14ac:dyDescent="0.3">
      <c r="A155" s="1">
        <v>43374</v>
      </c>
      <c r="B155">
        <v>2926.290039</v>
      </c>
      <c r="C155">
        <v>2939.860107</v>
      </c>
      <c r="D155">
        <v>2603.540039</v>
      </c>
      <c r="E155">
        <v>2711.73999</v>
      </c>
      <c r="F155">
        <v>2711.73999</v>
      </c>
      <c r="G155">
        <v>91327930000</v>
      </c>
      <c r="H155">
        <f t="shared" si="56"/>
        <v>0</v>
      </c>
      <c r="I155">
        <f t="shared" si="57"/>
        <v>0</v>
      </c>
      <c r="J155">
        <f t="shared" si="58"/>
        <v>1</v>
      </c>
      <c r="K155">
        <f t="shared" si="59"/>
        <v>1</v>
      </c>
      <c r="L155">
        <f t="shared" si="60"/>
        <v>0</v>
      </c>
      <c r="M155">
        <f t="shared" si="61"/>
        <v>0</v>
      </c>
      <c r="N155">
        <f t="shared" si="62"/>
        <v>0</v>
      </c>
      <c r="O155">
        <f t="shared" si="63"/>
        <v>0</v>
      </c>
      <c r="P155">
        <f t="shared" si="64"/>
        <v>0</v>
      </c>
      <c r="Q155">
        <f t="shared" si="65"/>
        <v>1</v>
      </c>
      <c r="R155">
        <f t="shared" si="66"/>
        <v>1</v>
      </c>
      <c r="S155">
        <f t="shared" si="67"/>
        <v>1</v>
      </c>
      <c r="T155">
        <f t="shared" si="68"/>
        <v>1</v>
      </c>
      <c r="U155">
        <f t="shared" si="69"/>
        <v>1</v>
      </c>
      <c r="V155">
        <f t="shared" si="70"/>
        <v>3.6021556221367268E-2</v>
      </c>
      <c r="W155">
        <f t="shared" si="71"/>
        <v>2767.0549925</v>
      </c>
      <c r="X155">
        <f t="shared" si="72"/>
        <v>1.9696053684760415</v>
      </c>
      <c r="Y155">
        <f t="shared" si="73"/>
        <v>-0.16654943568357883</v>
      </c>
      <c r="Z155">
        <f t="shared" si="74"/>
        <v>0.30411101164025323</v>
      </c>
      <c r="AA155">
        <f t="shared" si="75"/>
        <v>-3.6350997253118296</v>
      </c>
      <c r="AB155">
        <f t="shared" si="76"/>
        <v>3.4420177904029576</v>
      </c>
      <c r="AC155">
        <f t="shared" si="77"/>
        <v>1.4724124219269161</v>
      </c>
      <c r="AD155">
        <f t="shared" si="78"/>
        <v>7.1678472716419703</v>
      </c>
      <c r="AE155">
        <f t="shared" si="79"/>
        <v>6.8637362600017173</v>
      </c>
    </row>
    <row r="156" spans="1:31" x14ac:dyDescent="0.3">
      <c r="A156" s="1">
        <v>43405</v>
      </c>
      <c r="B156">
        <v>2717.580078</v>
      </c>
      <c r="C156">
        <v>2815.1499020000001</v>
      </c>
      <c r="D156">
        <v>2631.0900879999999</v>
      </c>
      <c r="E156">
        <v>2760.169922</v>
      </c>
      <c r="F156">
        <v>2760.169922</v>
      </c>
      <c r="G156">
        <v>80080110000</v>
      </c>
      <c r="H156">
        <f t="shared" si="56"/>
        <v>1</v>
      </c>
      <c r="I156">
        <f t="shared" si="57"/>
        <v>0</v>
      </c>
      <c r="J156">
        <f t="shared" si="58"/>
        <v>1</v>
      </c>
      <c r="K156">
        <f t="shared" si="59"/>
        <v>0</v>
      </c>
      <c r="L156">
        <f t="shared" si="60"/>
        <v>1</v>
      </c>
      <c r="M156">
        <f t="shared" si="61"/>
        <v>1</v>
      </c>
      <c r="N156">
        <f t="shared" si="62"/>
        <v>0</v>
      </c>
      <c r="O156">
        <f t="shared" si="63"/>
        <v>0</v>
      </c>
      <c r="P156">
        <f t="shared" si="64"/>
        <v>0</v>
      </c>
      <c r="Q156">
        <f t="shared" si="65"/>
        <v>0</v>
      </c>
      <c r="R156">
        <f t="shared" si="66"/>
        <v>0</v>
      </c>
      <c r="S156">
        <f t="shared" si="67"/>
        <v>0</v>
      </c>
      <c r="T156">
        <f t="shared" si="68"/>
        <v>0</v>
      </c>
      <c r="U156">
        <f t="shared" si="69"/>
        <v>0</v>
      </c>
      <c r="V156">
        <f t="shared" si="70"/>
        <v>3.0263211466054596E-2</v>
      </c>
      <c r="W156">
        <f t="shared" si="71"/>
        <v>2858.8825075</v>
      </c>
      <c r="X156">
        <f t="shared" si="72"/>
        <v>1.9689128624382195</v>
      </c>
      <c r="Y156">
        <f t="shared" si="73"/>
        <v>7.2759406756853773E-2</v>
      </c>
      <c r="Z156">
        <f t="shared" si="74"/>
        <v>2.6965069300067572</v>
      </c>
      <c r="AA156">
        <f t="shared" si="75"/>
        <v>-1.2413187948696818</v>
      </c>
      <c r="AB156">
        <f t="shared" si="76"/>
        <v>3.4561963073716564</v>
      </c>
      <c r="AC156">
        <f t="shared" si="77"/>
        <v>1.4872834449334369</v>
      </c>
      <c r="AD156">
        <f t="shared" si="78"/>
        <v>7.1628852124544489</v>
      </c>
      <c r="AE156">
        <f t="shared" si="79"/>
        <v>4.4663782824476916</v>
      </c>
    </row>
    <row r="157" spans="1:31" x14ac:dyDescent="0.3">
      <c r="A157" s="1">
        <v>43435</v>
      </c>
      <c r="B157">
        <v>2790.5</v>
      </c>
      <c r="C157">
        <v>2800.179932</v>
      </c>
      <c r="D157">
        <v>2346.580078</v>
      </c>
      <c r="E157">
        <v>2506.8500979999999</v>
      </c>
      <c r="F157">
        <v>2506.8500979999999</v>
      </c>
      <c r="G157">
        <v>83522570000</v>
      </c>
      <c r="H157">
        <f t="shared" si="56"/>
        <v>0</v>
      </c>
      <c r="I157">
        <f t="shared" si="57"/>
        <v>0</v>
      </c>
      <c r="J157">
        <f t="shared" si="58"/>
        <v>1</v>
      </c>
      <c r="K157">
        <f t="shared" si="59"/>
        <v>1</v>
      </c>
      <c r="L157">
        <f t="shared" si="60"/>
        <v>0</v>
      </c>
      <c r="M157">
        <f t="shared" si="61"/>
        <v>0</v>
      </c>
      <c r="N157">
        <f t="shared" si="62"/>
        <v>0</v>
      </c>
      <c r="O157">
        <f t="shared" si="63"/>
        <v>0</v>
      </c>
      <c r="P157">
        <f t="shared" si="64"/>
        <v>0</v>
      </c>
      <c r="Q157">
        <f t="shared" si="65"/>
        <v>1</v>
      </c>
      <c r="R157">
        <f t="shared" si="66"/>
        <v>1</v>
      </c>
      <c r="S157">
        <f t="shared" si="67"/>
        <v>1</v>
      </c>
      <c r="T157">
        <f t="shared" si="68"/>
        <v>1</v>
      </c>
      <c r="U157">
        <f t="shared" si="69"/>
        <v>1</v>
      </c>
      <c r="V157">
        <f t="shared" si="70"/>
        <v>4.2942871026614426E-3</v>
      </c>
      <c r="W157">
        <f t="shared" si="71"/>
        <v>2903.9924925</v>
      </c>
      <c r="X157">
        <f t="shared" si="72"/>
        <v>1.992131060900425</v>
      </c>
      <c r="Y157">
        <f t="shared" si="73"/>
        <v>-9.7433758406845206E-2</v>
      </c>
      <c r="Z157">
        <f t="shared" si="74"/>
        <v>1.017793476831973</v>
      </c>
      <c r="AA157">
        <f t="shared" si="75"/>
        <v>-2.9664686449688773</v>
      </c>
      <c r="AB157">
        <f t="shared" si="76"/>
        <v>3.4629954892766657</v>
      </c>
      <c r="AC157">
        <f t="shared" si="77"/>
        <v>1.4708644283762407</v>
      </c>
      <c r="AD157">
        <f t="shared" si="78"/>
        <v>7.331140233540185</v>
      </c>
      <c r="AE157">
        <f t="shared" si="79"/>
        <v>6.3133467567082118</v>
      </c>
    </row>
    <row r="158" spans="1:31" x14ac:dyDescent="0.3">
      <c r="A158" s="1">
        <v>43466</v>
      </c>
      <c r="B158">
        <v>2476.959961</v>
      </c>
      <c r="C158">
        <v>2708.9499510000001</v>
      </c>
      <c r="D158">
        <v>2443.959961</v>
      </c>
      <c r="E158">
        <v>2704.1000979999999</v>
      </c>
      <c r="F158">
        <v>2704.1000979999999</v>
      </c>
      <c r="G158">
        <v>80401630000</v>
      </c>
      <c r="H158">
        <f t="shared" si="56"/>
        <v>1</v>
      </c>
      <c r="I158">
        <f t="shared" si="57"/>
        <v>1</v>
      </c>
      <c r="J158">
        <f t="shared" si="58"/>
        <v>0</v>
      </c>
      <c r="K158">
        <f t="shared" si="59"/>
        <v>0</v>
      </c>
      <c r="L158">
        <f t="shared" si="60"/>
        <v>1</v>
      </c>
      <c r="M158">
        <f t="shared" si="61"/>
        <v>1</v>
      </c>
      <c r="N158">
        <f t="shared" si="62"/>
        <v>1</v>
      </c>
      <c r="O158">
        <f t="shared" si="63"/>
        <v>1</v>
      </c>
      <c r="P158">
        <f t="shared" si="64"/>
        <v>1</v>
      </c>
      <c r="Q158">
        <f t="shared" si="65"/>
        <v>0</v>
      </c>
      <c r="R158">
        <f t="shared" si="66"/>
        <v>0</v>
      </c>
      <c r="S158">
        <f t="shared" si="67"/>
        <v>0</v>
      </c>
      <c r="T158">
        <f t="shared" si="68"/>
        <v>0</v>
      </c>
      <c r="U158">
        <f t="shared" si="69"/>
        <v>0</v>
      </c>
      <c r="V158">
        <f t="shared" si="70"/>
        <v>-6.9403356024429486E-2</v>
      </c>
      <c r="W158">
        <f t="shared" si="71"/>
        <v>2795.3575437499999</v>
      </c>
      <c r="X158">
        <f t="shared" si="72"/>
        <v>2.0442225900868909</v>
      </c>
      <c r="Y158">
        <f t="shared" si="73"/>
        <v>0.46143207267224895</v>
      </c>
      <c r="Z158">
        <f t="shared" si="74"/>
        <v>6.6585433168093804</v>
      </c>
      <c r="AA158">
        <f t="shared" si="75"/>
        <v>2.5700981366355986</v>
      </c>
      <c r="AB158">
        <f t="shared" si="76"/>
        <v>3.4464373647614917</v>
      </c>
      <c r="AC158">
        <f t="shared" si="77"/>
        <v>1.4022147746746008</v>
      </c>
      <c r="AD158">
        <f t="shared" si="78"/>
        <v>7.7231521484583734</v>
      </c>
      <c r="AE158">
        <f t="shared" si="79"/>
        <v>1.064608831648993</v>
      </c>
    </row>
    <row r="159" spans="1:31" x14ac:dyDescent="0.3">
      <c r="A159" s="1">
        <v>43497</v>
      </c>
      <c r="B159">
        <v>2702.320068</v>
      </c>
      <c r="C159">
        <v>2813.48999</v>
      </c>
      <c r="D159">
        <v>2681.830078</v>
      </c>
      <c r="E159">
        <v>2784.48999</v>
      </c>
      <c r="F159">
        <v>2784.48999</v>
      </c>
      <c r="G159">
        <v>70183430000</v>
      </c>
      <c r="H159">
        <f t="shared" si="56"/>
        <v>1</v>
      </c>
      <c r="I159">
        <f t="shared" si="57"/>
        <v>1</v>
      </c>
      <c r="J159">
        <f t="shared" si="58"/>
        <v>0</v>
      </c>
      <c r="K159">
        <f t="shared" si="59"/>
        <v>0</v>
      </c>
      <c r="L159">
        <f t="shared" si="60"/>
        <v>1</v>
      </c>
      <c r="M159">
        <f t="shared" si="61"/>
        <v>1</v>
      </c>
      <c r="N159">
        <f t="shared" si="62"/>
        <v>1</v>
      </c>
      <c r="O159">
        <f t="shared" si="63"/>
        <v>1</v>
      </c>
      <c r="P159">
        <f t="shared" si="64"/>
        <v>0</v>
      </c>
      <c r="Q159">
        <f t="shared" si="65"/>
        <v>0</v>
      </c>
      <c r="R159">
        <f t="shared" si="66"/>
        <v>0</v>
      </c>
      <c r="S159">
        <f t="shared" si="67"/>
        <v>0</v>
      </c>
      <c r="T159">
        <f t="shared" si="68"/>
        <v>0</v>
      </c>
      <c r="U159">
        <f t="shared" si="69"/>
        <v>0</v>
      </c>
      <c r="V159">
        <f t="shared" si="70"/>
        <v>1.7859356788848979E-2</v>
      </c>
      <c r="W159">
        <f t="shared" si="71"/>
        <v>2730.9974975</v>
      </c>
      <c r="X159">
        <f t="shared" si="72"/>
        <v>1.9731538796182853</v>
      </c>
      <c r="Y159">
        <f t="shared" si="73"/>
        <v>-0.12315860000330681</v>
      </c>
      <c r="Z159">
        <f t="shared" si="74"/>
        <v>0.74156787958521719</v>
      </c>
      <c r="AA159">
        <f t="shared" si="75"/>
        <v>-3.2047398796513535</v>
      </c>
      <c r="AB159">
        <f t="shared" si="76"/>
        <v>3.4363213021820478</v>
      </c>
      <c r="AC159">
        <f t="shared" si="77"/>
        <v>1.4631674225637625</v>
      </c>
      <c r="AD159">
        <f t="shared" si="78"/>
        <v>7.19332763949867</v>
      </c>
      <c r="AE159">
        <f t="shared" si="79"/>
        <v>6.4517597599134531</v>
      </c>
    </row>
    <row r="160" spans="1:31" x14ac:dyDescent="0.3">
      <c r="A160" s="1">
        <v>43525</v>
      </c>
      <c r="B160">
        <v>2798.219971</v>
      </c>
      <c r="C160">
        <v>2860.3100589999999</v>
      </c>
      <c r="D160">
        <v>2722.2700199999999</v>
      </c>
      <c r="E160">
        <v>2834.3999020000001</v>
      </c>
      <c r="F160">
        <v>2834.3999020000001</v>
      </c>
      <c r="G160">
        <v>78596280000</v>
      </c>
      <c r="H160">
        <f t="shared" si="56"/>
        <v>0</v>
      </c>
      <c r="I160">
        <f t="shared" si="57"/>
        <v>0</v>
      </c>
      <c r="J160">
        <f t="shared" si="58"/>
        <v>0</v>
      </c>
      <c r="K160">
        <f t="shared" si="59"/>
        <v>0</v>
      </c>
      <c r="L160">
        <f t="shared" si="60"/>
        <v>1</v>
      </c>
      <c r="M160">
        <f t="shared" si="61"/>
        <v>1</v>
      </c>
      <c r="N160">
        <f t="shared" si="62"/>
        <v>0</v>
      </c>
      <c r="O160">
        <f t="shared" si="63"/>
        <v>0</v>
      </c>
      <c r="P160">
        <f t="shared" si="64"/>
        <v>0</v>
      </c>
      <c r="Q160">
        <f t="shared" si="65"/>
        <v>0</v>
      </c>
      <c r="R160">
        <f t="shared" si="66"/>
        <v>0</v>
      </c>
      <c r="S160">
        <f t="shared" si="67"/>
        <v>0</v>
      </c>
      <c r="T160">
        <f t="shared" si="68"/>
        <v>0</v>
      </c>
      <c r="U160">
        <f t="shared" si="69"/>
        <v>0</v>
      </c>
      <c r="V160">
        <f t="shared" si="70"/>
        <v>-9.1776894596563907E-2</v>
      </c>
      <c r="W160">
        <f t="shared" si="71"/>
        <v>2611.0275270000002</v>
      </c>
      <c r="X160">
        <f t="shared" si="72"/>
        <v>2.0530784884609403</v>
      </c>
      <c r="Y160">
        <f t="shared" si="73"/>
        <v>4.2987703188719362E-2</v>
      </c>
      <c r="Z160">
        <f t="shared" si="74"/>
        <v>2.4829555203481339</v>
      </c>
      <c r="AA160">
        <f t="shared" si="75"/>
        <v>-1.6232014565737467</v>
      </c>
      <c r="AB160">
        <f t="shared" si="76"/>
        <v>3.4168114504369567</v>
      </c>
      <c r="AC160">
        <f t="shared" si="77"/>
        <v>1.3637329619760163</v>
      </c>
      <c r="AD160">
        <f t="shared" si="78"/>
        <v>7.7918513465825443</v>
      </c>
      <c r="AE160">
        <f t="shared" si="79"/>
        <v>5.3088958262344104</v>
      </c>
    </row>
    <row r="161" spans="1:31" x14ac:dyDescent="0.3">
      <c r="A161" s="1">
        <v>43556</v>
      </c>
      <c r="B161">
        <v>2848.6298830000001</v>
      </c>
      <c r="C161">
        <v>2949.5200199999999</v>
      </c>
      <c r="D161">
        <v>2848.6298830000001</v>
      </c>
      <c r="E161">
        <v>2945.830078</v>
      </c>
      <c r="F161">
        <v>2945.830078</v>
      </c>
      <c r="G161">
        <v>69604840000</v>
      </c>
      <c r="H161">
        <f t="shared" si="56"/>
        <v>1</v>
      </c>
      <c r="I161">
        <f t="shared" si="57"/>
        <v>0</v>
      </c>
      <c r="J161">
        <f t="shared" si="58"/>
        <v>0</v>
      </c>
      <c r="K161">
        <f t="shared" si="59"/>
        <v>0</v>
      </c>
      <c r="L161">
        <f t="shared" si="60"/>
        <v>1</v>
      </c>
      <c r="M161">
        <f t="shared" si="61"/>
        <v>1</v>
      </c>
      <c r="N161">
        <f t="shared" si="62"/>
        <v>1</v>
      </c>
      <c r="O161">
        <f t="shared" si="63"/>
        <v>1</v>
      </c>
      <c r="P161">
        <f t="shared" si="64"/>
        <v>0</v>
      </c>
      <c r="Q161">
        <f t="shared" si="65"/>
        <v>0</v>
      </c>
      <c r="R161">
        <f t="shared" si="66"/>
        <v>0</v>
      </c>
      <c r="S161">
        <f t="shared" si="67"/>
        <v>0</v>
      </c>
      <c r="T161">
        <f t="shared" si="68"/>
        <v>0</v>
      </c>
      <c r="U161">
        <f t="shared" si="69"/>
        <v>0</v>
      </c>
      <c r="V161">
        <f t="shared" si="70"/>
        <v>7.8684401655036762E-2</v>
      </c>
      <c r="W161">
        <f t="shared" si="71"/>
        <v>2583.4924927499997</v>
      </c>
      <c r="X161">
        <f t="shared" si="72"/>
        <v>1.905591407585534</v>
      </c>
      <c r="Y161">
        <f t="shared" si="73"/>
        <v>-3.7366426823312593E-2</v>
      </c>
      <c r="Z161">
        <f t="shared" si="74"/>
        <v>1.5319271393524081</v>
      </c>
      <c r="AA161">
        <f t="shared" si="75"/>
        <v>-2.2792556758186597</v>
      </c>
      <c r="AB161">
        <f t="shared" si="76"/>
        <v>3.4122072038874918</v>
      </c>
      <c r="AC161">
        <f t="shared" si="77"/>
        <v>1.5066157963019577</v>
      </c>
      <c r="AD161">
        <f t="shared" si="78"/>
        <v>6.7233827116077727</v>
      </c>
      <c r="AE161">
        <f t="shared" si="79"/>
        <v>5.1914555722553644</v>
      </c>
    </row>
    <row r="162" spans="1:31" x14ac:dyDescent="0.3">
      <c r="A162" s="1">
        <v>43586</v>
      </c>
      <c r="B162">
        <v>2952.330078</v>
      </c>
      <c r="C162">
        <v>2954.1298830000001</v>
      </c>
      <c r="D162">
        <v>2750.5200199999999</v>
      </c>
      <c r="E162">
        <v>2752.0600589999999</v>
      </c>
      <c r="F162">
        <v>2752.0600589999999</v>
      </c>
      <c r="G162">
        <v>76860120000</v>
      </c>
      <c r="H162">
        <f t="shared" si="56"/>
        <v>0</v>
      </c>
      <c r="I162">
        <f t="shared" si="57"/>
        <v>0</v>
      </c>
      <c r="J162">
        <f t="shared" si="58"/>
        <v>1</v>
      </c>
      <c r="K162">
        <f t="shared" si="59"/>
        <v>1</v>
      </c>
      <c r="L162">
        <f t="shared" si="60"/>
        <v>0</v>
      </c>
      <c r="M162">
        <f t="shared" si="61"/>
        <v>0</v>
      </c>
      <c r="N162">
        <f t="shared" si="62"/>
        <v>0</v>
      </c>
      <c r="O162">
        <f t="shared" si="63"/>
        <v>0</v>
      </c>
      <c r="P162">
        <f t="shared" si="64"/>
        <v>0</v>
      </c>
      <c r="Q162">
        <f t="shared" si="65"/>
        <v>1</v>
      </c>
      <c r="R162">
        <f t="shared" si="66"/>
        <v>1</v>
      </c>
      <c r="S162">
        <f t="shared" si="67"/>
        <v>1</v>
      </c>
      <c r="T162">
        <f t="shared" si="68"/>
        <v>1</v>
      </c>
      <c r="U162">
        <f t="shared" si="69"/>
        <v>1</v>
      </c>
      <c r="V162">
        <f t="shared" si="70"/>
        <v>2.9728889126352298E-2</v>
      </c>
      <c r="W162">
        <f t="shared" si="71"/>
        <v>2745.5325315</v>
      </c>
      <c r="X162">
        <f t="shared" si="72"/>
        <v>1.9735463541745395</v>
      </c>
      <c r="Y162">
        <f t="shared" si="73"/>
        <v>-0.12708946323600656</v>
      </c>
      <c r="Z162">
        <f t="shared" si="74"/>
        <v>0.70265172181447388</v>
      </c>
      <c r="AA162">
        <f t="shared" si="75"/>
        <v>-3.2444409865346051</v>
      </c>
      <c r="AB162">
        <f t="shared" si="76"/>
        <v>3.4386265939813767</v>
      </c>
      <c r="AC162">
        <f t="shared" si="77"/>
        <v>1.4650802398068372</v>
      </c>
      <c r="AD162">
        <f t="shared" si="78"/>
        <v>7.1961513916611652</v>
      </c>
      <c r="AE162">
        <f t="shared" si="79"/>
        <v>6.4934996698466918</v>
      </c>
    </row>
    <row r="163" spans="1:31" x14ac:dyDescent="0.3">
      <c r="A163" s="1">
        <v>43617</v>
      </c>
      <c r="B163">
        <v>2751.530029</v>
      </c>
      <c r="C163">
        <v>2964.1499020000001</v>
      </c>
      <c r="D163">
        <v>2728.8100589999999</v>
      </c>
      <c r="E163">
        <v>2941.76001</v>
      </c>
      <c r="F163">
        <v>2941.76001</v>
      </c>
      <c r="G163">
        <v>70881390000</v>
      </c>
      <c r="H163">
        <f t="shared" si="56"/>
        <v>1</v>
      </c>
      <c r="I163">
        <f t="shared" si="57"/>
        <v>1</v>
      </c>
      <c r="J163">
        <f t="shared" si="58"/>
        <v>0</v>
      </c>
      <c r="K163">
        <f t="shared" si="59"/>
        <v>0</v>
      </c>
      <c r="L163">
        <f t="shared" si="60"/>
        <v>1</v>
      </c>
      <c r="M163">
        <f t="shared" si="61"/>
        <v>1</v>
      </c>
      <c r="N163">
        <f t="shared" si="62"/>
        <v>1</v>
      </c>
      <c r="O163">
        <f t="shared" si="63"/>
        <v>1</v>
      </c>
      <c r="P163">
        <f t="shared" si="64"/>
        <v>1</v>
      </c>
      <c r="Q163">
        <f t="shared" si="65"/>
        <v>0</v>
      </c>
      <c r="R163">
        <f t="shared" si="66"/>
        <v>0</v>
      </c>
      <c r="S163">
        <f t="shared" si="67"/>
        <v>0</v>
      </c>
      <c r="T163">
        <f t="shared" si="68"/>
        <v>0</v>
      </c>
      <c r="U163">
        <f t="shared" si="69"/>
        <v>0</v>
      </c>
      <c r="V163">
        <f t="shared" si="70"/>
        <v>1.7924256211817147E-2</v>
      </c>
      <c r="W163">
        <f t="shared" si="71"/>
        <v>2803.7999879999998</v>
      </c>
      <c r="X163">
        <f t="shared" si="72"/>
        <v>1.9695809596454041</v>
      </c>
      <c r="Y163">
        <f t="shared" si="73"/>
        <v>0.11986946206533355</v>
      </c>
      <c r="Z163">
        <f t="shared" si="74"/>
        <v>3.1682755802987397</v>
      </c>
      <c r="AA163">
        <f t="shared" si="75"/>
        <v>-0.7708863389920686</v>
      </c>
      <c r="AB163">
        <f t="shared" si="76"/>
        <v>3.4477470295492174</v>
      </c>
      <c r="AC163">
        <f t="shared" si="77"/>
        <v>1.4781660699038133</v>
      </c>
      <c r="AD163">
        <f t="shared" si="78"/>
        <v>7.1676723150071346</v>
      </c>
      <c r="AE163">
        <f t="shared" si="79"/>
        <v>3.999396734708395</v>
      </c>
    </row>
    <row r="164" spans="1:31" x14ac:dyDescent="0.3">
      <c r="A164" s="1">
        <v>43647</v>
      </c>
      <c r="B164">
        <v>2971.4099120000001</v>
      </c>
      <c r="C164">
        <v>3027.9799800000001</v>
      </c>
      <c r="D164">
        <v>2952.219971</v>
      </c>
      <c r="E164">
        <v>2980.3798830000001</v>
      </c>
      <c r="F164">
        <v>2980.3798830000001</v>
      </c>
      <c r="G164">
        <v>70349470000</v>
      </c>
      <c r="H164">
        <f t="shared" si="56"/>
        <v>0</v>
      </c>
      <c r="I164">
        <f t="shared" si="57"/>
        <v>0</v>
      </c>
      <c r="J164">
        <f t="shared" si="58"/>
        <v>0</v>
      </c>
      <c r="K164">
        <f t="shared" si="59"/>
        <v>0</v>
      </c>
      <c r="L164">
        <f t="shared" si="60"/>
        <v>1</v>
      </c>
      <c r="M164">
        <f t="shared" si="61"/>
        <v>0</v>
      </c>
      <c r="N164">
        <f t="shared" si="62"/>
        <v>0</v>
      </c>
      <c r="O164">
        <f t="shared" si="63"/>
        <v>0</v>
      </c>
      <c r="P164">
        <f t="shared" si="64"/>
        <v>0</v>
      </c>
      <c r="Q164">
        <f t="shared" si="65"/>
        <v>0</v>
      </c>
      <c r="R164">
        <f t="shared" si="66"/>
        <v>0</v>
      </c>
      <c r="S164">
        <f t="shared" si="67"/>
        <v>0</v>
      </c>
      <c r="T164">
        <f t="shared" si="68"/>
        <v>0</v>
      </c>
      <c r="U164">
        <f t="shared" si="69"/>
        <v>0</v>
      </c>
      <c r="V164">
        <f t="shared" si="70"/>
        <v>3.9313498395682656E-2</v>
      </c>
      <c r="W164">
        <f t="shared" si="71"/>
        <v>2898.1524659999995</v>
      </c>
      <c r="X164">
        <f t="shared" si="72"/>
        <v>1.9682567390093706</v>
      </c>
      <c r="Y164">
        <f t="shared" si="73"/>
        <v>-0.11440032530801714</v>
      </c>
      <c r="Z164">
        <f t="shared" si="74"/>
        <v>0.82425348592919923</v>
      </c>
      <c r="AA164">
        <f t="shared" si="75"/>
        <v>-3.112259992089542</v>
      </c>
      <c r="AB164">
        <f t="shared" si="76"/>
        <v>3.4621212290995187</v>
      </c>
      <c r="AC164">
        <f t="shared" si="77"/>
        <v>1.4938644900901481</v>
      </c>
      <c r="AD164">
        <f t="shared" si="78"/>
        <v>7.1581870171149671</v>
      </c>
      <c r="AE164">
        <f t="shared" si="79"/>
        <v>6.3339335311857674</v>
      </c>
    </row>
    <row r="165" spans="1:31" x14ac:dyDescent="0.3">
      <c r="A165" s="1">
        <v>43678</v>
      </c>
      <c r="B165">
        <v>2980.320068</v>
      </c>
      <c r="C165">
        <v>3013.5900879999999</v>
      </c>
      <c r="D165">
        <v>2822.1201169999999</v>
      </c>
      <c r="E165">
        <v>2926.459961</v>
      </c>
      <c r="F165">
        <v>2926.459961</v>
      </c>
      <c r="G165">
        <v>79599440000</v>
      </c>
      <c r="H165">
        <f t="shared" si="56"/>
        <v>0</v>
      </c>
      <c r="I165">
        <f t="shared" si="57"/>
        <v>0</v>
      </c>
      <c r="J165">
        <f t="shared" si="58"/>
        <v>1</v>
      </c>
      <c r="K165">
        <f t="shared" si="59"/>
        <v>1</v>
      </c>
      <c r="L165">
        <f t="shared" si="60"/>
        <v>0</v>
      </c>
      <c r="M165">
        <f t="shared" si="61"/>
        <v>0</v>
      </c>
      <c r="N165">
        <f t="shared" si="62"/>
        <v>0</v>
      </c>
      <c r="O165">
        <f t="shared" si="63"/>
        <v>0</v>
      </c>
      <c r="P165">
        <f t="shared" si="64"/>
        <v>0</v>
      </c>
      <c r="Q165">
        <f t="shared" si="65"/>
        <v>1</v>
      </c>
      <c r="R165">
        <f t="shared" si="66"/>
        <v>1</v>
      </c>
      <c r="S165">
        <f t="shared" si="67"/>
        <v>0</v>
      </c>
      <c r="T165">
        <f t="shared" si="68"/>
        <v>0</v>
      </c>
      <c r="U165">
        <f t="shared" si="69"/>
        <v>0</v>
      </c>
      <c r="V165">
        <f t="shared" si="70"/>
        <v>-6.577773118928687E-2</v>
      </c>
      <c r="W165">
        <f t="shared" si="71"/>
        <v>2852.26001</v>
      </c>
      <c r="X165">
        <f t="shared" si="72"/>
        <v>2.0728653374929853</v>
      </c>
      <c r="Y165">
        <f t="shared" si="73"/>
        <v>0.10423528019028572</v>
      </c>
      <c r="Z165">
        <f t="shared" si="74"/>
        <v>3.1152181393958425</v>
      </c>
      <c r="AA165">
        <f t="shared" si="75"/>
        <v>-1.0305125355901281</v>
      </c>
      <c r="AB165">
        <f t="shared" si="76"/>
        <v>3.4551891129614507</v>
      </c>
      <c r="AC165">
        <f t="shared" si="77"/>
        <v>1.3823237754684654</v>
      </c>
      <c r="AD165">
        <f t="shared" si="78"/>
        <v>7.9475629737770745</v>
      </c>
      <c r="AE165">
        <f t="shared" si="79"/>
        <v>4.8323448343812316</v>
      </c>
    </row>
    <row r="166" spans="1:31" x14ac:dyDescent="0.3">
      <c r="A166" s="1">
        <v>43709</v>
      </c>
      <c r="B166">
        <v>2909.01001</v>
      </c>
      <c r="C166">
        <v>3021.98999</v>
      </c>
      <c r="D166">
        <v>2891.8500979999999</v>
      </c>
      <c r="E166">
        <v>2976.73999</v>
      </c>
      <c r="F166">
        <v>2976.73999</v>
      </c>
      <c r="G166">
        <v>73992330000</v>
      </c>
      <c r="H166">
        <f t="shared" si="56"/>
        <v>1</v>
      </c>
      <c r="I166">
        <f t="shared" si="57"/>
        <v>0</v>
      </c>
      <c r="J166">
        <f t="shared" si="58"/>
        <v>0</v>
      </c>
      <c r="K166">
        <f t="shared" si="59"/>
        <v>0</v>
      </c>
      <c r="L166">
        <f t="shared" si="60"/>
        <v>1</v>
      </c>
      <c r="M166">
        <f t="shared" si="61"/>
        <v>1</v>
      </c>
      <c r="N166">
        <f t="shared" si="62"/>
        <v>1</v>
      </c>
      <c r="O166">
        <f t="shared" si="63"/>
        <v>0</v>
      </c>
      <c r="P166">
        <f t="shared" si="64"/>
        <v>0</v>
      </c>
      <c r="Q166">
        <f t="shared" si="65"/>
        <v>0</v>
      </c>
      <c r="R166">
        <f t="shared" si="66"/>
        <v>0</v>
      </c>
      <c r="S166">
        <f t="shared" si="67"/>
        <v>0</v>
      </c>
      <c r="T166">
        <f t="shared" si="68"/>
        <v>0</v>
      </c>
      <c r="U166">
        <f t="shared" si="69"/>
        <v>0</v>
      </c>
      <c r="V166">
        <f t="shared" ref="V166:V172" si="80">(F163/F162)-1</f>
        <v>6.8930163925612131E-2</v>
      </c>
      <c r="W166">
        <f t="shared" ref="W166:W172" si="81">(B163+C163+D163+F163)/4</f>
        <v>2846.5625</v>
      </c>
      <c r="X166">
        <f t="shared" ref="X166:X172" si="82">(C163+D163)/F163</f>
        <v>1.9352224320297293</v>
      </c>
      <c r="Y166">
        <f t="shared" ref="Y166:Y172" si="83">(G163/G162)-1</f>
        <v>-7.7787154118416635E-2</v>
      </c>
      <c r="Z166">
        <f t="shared" si="74"/>
        <v>1.157350890845563</v>
      </c>
      <c r="AA166">
        <f t="shared" si="75"/>
        <v>-2.7130939732138959</v>
      </c>
      <c r="AB166">
        <f t="shared" si="76"/>
        <v>3.4543207237552012</v>
      </c>
      <c r="AC166">
        <f t="shared" si="77"/>
        <v>1.5190982917254718</v>
      </c>
      <c r="AD166">
        <f t="shared" si="78"/>
        <v>6.9255843558511794</v>
      </c>
      <c r="AE166">
        <f t="shared" si="79"/>
        <v>5.7682334650056166</v>
      </c>
    </row>
    <row r="167" spans="1:31" x14ac:dyDescent="0.3">
      <c r="A167" s="1">
        <v>43739</v>
      </c>
      <c r="B167">
        <v>2983.6899410000001</v>
      </c>
      <c r="C167">
        <v>3050.1000979999999</v>
      </c>
      <c r="D167">
        <v>2855.9399410000001</v>
      </c>
      <c r="E167">
        <v>3037.5600589999999</v>
      </c>
      <c r="F167">
        <v>3037.5600589999999</v>
      </c>
      <c r="G167">
        <v>77564550000</v>
      </c>
      <c r="H167">
        <f t="shared" si="56"/>
        <v>0</v>
      </c>
      <c r="I167">
        <f t="shared" si="57"/>
        <v>0</v>
      </c>
      <c r="J167">
        <f t="shared" si="58"/>
        <v>1</v>
      </c>
      <c r="K167">
        <f t="shared" si="59"/>
        <v>1</v>
      </c>
      <c r="L167">
        <f t="shared" si="60"/>
        <v>1</v>
      </c>
      <c r="M167">
        <f t="shared" si="61"/>
        <v>1</v>
      </c>
      <c r="N167">
        <f t="shared" si="62"/>
        <v>0</v>
      </c>
      <c r="O167">
        <f t="shared" si="63"/>
        <v>0</v>
      </c>
      <c r="P167">
        <f t="shared" si="64"/>
        <v>0</v>
      </c>
      <c r="Q167">
        <f t="shared" si="65"/>
        <v>0</v>
      </c>
      <c r="R167">
        <f t="shared" si="66"/>
        <v>0</v>
      </c>
      <c r="S167">
        <f t="shared" si="67"/>
        <v>0</v>
      </c>
      <c r="T167">
        <f t="shared" si="68"/>
        <v>0</v>
      </c>
      <c r="U167">
        <f t="shared" si="69"/>
        <v>0</v>
      </c>
      <c r="V167">
        <f t="shared" si="80"/>
        <v>1.3128152149977756E-2</v>
      </c>
      <c r="W167">
        <f t="shared" si="81"/>
        <v>2982.9974364999998</v>
      </c>
      <c r="X167">
        <f t="shared" si="82"/>
        <v>2.0065227205132095</v>
      </c>
      <c r="Y167">
        <f t="shared" si="83"/>
        <v>-7.5043675074656369E-3</v>
      </c>
      <c r="Z167">
        <f t="shared" si="74"/>
        <v>1.9314790454385531</v>
      </c>
      <c r="AA167">
        <f t="shared" si="75"/>
        <v>-2.081566395587866</v>
      </c>
      <c r="AB167">
        <f t="shared" si="76"/>
        <v>3.4746528801423566</v>
      </c>
      <c r="AC167">
        <f t="shared" si="77"/>
        <v>1.4681301596291472</v>
      </c>
      <c r="AD167">
        <f t="shared" si="78"/>
        <v>7.4374103759983701</v>
      </c>
      <c r="AE167">
        <f t="shared" si="79"/>
        <v>5.5059313305598172</v>
      </c>
    </row>
    <row r="168" spans="1:31" x14ac:dyDescent="0.3">
      <c r="A168" s="1">
        <v>43770</v>
      </c>
      <c r="B168">
        <v>3050.719971</v>
      </c>
      <c r="C168">
        <v>3154.26001</v>
      </c>
      <c r="D168">
        <v>3050.719971</v>
      </c>
      <c r="E168">
        <v>3140.9799800000001</v>
      </c>
      <c r="F168">
        <v>3140.9799800000001</v>
      </c>
      <c r="G168">
        <v>72179920000</v>
      </c>
      <c r="H168">
        <f t="shared" si="56"/>
        <v>1</v>
      </c>
      <c r="I168">
        <f t="shared" si="57"/>
        <v>0</v>
      </c>
      <c r="J168">
        <f t="shared" si="58"/>
        <v>0</v>
      </c>
      <c r="K168">
        <f t="shared" si="59"/>
        <v>0</v>
      </c>
      <c r="L168">
        <f t="shared" si="60"/>
        <v>1</v>
      </c>
      <c r="M168">
        <f t="shared" si="61"/>
        <v>1</v>
      </c>
      <c r="N168">
        <f t="shared" si="62"/>
        <v>1</v>
      </c>
      <c r="O168">
        <f t="shared" si="63"/>
        <v>0</v>
      </c>
      <c r="P168">
        <f t="shared" si="64"/>
        <v>0</v>
      </c>
      <c r="Q168">
        <f t="shared" si="65"/>
        <v>0</v>
      </c>
      <c r="R168">
        <f t="shared" si="66"/>
        <v>0</v>
      </c>
      <c r="S168">
        <f t="shared" si="67"/>
        <v>0</v>
      </c>
      <c r="T168">
        <f t="shared" si="68"/>
        <v>0</v>
      </c>
      <c r="U168">
        <f t="shared" si="69"/>
        <v>0</v>
      </c>
      <c r="V168">
        <f t="shared" si="80"/>
        <v>-1.8091627281326739E-2</v>
      </c>
      <c r="W168">
        <f t="shared" si="81"/>
        <v>2935.6225585000002</v>
      </c>
      <c r="X168">
        <f t="shared" si="82"/>
        <v>1.9941192713280382</v>
      </c>
      <c r="Y168">
        <f t="shared" si="83"/>
        <v>0.13148599413755346</v>
      </c>
      <c r="Z168">
        <f t="shared" si="74"/>
        <v>3.3089792127035729</v>
      </c>
      <c r="AA168">
        <f t="shared" si="75"/>
        <v>-0.6792593299525036</v>
      </c>
      <c r="AB168">
        <f t="shared" si="76"/>
        <v>3.467700216333228</v>
      </c>
      <c r="AC168">
        <f t="shared" si="77"/>
        <v>1.4735809450051898</v>
      </c>
      <c r="AD168">
        <f t="shared" si="78"/>
        <v>7.3457305825345305</v>
      </c>
      <c r="AE168">
        <f t="shared" si="79"/>
        <v>4.0367513698309576</v>
      </c>
    </row>
    <row r="169" spans="1:31" x14ac:dyDescent="0.3">
      <c r="A169" s="1">
        <v>43800</v>
      </c>
      <c r="B169">
        <v>3143.8500979999999</v>
      </c>
      <c r="C169">
        <v>3247.929932</v>
      </c>
      <c r="D169">
        <v>3070.330078</v>
      </c>
      <c r="E169">
        <v>3230.780029</v>
      </c>
      <c r="F169">
        <v>3230.780029</v>
      </c>
      <c r="G169">
        <v>72054000000</v>
      </c>
      <c r="H169">
        <f t="shared" si="56"/>
        <v>1</v>
      </c>
      <c r="I169">
        <f t="shared" si="57"/>
        <v>0</v>
      </c>
      <c r="J169">
        <f t="shared" si="58"/>
        <v>0</v>
      </c>
      <c r="K169">
        <f t="shared" si="59"/>
        <v>0</v>
      </c>
      <c r="L169">
        <f t="shared" si="60"/>
        <v>1</v>
      </c>
      <c r="M169">
        <f t="shared" si="61"/>
        <v>1</v>
      </c>
      <c r="N169">
        <f t="shared" si="62"/>
        <v>1</v>
      </c>
      <c r="O169">
        <f t="shared" si="63"/>
        <v>0</v>
      </c>
      <c r="P169">
        <f t="shared" si="64"/>
        <v>0</v>
      </c>
      <c r="Q169">
        <f t="shared" si="65"/>
        <v>0</v>
      </c>
      <c r="R169">
        <f t="shared" si="66"/>
        <v>0</v>
      </c>
      <c r="S169">
        <f t="shared" si="67"/>
        <v>0</v>
      </c>
      <c r="T169">
        <f t="shared" si="68"/>
        <v>0</v>
      </c>
      <c r="U169">
        <f t="shared" si="69"/>
        <v>0</v>
      </c>
      <c r="V169">
        <f t="shared" si="80"/>
        <v>1.7181177829208583E-2</v>
      </c>
      <c r="W169">
        <f t="shared" si="81"/>
        <v>2949.8975219999998</v>
      </c>
      <c r="X169">
        <f t="shared" si="82"/>
        <v>1.9866834550101233</v>
      </c>
      <c r="Y169">
        <f t="shared" si="83"/>
        <v>-7.0441575970886183E-2</v>
      </c>
      <c r="Z169">
        <f t="shared" si="74"/>
        <v>1.2822676953012615</v>
      </c>
      <c r="AA169">
        <f t="shared" si="75"/>
        <v>-2.6910992147189852</v>
      </c>
      <c r="AB169">
        <f t="shared" si="76"/>
        <v>3.4698069290619054</v>
      </c>
      <c r="AC169">
        <f t="shared" si="77"/>
        <v>1.483123474051782</v>
      </c>
      <c r="AD169">
        <f t="shared" si="78"/>
        <v>7.2913116545195491</v>
      </c>
      <c r="AE169">
        <f t="shared" si="79"/>
        <v>6.0090439592182872</v>
      </c>
    </row>
    <row r="170" spans="1:31" x14ac:dyDescent="0.3">
      <c r="A170" s="1">
        <v>43831</v>
      </c>
      <c r="B170">
        <v>3244.669922</v>
      </c>
      <c r="C170">
        <v>3337.7700199999999</v>
      </c>
      <c r="D170">
        <v>3214.639893</v>
      </c>
      <c r="E170">
        <v>3225.5200199999999</v>
      </c>
      <c r="F170">
        <v>3225.5200199999999</v>
      </c>
      <c r="G170">
        <v>77104420000</v>
      </c>
      <c r="H170">
        <f t="shared" si="56"/>
        <v>0</v>
      </c>
      <c r="I170">
        <f t="shared" si="57"/>
        <v>0</v>
      </c>
      <c r="J170">
        <f t="shared" si="58"/>
        <v>0</v>
      </c>
      <c r="K170">
        <f t="shared" si="59"/>
        <v>0</v>
      </c>
      <c r="L170">
        <f t="shared" si="60"/>
        <v>0</v>
      </c>
      <c r="M170">
        <f t="shared" si="61"/>
        <v>0</v>
      </c>
      <c r="N170">
        <f t="shared" si="62"/>
        <v>0</v>
      </c>
      <c r="O170">
        <f t="shared" si="63"/>
        <v>0</v>
      </c>
      <c r="P170">
        <f t="shared" si="64"/>
        <v>0</v>
      </c>
      <c r="Q170">
        <f t="shared" si="65"/>
        <v>1</v>
      </c>
      <c r="R170">
        <f t="shared" si="66"/>
        <v>0</v>
      </c>
      <c r="S170">
        <f t="shared" si="67"/>
        <v>0</v>
      </c>
      <c r="T170">
        <f t="shared" si="68"/>
        <v>0</v>
      </c>
      <c r="U170">
        <f t="shared" si="69"/>
        <v>0</v>
      </c>
      <c r="V170">
        <f t="shared" si="80"/>
        <v>2.0431770730503063E-2</v>
      </c>
      <c r="W170">
        <f t="shared" si="81"/>
        <v>2981.8225097499999</v>
      </c>
      <c r="X170">
        <f t="shared" si="82"/>
        <v>1.9443368770605762</v>
      </c>
      <c r="Y170">
        <f t="shared" si="83"/>
        <v>4.827824721832652E-2</v>
      </c>
      <c r="Z170">
        <f t="shared" si="74"/>
        <v>2.4271193492438412</v>
      </c>
      <c r="AA170">
        <f t="shared" si="75"/>
        <v>-1.461554404877311</v>
      </c>
      <c r="AB170">
        <f t="shared" si="76"/>
        <v>3.4744817889056177</v>
      </c>
      <c r="AC170">
        <f t="shared" si="77"/>
        <v>1.5301449118450414</v>
      </c>
      <c r="AD170">
        <f t="shared" si="78"/>
        <v>6.9889957546421577</v>
      </c>
      <c r="AE170">
        <f t="shared" si="79"/>
        <v>4.5618764053983165</v>
      </c>
    </row>
    <row r="171" spans="1:31" x14ac:dyDescent="0.3">
      <c r="A171" s="1">
        <v>43862</v>
      </c>
      <c r="B171">
        <v>3235.6599120000001</v>
      </c>
      <c r="C171">
        <v>3268.4399410000001</v>
      </c>
      <c r="D171">
        <v>3235.6599120000001</v>
      </c>
      <c r="E171">
        <v>3248.919922</v>
      </c>
      <c r="F171">
        <v>3248.919922</v>
      </c>
      <c r="G171">
        <v>3757910000</v>
      </c>
      <c r="H171">
        <f t="shared" si="56"/>
        <v>0</v>
      </c>
      <c r="I171">
        <f t="shared" si="57"/>
        <v>0</v>
      </c>
      <c r="J171">
        <f t="shared" si="58"/>
        <v>0</v>
      </c>
      <c r="K171">
        <f t="shared" si="59"/>
        <v>0</v>
      </c>
      <c r="L171">
        <f t="shared" si="60"/>
        <v>1</v>
      </c>
      <c r="M171">
        <f t="shared" si="61"/>
        <v>0</v>
      </c>
      <c r="N171">
        <f t="shared" si="62"/>
        <v>0</v>
      </c>
      <c r="O171">
        <f t="shared" si="63"/>
        <v>0</v>
      </c>
      <c r="P171">
        <f t="shared" si="64"/>
        <v>0</v>
      </c>
      <c r="Q171">
        <f t="shared" si="65"/>
        <v>0</v>
      </c>
      <c r="R171">
        <f t="shared" si="66"/>
        <v>0</v>
      </c>
      <c r="S171">
        <f t="shared" si="67"/>
        <v>0</v>
      </c>
      <c r="T171">
        <f t="shared" si="68"/>
        <v>0</v>
      </c>
      <c r="U171">
        <f t="shared" si="69"/>
        <v>0</v>
      </c>
      <c r="V171">
        <f t="shared" si="80"/>
        <v>3.4047037421886195E-2</v>
      </c>
      <c r="W171">
        <f t="shared" si="81"/>
        <v>3099.1699830000002</v>
      </c>
      <c r="X171">
        <f t="shared" si="82"/>
        <v>1.9754917320421763</v>
      </c>
      <c r="Y171">
        <f t="shared" si="83"/>
        <v>-6.9421275569831797E-2</v>
      </c>
      <c r="Z171">
        <f t="shared" si="74"/>
        <v>1.2812789763438583</v>
      </c>
      <c r="AA171">
        <f t="shared" si="75"/>
        <v>-2.6697044877404945</v>
      </c>
      <c r="AB171">
        <f t="shared" si="76"/>
        <v>3.4912453970377246</v>
      </c>
      <c r="AC171">
        <f t="shared" si="77"/>
        <v>1.5157536649955483</v>
      </c>
      <c r="AD171">
        <f t="shared" si="78"/>
        <v>7.2101642510446204</v>
      </c>
      <c r="AE171">
        <f t="shared" si="79"/>
        <v>5.9288852747007619</v>
      </c>
    </row>
    <row r="172" spans="1:31" x14ac:dyDescent="0.3">
      <c r="A172" s="1">
        <v>43864</v>
      </c>
      <c r="B172">
        <v>3235.6599120000001</v>
      </c>
      <c r="C172">
        <v>3268.4399410000001</v>
      </c>
      <c r="D172">
        <v>3235.6599120000001</v>
      </c>
      <c r="E172">
        <v>3248.919922</v>
      </c>
      <c r="F172">
        <v>3248.919922</v>
      </c>
      <c r="G172">
        <v>2113052898</v>
      </c>
      <c r="H172">
        <f t="shared" si="56"/>
        <v>0</v>
      </c>
      <c r="I172">
        <f t="shared" si="57"/>
        <v>0</v>
      </c>
      <c r="J172">
        <f t="shared" si="58"/>
        <v>0</v>
      </c>
      <c r="K172">
        <f t="shared" si="59"/>
        <v>0</v>
      </c>
      <c r="L172">
        <f t="shared" si="60"/>
        <v>1</v>
      </c>
      <c r="M172">
        <f t="shared" si="61"/>
        <v>0</v>
      </c>
      <c r="N172">
        <f t="shared" si="62"/>
        <v>0</v>
      </c>
      <c r="O172">
        <f t="shared" si="63"/>
        <v>0</v>
      </c>
      <c r="P172">
        <f t="shared" si="64"/>
        <v>0</v>
      </c>
      <c r="Q172">
        <f t="shared" si="65"/>
        <v>0</v>
      </c>
      <c r="R172">
        <f t="shared" si="66"/>
        <v>0</v>
      </c>
      <c r="S172">
        <f t="shared" si="67"/>
        <v>0</v>
      </c>
      <c r="T172">
        <f t="shared" si="68"/>
        <v>0</v>
      </c>
      <c r="U172">
        <f t="shared" si="69"/>
        <v>0</v>
      </c>
      <c r="V172">
        <f t="shared" si="80"/>
        <v>2.8589818964716907E-2</v>
      </c>
      <c r="W172">
        <f t="shared" si="81"/>
        <v>3173.2225342500001</v>
      </c>
      <c r="X172">
        <f t="shared" si="82"/>
        <v>1.9556453714849926</v>
      </c>
      <c r="Y172">
        <f t="shared" si="83"/>
        <v>-1.7445295034962394E-3</v>
      </c>
      <c r="Z172">
        <f t="shared" si="74"/>
        <v>1.9382000764500302</v>
      </c>
      <c r="AA172">
        <f t="shared" si="75"/>
        <v>-1.973090666519955</v>
      </c>
      <c r="AB172">
        <f t="shared" si="76"/>
        <v>3.5015005297140012</v>
      </c>
      <c r="AC172">
        <f t="shared" si="77"/>
        <v>1.5458551582290085</v>
      </c>
      <c r="AD172">
        <f t="shared" si="78"/>
        <v>7.0684793470044323</v>
      </c>
      <c r="AE172">
        <f t="shared" si="79"/>
        <v>5.1302792705544018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^GSPC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shyoo</cp:lastModifiedBy>
  <dcterms:created xsi:type="dcterms:W3CDTF">2020-02-04T10:55:31Z</dcterms:created>
  <dcterms:modified xsi:type="dcterms:W3CDTF">2020-02-06T13:40:06Z</dcterms:modified>
</cp:coreProperties>
</file>