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heng\Downloads\"/>
    </mc:Choice>
  </mc:AlternateContent>
  <xr:revisionPtr revIDLastSave="0" documentId="13_ncr:1_{31AB1171-57EA-4865-B9B5-5D275F5909C7}" xr6:coauthVersionLast="45" xr6:coauthVersionMax="45" xr10:uidLastSave="{00000000-0000-0000-0000-000000000000}"/>
  <bookViews>
    <workbookView xWindow="-98" yWindow="-98" windowWidth="28996" windowHeight="15796" tabRatio="500" xr2:uid="{00000000-000D-0000-FFFF-FFFF00000000}"/>
  </bookViews>
  <sheets>
    <sheet name="Training Set" sheetId="1" r:id="rId1"/>
    <sheet name="Test Set-Corrected 11.4.16" sheetId="2" r:id="rId2"/>
    <sheet name="Eggertopia Scores" sheetId="3" r:id="rId3"/>
    <sheet name="Profit and Loss" sheetId="5" r:id="rId4"/>
  </sheets>
  <calcPr calcId="19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V159" i="2" a="1"/>
  <c r="V159" i="2"/>
  <c r="W159" i="2"/>
  <c r="X159" i="2"/>
  <c r="Y159" i="2"/>
  <c r="Z159" i="2"/>
  <c r="AA159" i="2"/>
  <c r="AB159" i="2"/>
  <c r="V160" i="2"/>
  <c r="W160" i="2"/>
  <c r="X160" i="2"/>
  <c r="Y160" i="2"/>
  <c r="Z160" i="2"/>
  <c r="AA160" i="2"/>
  <c r="AB160" i="2"/>
  <c r="V161" i="2"/>
  <c r="W161" i="2"/>
  <c r="X161" i="2"/>
  <c r="Y161" i="2"/>
  <c r="Z161" i="2"/>
  <c r="AA161" i="2"/>
  <c r="AB161" i="2"/>
  <c r="V162" i="2"/>
  <c r="W162" i="2"/>
  <c r="X162" i="2"/>
  <c r="Y162" i="2"/>
  <c r="Z162" i="2"/>
  <c r="AA162" i="2"/>
  <c r="AB162" i="2"/>
  <c r="V163" i="2"/>
  <c r="W163" i="2"/>
  <c r="X163" i="2"/>
  <c r="Y163" i="2"/>
  <c r="Z163" i="2"/>
  <c r="AA163" i="2"/>
  <c r="AB163" i="2"/>
  <c r="T6" i="2"/>
  <c r="T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6" i="2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Y156" i="1"/>
  <c r="W15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6" i="1"/>
  <c r="C207" i="1"/>
  <c r="X156" i="1"/>
  <c r="L6" i="1"/>
  <c r="L9" i="1"/>
  <c r="L10" i="1"/>
  <c r="L12" i="1"/>
  <c r="L13" i="1"/>
  <c r="L14" i="1"/>
  <c r="L15" i="1"/>
  <c r="L17" i="1"/>
  <c r="L19" i="1"/>
  <c r="L20" i="1"/>
  <c r="L21" i="1"/>
  <c r="L22" i="1"/>
  <c r="L24" i="1"/>
  <c r="L25" i="1"/>
  <c r="L26" i="1"/>
  <c r="L27" i="1"/>
  <c r="L28" i="1"/>
  <c r="L29" i="1"/>
  <c r="L31" i="1"/>
  <c r="L32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4" i="1"/>
  <c r="L57" i="1"/>
  <c r="L59" i="1"/>
  <c r="L60" i="1"/>
  <c r="L61" i="1"/>
  <c r="L62" i="1"/>
  <c r="L63" i="1"/>
  <c r="L64" i="1"/>
  <c r="L65" i="1"/>
  <c r="L66" i="1"/>
  <c r="L67" i="1"/>
  <c r="L70" i="1"/>
  <c r="L72" i="1"/>
  <c r="L73" i="1"/>
  <c r="L74" i="1"/>
  <c r="L76" i="1"/>
  <c r="L77" i="1"/>
  <c r="L80" i="1"/>
  <c r="L81" i="1"/>
  <c r="L82" i="1"/>
  <c r="L83" i="1"/>
  <c r="L84" i="1"/>
  <c r="L85" i="1"/>
  <c r="L86" i="1"/>
  <c r="L87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8" i="1"/>
  <c r="L110" i="1"/>
  <c r="L112" i="1"/>
  <c r="L115" i="1"/>
  <c r="L116" i="1"/>
  <c r="L117" i="1"/>
  <c r="L118" i="1"/>
  <c r="L120" i="1"/>
  <c r="L122" i="1"/>
  <c r="L123" i="1"/>
  <c r="L124" i="1"/>
  <c r="L125" i="1"/>
  <c r="L127" i="1"/>
  <c r="L128" i="1"/>
  <c r="L129" i="1"/>
  <c r="L130" i="1"/>
  <c r="L132" i="1"/>
  <c r="L133" i="1"/>
  <c r="L134" i="1"/>
  <c r="L137" i="1"/>
  <c r="L138" i="1"/>
  <c r="L139" i="1"/>
  <c r="L140" i="1"/>
  <c r="L143" i="1"/>
  <c r="L144" i="1"/>
  <c r="L147" i="1"/>
  <c r="L148" i="1"/>
  <c r="L149" i="1"/>
  <c r="L150" i="1"/>
  <c r="L151" i="1"/>
  <c r="L154" i="1"/>
  <c r="L155" i="1"/>
  <c r="L156" i="1"/>
  <c r="L157" i="1"/>
  <c r="L158" i="1"/>
  <c r="L159" i="1"/>
  <c r="L160" i="1"/>
  <c r="L162" i="1"/>
  <c r="L164" i="1"/>
  <c r="L165" i="1"/>
  <c r="L166" i="1"/>
  <c r="L168" i="1"/>
  <c r="L169" i="1"/>
  <c r="L170" i="1"/>
  <c r="L171" i="1"/>
  <c r="L173" i="1"/>
  <c r="L174" i="1"/>
  <c r="L175" i="1"/>
  <c r="L176" i="1"/>
  <c r="L178" i="1"/>
  <c r="L179" i="1"/>
  <c r="L180" i="1"/>
  <c r="L181" i="1"/>
  <c r="L182" i="1"/>
  <c r="L183" i="1"/>
  <c r="L186" i="1"/>
  <c r="L187" i="1"/>
  <c r="L188" i="1"/>
  <c r="L189" i="1"/>
  <c r="L190" i="1"/>
  <c r="L191" i="1"/>
  <c r="L193" i="1"/>
  <c r="L195" i="1"/>
  <c r="L196" i="1"/>
  <c r="L197" i="1"/>
  <c r="L198" i="1"/>
  <c r="L200" i="1"/>
  <c r="L201" i="1"/>
  <c r="L202" i="1"/>
  <c r="L203" i="1"/>
  <c r="L204" i="1"/>
  <c r="L205" i="1"/>
  <c r="L7" i="1"/>
  <c r="L8" i="1"/>
  <c r="L11" i="1"/>
  <c r="L16" i="1"/>
  <c r="L18" i="1"/>
  <c r="L23" i="1"/>
  <c r="L30" i="1"/>
  <c r="L36" i="1"/>
  <c r="L44" i="1"/>
  <c r="L52" i="1"/>
  <c r="L53" i="1"/>
  <c r="L55" i="1"/>
  <c r="L56" i="1"/>
  <c r="L58" i="1"/>
  <c r="L68" i="1"/>
  <c r="L69" i="1"/>
  <c r="L71" i="1"/>
  <c r="L75" i="1"/>
  <c r="L78" i="1"/>
  <c r="L79" i="1"/>
  <c r="L88" i="1"/>
  <c r="L89" i="1"/>
  <c r="L100" i="1"/>
  <c r="L107" i="1"/>
  <c r="L109" i="1"/>
  <c r="L111" i="1"/>
  <c r="L113" i="1"/>
  <c r="L114" i="1"/>
  <c r="L119" i="1"/>
  <c r="L121" i="1"/>
  <c r="L126" i="1"/>
  <c r="L131" i="1"/>
  <c r="L135" i="1"/>
  <c r="L136" i="1"/>
  <c r="L141" i="1"/>
  <c r="L142" i="1"/>
  <c r="L145" i="1"/>
  <c r="L146" i="1"/>
  <c r="L152" i="1"/>
  <c r="L153" i="1"/>
  <c r="L161" i="1"/>
  <c r="L163" i="1"/>
  <c r="L167" i="1"/>
  <c r="L172" i="1"/>
  <c r="L177" i="1"/>
  <c r="L184" i="1"/>
  <c r="L185" i="1"/>
  <c r="L192" i="1"/>
  <c r="L194" i="1"/>
  <c r="L199" i="1"/>
  <c r="M6" i="1"/>
  <c r="M7" i="1"/>
  <c r="M8" i="1"/>
  <c r="M9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V159" i="1" a="1"/>
  <c r="AA159" i="1"/>
  <c r="Z159" i="1"/>
  <c r="Y159" i="1"/>
  <c r="X159" i="1"/>
  <c r="W159" i="1"/>
  <c r="V159" i="1"/>
  <c r="AB159" i="1"/>
  <c r="V160" i="1"/>
  <c r="W160" i="1"/>
  <c r="X160" i="1"/>
  <c r="Y160" i="1"/>
  <c r="Z160" i="1"/>
  <c r="AA160" i="1"/>
  <c r="AB160" i="1"/>
  <c r="V161" i="1"/>
  <c r="W161" i="1"/>
  <c r="X161" i="1"/>
  <c r="Y161" i="1"/>
  <c r="Z161" i="1"/>
  <c r="AA161" i="1"/>
  <c r="AB161" i="1"/>
  <c r="V162" i="1"/>
  <c r="W162" i="1"/>
  <c r="X162" i="1"/>
  <c r="Y162" i="1"/>
  <c r="Z162" i="1"/>
  <c r="AA162" i="1"/>
  <c r="AB162" i="1"/>
  <c r="V163" i="1"/>
  <c r="W163" i="1"/>
  <c r="X163" i="1"/>
  <c r="Y163" i="1"/>
  <c r="Z163" i="1"/>
  <c r="AA163" i="1"/>
  <c r="AB163" i="1"/>
  <c r="AA157" i="1"/>
  <c r="X157" i="1"/>
  <c r="Y157" i="1"/>
  <c r="Z157" i="1"/>
  <c r="AB157" i="1"/>
  <c r="W157" i="1"/>
  <c r="C209" i="1"/>
  <c r="Z156" i="1"/>
  <c r="AA156" i="1"/>
  <c r="AB156" i="1"/>
  <c r="C208" i="5"/>
  <c r="C210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D29" i="5"/>
  <c r="H29" i="5"/>
  <c r="D30" i="5"/>
  <c r="H30" i="5"/>
  <c r="D31" i="5"/>
  <c r="H31" i="5"/>
  <c r="D32" i="5"/>
  <c r="H32" i="5"/>
  <c r="D33" i="5"/>
  <c r="H33" i="5"/>
  <c r="D34" i="5"/>
  <c r="H34" i="5"/>
  <c r="D35" i="5"/>
  <c r="H35" i="5"/>
  <c r="D36" i="5"/>
  <c r="H36" i="5"/>
  <c r="D37" i="5"/>
  <c r="H37" i="5"/>
  <c r="D38" i="5"/>
  <c r="H38" i="5"/>
  <c r="D39" i="5"/>
  <c r="H39" i="5"/>
  <c r="D40" i="5"/>
  <c r="H40" i="5"/>
  <c r="D41" i="5"/>
  <c r="H41" i="5"/>
  <c r="D42" i="5"/>
  <c r="H42" i="5"/>
  <c r="D43" i="5"/>
  <c r="H43" i="5"/>
  <c r="D44" i="5"/>
  <c r="H44" i="5"/>
  <c r="D45" i="5"/>
  <c r="H45" i="5"/>
  <c r="D46" i="5"/>
  <c r="H46" i="5"/>
  <c r="D47" i="5"/>
  <c r="H47" i="5"/>
  <c r="D48" i="5"/>
  <c r="H48" i="5"/>
  <c r="D49" i="5"/>
  <c r="H49" i="5"/>
  <c r="D50" i="5"/>
  <c r="H50" i="5"/>
  <c r="D51" i="5"/>
  <c r="H51" i="5"/>
  <c r="D52" i="5"/>
  <c r="H52" i="5"/>
  <c r="D53" i="5"/>
  <c r="H53" i="5"/>
  <c r="D54" i="5"/>
  <c r="H54" i="5"/>
  <c r="D55" i="5"/>
  <c r="H55" i="5"/>
  <c r="D56" i="5"/>
  <c r="H56" i="5"/>
  <c r="D57" i="5"/>
  <c r="H57" i="5"/>
  <c r="D58" i="5"/>
  <c r="H58" i="5"/>
  <c r="D59" i="5"/>
  <c r="H59" i="5"/>
  <c r="D60" i="5"/>
  <c r="H60" i="5"/>
  <c r="D61" i="5"/>
  <c r="H61" i="5"/>
  <c r="D62" i="5"/>
  <c r="H62" i="5"/>
  <c r="D63" i="5"/>
  <c r="H63" i="5"/>
  <c r="D64" i="5"/>
  <c r="H64" i="5"/>
  <c r="D65" i="5"/>
  <c r="H65" i="5"/>
  <c r="D66" i="5"/>
  <c r="H66" i="5"/>
  <c r="D67" i="5"/>
  <c r="H67" i="5"/>
  <c r="D68" i="5"/>
  <c r="H68" i="5"/>
  <c r="D69" i="5"/>
  <c r="H69" i="5"/>
  <c r="D70" i="5"/>
  <c r="H70" i="5"/>
  <c r="D71" i="5"/>
  <c r="H71" i="5"/>
  <c r="D72" i="5"/>
  <c r="H72" i="5"/>
  <c r="D73" i="5"/>
  <c r="H73" i="5"/>
  <c r="D74" i="5"/>
  <c r="H74" i="5"/>
  <c r="D75" i="5"/>
  <c r="H75" i="5"/>
  <c r="D76" i="5"/>
  <c r="H76" i="5"/>
  <c r="D77" i="5"/>
  <c r="H77" i="5"/>
  <c r="D78" i="5"/>
  <c r="H78" i="5"/>
  <c r="D79" i="5"/>
  <c r="H79" i="5"/>
  <c r="D80" i="5"/>
  <c r="H80" i="5"/>
  <c r="D81" i="5"/>
  <c r="H81" i="5"/>
  <c r="D82" i="5"/>
  <c r="H82" i="5"/>
  <c r="D83" i="5"/>
  <c r="H83" i="5"/>
  <c r="D84" i="5"/>
  <c r="H84" i="5"/>
  <c r="D85" i="5"/>
  <c r="H85" i="5"/>
  <c r="D86" i="5"/>
  <c r="H86" i="5"/>
  <c r="D87" i="5"/>
  <c r="H87" i="5"/>
  <c r="D88" i="5"/>
  <c r="H88" i="5"/>
  <c r="D89" i="5"/>
  <c r="H89" i="5"/>
  <c r="D90" i="5"/>
  <c r="H90" i="5"/>
  <c r="D91" i="5"/>
  <c r="H91" i="5"/>
  <c r="D92" i="5"/>
  <c r="H92" i="5"/>
  <c r="D93" i="5"/>
  <c r="H93" i="5"/>
  <c r="D94" i="5"/>
  <c r="H94" i="5"/>
  <c r="D95" i="5"/>
  <c r="H95" i="5"/>
  <c r="D96" i="5"/>
  <c r="H96" i="5"/>
  <c r="D97" i="5"/>
  <c r="H97" i="5"/>
  <c r="D98" i="5"/>
  <c r="H98" i="5"/>
  <c r="D99" i="5"/>
  <c r="H99" i="5"/>
  <c r="D100" i="5"/>
  <c r="H100" i="5"/>
  <c r="D101" i="5"/>
  <c r="H101" i="5"/>
  <c r="D102" i="5"/>
  <c r="H102" i="5"/>
  <c r="D103" i="5"/>
  <c r="H103" i="5"/>
  <c r="D104" i="5"/>
  <c r="H104" i="5"/>
  <c r="D105" i="5"/>
  <c r="H105" i="5"/>
  <c r="D106" i="5"/>
  <c r="H106" i="5"/>
  <c r="D107" i="5"/>
  <c r="H107" i="5"/>
  <c r="D108" i="5"/>
  <c r="H108" i="5"/>
  <c r="D109" i="5"/>
  <c r="H109" i="5"/>
  <c r="D110" i="5"/>
  <c r="H110" i="5"/>
  <c r="D111" i="5"/>
  <c r="H111" i="5"/>
  <c r="D112" i="5"/>
  <c r="H112" i="5"/>
  <c r="D113" i="5"/>
  <c r="H113" i="5"/>
  <c r="D114" i="5"/>
  <c r="H114" i="5"/>
  <c r="D115" i="5"/>
  <c r="H115" i="5"/>
  <c r="D116" i="5"/>
  <c r="H116" i="5"/>
  <c r="D117" i="5"/>
  <c r="H117" i="5"/>
  <c r="D118" i="5"/>
  <c r="H118" i="5"/>
  <c r="D119" i="5"/>
  <c r="H119" i="5"/>
  <c r="D120" i="5"/>
  <c r="H120" i="5"/>
  <c r="D121" i="5"/>
  <c r="H121" i="5"/>
  <c r="D122" i="5"/>
  <c r="H122" i="5"/>
  <c r="D123" i="5"/>
  <c r="H123" i="5"/>
  <c r="D124" i="5"/>
  <c r="H124" i="5"/>
  <c r="D125" i="5"/>
  <c r="H125" i="5"/>
  <c r="D126" i="5"/>
  <c r="H126" i="5"/>
  <c r="D127" i="5"/>
  <c r="H127" i="5"/>
  <c r="D128" i="5"/>
  <c r="H128" i="5"/>
  <c r="D129" i="5"/>
  <c r="H129" i="5"/>
  <c r="D130" i="5"/>
  <c r="H130" i="5"/>
  <c r="D131" i="5"/>
  <c r="H131" i="5"/>
  <c r="D132" i="5"/>
  <c r="H132" i="5"/>
  <c r="D133" i="5"/>
  <c r="H133" i="5"/>
  <c r="D134" i="5"/>
  <c r="H134" i="5"/>
  <c r="D135" i="5"/>
  <c r="H135" i="5"/>
  <c r="D136" i="5"/>
  <c r="H136" i="5"/>
  <c r="D137" i="5"/>
  <c r="H137" i="5"/>
  <c r="D138" i="5"/>
  <c r="H138" i="5"/>
  <c r="D139" i="5"/>
  <c r="H139" i="5"/>
  <c r="D140" i="5"/>
  <c r="H140" i="5"/>
  <c r="D141" i="5"/>
  <c r="H141" i="5"/>
  <c r="D142" i="5"/>
  <c r="H142" i="5"/>
  <c r="D143" i="5"/>
  <c r="H143" i="5"/>
  <c r="D144" i="5"/>
  <c r="H144" i="5"/>
  <c r="D145" i="5"/>
  <c r="H145" i="5"/>
  <c r="D146" i="5"/>
  <c r="H146" i="5"/>
  <c r="D147" i="5"/>
  <c r="H147" i="5"/>
  <c r="D148" i="5"/>
  <c r="H148" i="5"/>
  <c r="D149" i="5"/>
  <c r="H149" i="5"/>
  <c r="D150" i="5"/>
  <c r="H150" i="5"/>
  <c r="D151" i="5"/>
  <c r="H151" i="5"/>
  <c r="D152" i="5"/>
  <c r="H152" i="5"/>
  <c r="D153" i="5"/>
  <c r="H153" i="5"/>
  <c r="D154" i="5"/>
  <c r="H154" i="5"/>
  <c r="D155" i="5"/>
  <c r="H155" i="5"/>
  <c r="D156" i="5"/>
  <c r="H156" i="5"/>
  <c r="D157" i="5"/>
  <c r="H157" i="5"/>
  <c r="D158" i="5"/>
  <c r="H158" i="5"/>
  <c r="D159" i="5"/>
  <c r="H159" i="5"/>
  <c r="D160" i="5"/>
  <c r="H160" i="5"/>
  <c r="D161" i="5"/>
  <c r="H161" i="5"/>
  <c r="D162" i="5"/>
  <c r="H162" i="5"/>
  <c r="D163" i="5"/>
  <c r="H163" i="5"/>
  <c r="D164" i="5"/>
  <c r="H164" i="5"/>
  <c r="D165" i="5"/>
  <c r="H165" i="5"/>
  <c r="D166" i="5"/>
  <c r="H166" i="5"/>
  <c r="D167" i="5"/>
  <c r="H167" i="5"/>
  <c r="D168" i="5"/>
  <c r="H168" i="5"/>
  <c r="D169" i="5"/>
  <c r="H169" i="5"/>
  <c r="D170" i="5"/>
  <c r="H170" i="5"/>
  <c r="D171" i="5"/>
  <c r="H171" i="5"/>
  <c r="D172" i="5"/>
  <c r="H172" i="5"/>
  <c r="D173" i="5"/>
  <c r="H173" i="5"/>
  <c r="D174" i="5"/>
  <c r="H174" i="5"/>
  <c r="D175" i="5"/>
  <c r="H175" i="5"/>
  <c r="D176" i="5"/>
  <c r="H176" i="5"/>
  <c r="D177" i="5"/>
  <c r="H177" i="5"/>
  <c r="D178" i="5"/>
  <c r="H178" i="5"/>
  <c r="D179" i="5"/>
  <c r="H179" i="5"/>
  <c r="D180" i="5"/>
  <c r="H180" i="5"/>
  <c r="D181" i="5"/>
  <c r="H181" i="5"/>
  <c r="D182" i="5"/>
  <c r="H182" i="5"/>
  <c r="D183" i="5"/>
  <c r="H183" i="5"/>
  <c r="D184" i="5"/>
  <c r="H184" i="5"/>
  <c r="D185" i="5"/>
  <c r="H185" i="5"/>
  <c r="D186" i="5"/>
  <c r="H186" i="5"/>
  <c r="D187" i="5"/>
  <c r="H187" i="5"/>
  <c r="D188" i="5"/>
  <c r="H188" i="5"/>
  <c r="D189" i="5"/>
  <c r="H189" i="5"/>
  <c r="D190" i="5"/>
  <c r="H190" i="5"/>
  <c r="D191" i="5"/>
  <c r="H191" i="5"/>
  <c r="D192" i="5"/>
  <c r="H192" i="5"/>
  <c r="D193" i="5"/>
  <c r="H193" i="5"/>
  <c r="D194" i="5"/>
  <c r="H194" i="5"/>
  <c r="D195" i="5"/>
  <c r="H195" i="5"/>
  <c r="D196" i="5"/>
  <c r="H196" i="5"/>
  <c r="D197" i="5"/>
  <c r="H197" i="5"/>
  <c r="D198" i="5"/>
  <c r="H198" i="5"/>
  <c r="D199" i="5"/>
  <c r="H199" i="5"/>
  <c r="D200" i="5"/>
  <c r="H200" i="5"/>
  <c r="D201" i="5"/>
  <c r="H201" i="5"/>
  <c r="D202" i="5"/>
  <c r="H202" i="5"/>
  <c r="D203" i="5"/>
  <c r="H203" i="5"/>
  <c r="D204" i="5"/>
  <c r="H204" i="5"/>
  <c r="D205" i="5"/>
  <c r="H205" i="5"/>
  <c r="D206" i="5"/>
  <c r="H206" i="5"/>
  <c r="G208" i="5"/>
  <c r="G210" i="5"/>
  <c r="H207" i="2"/>
  <c r="H209" i="2"/>
  <c r="Q6" i="2"/>
  <c r="C207" i="2"/>
  <c r="C209" i="2"/>
  <c r="L6" i="2"/>
  <c r="D207" i="2"/>
  <c r="D209" i="2"/>
  <c r="M19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6" i="2"/>
  <c r="G209" i="2"/>
  <c r="F209" i="2"/>
  <c r="E209" i="2"/>
  <c r="G207" i="2"/>
  <c r="F207" i="2"/>
  <c r="E207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P6" i="2"/>
  <c r="O6" i="2"/>
  <c r="N6" i="2"/>
  <c r="M6" i="2"/>
  <c r="H207" i="1"/>
  <c r="H209" i="1"/>
  <c r="G207" i="1"/>
  <c r="G209" i="1"/>
  <c r="F207" i="1"/>
  <c r="F209" i="1"/>
  <c r="E207" i="1"/>
  <c r="E209" i="1"/>
  <c r="D207" i="1"/>
  <c r="D209" i="1"/>
</calcChain>
</file>

<file path=xl/sharedStrings.xml><?xml version="1.0" encoding="utf-8"?>
<sst xmlns="http://schemas.openxmlformats.org/spreadsheetml/2006/main" count="75" uniqueCount="29">
  <si>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</si>
  <si>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</si>
  <si>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</si>
  <si>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</si>
  <si>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</si>
  <si>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</si>
  <si>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</si>
  <si>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</si>
  <si>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</si>
  <si>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</si>
  <si>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</si>
  <si>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</si>
  <si>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</si>
  <si>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</si>
  <si>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</si>
  <si>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</si>
  <si>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</si>
  <si>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</si>
  <si>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</si>
  <si>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</si>
  <si>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</si>
  <si>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</si>
  <si>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</si>
  <si>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</si>
  <si>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</si>
  <si>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</si>
  <si>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</si>
  <si>
    <t>Standardized Data / default = 0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</si>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</sst>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"/>
    <numFmt numFmtId="166" formatCode="&quot;$&quot;#,##0.00"/>
    <numFmt numFmtId="167" formatCode="0.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Verdana"/>
      <family val="2"/>
    </font>
    <font>
      <sz val="11"/>
      <color rgb="FF006100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17" applyNumberFormat="0" applyAlignment="0" applyProtection="0"/>
  </cellStyleXfs>
  <cellXfs count="47">
    <xf numFmtId="0" fontId="0" fillId="0" borderId="0" xfId="0"/>
    <xf numFmtId="2" fontId="3" fillId="0" borderId="0" xfId="0" applyNumberFormat="1" applyFont="1"/>
    <xf numFmtId="165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5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5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164" fontId="3" fillId="0" borderId="0" xfId="0" applyNumberFormat="1" applyFont="1"/>
    <xf numFmtId="164" fontId="3" fillId="0" borderId="10" xfId="0" applyNumberFormat="1" applyFont="1" applyBorder="1"/>
    <xf numFmtId="0" fontId="0" fillId="0" borderId="3" xfId="0" applyBorder="1"/>
    <xf numFmtId="164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164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6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2" fontId="0" fillId="0" borderId="0" xfId="0" applyNumberFormat="1"/>
    <xf numFmtId="0" fontId="10" fillId="5" borderId="17" xfId="6"/>
    <xf numFmtId="167" fontId="10" fillId="5" borderId="17" xfId="6" applyNumberFormat="1"/>
    <xf numFmtId="0" fontId="9" fillId="4" borderId="0" xfId="5"/>
  </cellXfs>
  <cellStyles count="7">
    <cellStyle name="Calculation" xfId="6" builtinId="22"/>
    <cellStyle name="Followed Hyperlink" xfId="4" builtinId="9" hidden="1"/>
    <cellStyle name="Good" xfId="5" builtinId="26"/>
    <cellStyle name="Hyperlink" xfId="3" builtinId="8" hidden="1"/>
    <cellStyle name="Neutral" xfId="1" builtinId="28"/>
    <cellStyle name="Normal" xfId="0" builtinId="0"/>
    <cellStyle name="Note 2" xfId="2" xr:uid="{00000000-0005-0000-0000-000004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topLeftCell="R142" workbookViewId="0">
      <selection activeCell="V159" sqref="V159:AB163"/>
    </sheetView>
  </sheetViews>
  <sheetFormatPr defaultColWidth="11" defaultRowHeight="15.75"/>
  <cols>
    <col min="2" max="2" width="23" customWidth="1"/>
    <col min="3" max="3" width="11.6875" customWidth="1"/>
    <col min="4" max="4" width="23.8125" customWidth="1"/>
    <col min="5" max="5" width="20.6875" customWidth="1"/>
    <col min="6" max="6" width="11" customWidth="1"/>
    <col min="7" max="7" width="20.1875" customWidth="1"/>
    <col min="8" max="8" width="19.6875" customWidth="1"/>
    <col min="9" max="9" width="26.1875" customWidth="1"/>
    <col min="11" max="11" width="24.1875" customWidth="1"/>
    <col min="12" max="12" width="10" customWidth="1"/>
    <col min="13" max="13" width="22.6875" customWidth="1"/>
    <col min="14" max="14" width="20.8125" customWidth="1"/>
    <col min="15" max="15" width="11.1875" customWidth="1"/>
    <col min="16" max="16" width="21" customWidth="1"/>
    <col min="17" max="17" width="21.6875" customWidth="1"/>
    <col min="18" max="18" width="27.6875" customWidth="1"/>
    <col min="20" max="20" width="11" style="46"/>
    <col min="22" max="22" width="24.1875" customWidth="1"/>
    <col min="23" max="23" width="10" customWidth="1"/>
    <col min="24" max="24" width="22.6875" customWidth="1"/>
    <col min="25" max="25" width="20.8125" customWidth="1"/>
    <col min="26" max="26" width="11.1875" customWidth="1"/>
    <col min="27" max="27" width="21" customWidth="1"/>
    <col min="28" max="28" width="21.6875" customWidth="1"/>
    <col min="29" max="29" width="27.6875" customWidth="1"/>
  </cols>
  <sheetData>
    <row r="1" spans="1:2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U1" s="3"/>
    </row>
    <row r="2" spans="1:29" ht="21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U2" s="3"/>
    </row>
    <row r="3" spans="1:2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</row>
    <row r="4" spans="1:29" ht="21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U4" s="3"/>
      <c r="V4" s="10" t="s">
        <v>27</v>
      </c>
      <c r="W4" s="3"/>
      <c r="X4" s="3"/>
      <c r="Y4" s="3"/>
      <c r="Z4" s="3"/>
      <c r="AA4" s="3"/>
      <c r="AB4" s="3"/>
      <c r="AC4" s="3"/>
    </row>
    <row r="5" spans="1:29" ht="21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U5" s="3"/>
      <c r="V5" s="7" t="s">
        <v>0</v>
      </c>
      <c r="W5" s="7" t="s">
        <v>1</v>
      </c>
      <c r="X5" s="7" t="s">
        <v>3</v>
      </c>
      <c r="Y5" s="7" t="s">
        <v>2</v>
      </c>
      <c r="Z5" s="7" t="s">
        <v>11</v>
      </c>
      <c r="AA5" s="7" t="s">
        <v>10</v>
      </c>
      <c r="AB5" s="7" t="s">
        <v>4</v>
      </c>
      <c r="AC5" s="7" t="s">
        <v>8</v>
      </c>
    </row>
    <row r="6" spans="1:29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 s="3">
        <f>V:V</f>
        <v>1</v>
      </c>
      <c r="K6" s="22">
        <v>1</v>
      </c>
      <c r="L6" s="23">
        <f>(C6-C$207)/C$209</f>
        <v>-0.26064967652601878</v>
      </c>
      <c r="M6" s="23">
        <f>(D6-D$207)/D$209</f>
        <v>0.11416712690780216</v>
      </c>
      <c r="N6" s="23">
        <f>(E6-E$207)/E$209</f>
        <v>-0.77881475003033607</v>
      </c>
      <c r="O6" s="23">
        <f>(F6-F$207)/F$209</f>
        <v>-0.22139061958740647</v>
      </c>
      <c r="P6" s="23">
        <f>(G6-G$207)/G$209</f>
        <v>-1.1445747089392213E-2</v>
      </c>
      <c r="Q6" s="23">
        <f>(H6-H$207)/H$209</f>
        <v>0.21189420045920859</v>
      </c>
      <c r="R6" s="24">
        <v>0</v>
      </c>
      <c r="S6" s="3" t="b">
        <f>'Test Set-Corrected 11.4.16'!T6=$AA$159*L6+$Z$159*M6+$Y$159*N6+$X$159*O6-$W$159*P6-$V$159*Q6+0.25</f>
        <v>0</v>
      </c>
      <c r="T6" s="46">
        <f>0.104*L6+0.177*M6+0.031*O6+0.114*P6-0.06*Q6</f>
        <v>-2.7781561298977797E-2</v>
      </c>
      <c r="U6" s="3">
        <f>0.104*L6+0.177*M6-0.042*N6+0.031*O6+0.114*P6+0.058*Q6</f>
        <v>2.9932173856482933E-2</v>
      </c>
      <c r="V6" s="22">
        <v>1</v>
      </c>
      <c r="W6" s="23">
        <v>-0.26064967652601878</v>
      </c>
      <c r="X6" s="23">
        <v>0.11416712690780216</v>
      </c>
      <c r="Y6" s="23">
        <v>-0.77881475003033607</v>
      </c>
      <c r="Z6" s="23">
        <v>-0.22139061958740647</v>
      </c>
      <c r="AA6" s="23">
        <v>-1.1445747089392213E-2</v>
      </c>
      <c r="AB6" s="23">
        <v>0.21189420045920859</v>
      </c>
      <c r="AC6" s="24">
        <v>0</v>
      </c>
    </row>
    <row r="7" spans="1:29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 s="3">
        <f t="shared" ref="J7:J70" si="0">0.104*C7+0.177*D7+0.031*F7+0.114*G7-0.06*H7</f>
        <v>1324.2211489706981</v>
      </c>
      <c r="K7" s="11">
        <v>2</v>
      </c>
      <c r="L7" s="25">
        <f>(C7-C$207)/C$209</f>
        <v>-1.0717906902069946E-2</v>
      </c>
      <c r="M7" s="25">
        <f>(D7-D$207)/D$209</f>
        <v>0.49579218749070764</v>
      </c>
      <c r="N7" s="25">
        <f>(E7-E$207)/E$209</f>
        <v>1.1394942538787356</v>
      </c>
      <c r="O7" s="25">
        <f>(F7-F$207)/F$209</f>
        <v>0.36198124998814107</v>
      </c>
      <c r="P7" s="25">
        <f>(G7-G$207)/G$209</f>
        <v>-3.1848878283875637</v>
      </c>
      <c r="Q7" s="25">
        <f>(H7-H$207)/H$209</f>
        <v>-1.5060795718293607</v>
      </c>
      <c r="R7" s="14">
        <v>1</v>
      </c>
      <c r="S7" s="3">
        <f t="shared" ref="S7:S70" si="1">$AA$159*L7+$Z$159*M7+$Y$159*N7+$X$159*O7-$W$159*P7-$V$159*Q7+0.25</f>
        <v>-0.54195778890706581</v>
      </c>
      <c r="T7" s="46">
        <f t="shared" ref="T7:T70" si="2">0.104*L7+0.177*M7+0.031*O7+0.114*P7-0.06*Q7</f>
        <v>-0.1748504645087483</v>
      </c>
      <c r="U7" s="3">
        <f t="shared" ref="U7:U70" si="3">0.104*L7+0.177*M7-0.042*N7+0.031*O7+0.114*P7+0.058*Q7</f>
        <v>-0.40042661264751978</v>
      </c>
      <c r="V7" s="11">
        <v>4</v>
      </c>
      <c r="W7" s="43">
        <v>-0.72918585918120093</v>
      </c>
      <c r="X7" s="43">
        <v>-1.0671343039414378</v>
      </c>
      <c r="Y7" s="43">
        <v>1.708912823393995</v>
      </c>
      <c r="Z7" s="43">
        <v>-0.59519054004832317</v>
      </c>
      <c r="AA7" s="43">
        <v>0.50583704012216024</v>
      </c>
      <c r="AB7" s="43">
        <v>0.53128217785405829</v>
      </c>
      <c r="AC7" s="14">
        <v>0</v>
      </c>
    </row>
    <row r="8" spans="1:29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 s="3">
        <f t="shared" si="0"/>
        <v>1071.9927077523873</v>
      </c>
      <c r="K8" s="11">
        <v>3</v>
      </c>
      <c r="L8" s="25">
        <f>(C8-C$207)/C$209</f>
        <v>0.36949639780452165</v>
      </c>
      <c r="M8" s="25">
        <f>(D8-D$207)/D$209</f>
        <v>0.56769068245274146</v>
      </c>
      <c r="N8" s="25">
        <f>(E8-E$207)/E$209</f>
        <v>-1.1215092915052258</v>
      </c>
      <c r="O8" s="25">
        <f>(F8-F$207)/F$209</f>
        <v>0.26246787384366771</v>
      </c>
      <c r="P8" s="25">
        <f>(G8-G$207)/G$209</f>
        <v>-2.1068225675074927</v>
      </c>
      <c r="Q8" s="25">
        <f>(H8-H$207)/H$209</f>
        <v>-0.20504258822501339</v>
      </c>
      <c r="R8" s="14">
        <v>1</v>
      </c>
      <c r="S8" s="3">
        <f t="shared" si="1"/>
        <v>-0.33082427340560194</v>
      </c>
      <c r="T8" s="46">
        <f t="shared" si="2"/>
        <v>-8.0829837147394196E-2</v>
      </c>
      <c r="U8" s="3">
        <f t="shared" si="3"/>
        <v>-5.7921472314726274E-2</v>
      </c>
      <c r="V8" s="11">
        <v>5</v>
      </c>
      <c r="W8" s="43">
        <v>-0.2500831762327288</v>
      </c>
      <c r="X8" s="43">
        <v>-0.16625343619949196</v>
      </c>
      <c r="Y8" s="43">
        <v>-0.88133587961897741</v>
      </c>
      <c r="Z8" s="43">
        <v>-0.49036090305059393</v>
      </c>
      <c r="AA8" s="43">
        <v>0.53093910948869338</v>
      </c>
      <c r="AB8" s="43">
        <v>0.80037408580289071</v>
      </c>
      <c r="AC8" s="14">
        <v>0</v>
      </c>
    </row>
    <row r="9" spans="1:29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 s="3">
        <f t="shared" si="0"/>
        <v>625.64419459600788</v>
      </c>
      <c r="K9" s="11">
        <v>4</v>
      </c>
      <c r="L9" s="25">
        <f>(C9-C$207)/C$209</f>
        <v>-0.72918585918120093</v>
      </c>
      <c r="M9" s="25">
        <f>(D9-D$207)/D$209</f>
        <v>-1.0671343039414378</v>
      </c>
      <c r="N9" s="25">
        <f>(E9-E$207)/E$209</f>
        <v>1.708912823393995</v>
      </c>
      <c r="O9" s="25">
        <f>(F9-F$207)/F$209</f>
        <v>-0.59519054004832317</v>
      </c>
      <c r="P9" s="25">
        <f>(G9-G$207)/G$209</f>
        <v>0.50583704012216024</v>
      </c>
      <c r="Q9" s="25">
        <f>(H9-H$207)/H$209</f>
        <v>0.53128217785405829</v>
      </c>
      <c r="R9" s="14">
        <v>0</v>
      </c>
      <c r="S9" s="3">
        <f t="shared" si="1"/>
        <v>0.70522471606294679</v>
      </c>
      <c r="T9" s="46">
        <f t="shared" si="2"/>
        <v>-0.25738051599129463</v>
      </c>
      <c r="U9" s="3">
        <f t="shared" si="3"/>
        <v>-0.26646355758706358</v>
      </c>
      <c r="V9" s="11">
        <v>7</v>
      </c>
      <c r="W9" s="43">
        <v>1.4848652480019862</v>
      </c>
      <c r="X9" s="43">
        <v>1.2233750433142903</v>
      </c>
      <c r="Y9" s="43">
        <v>0.35245040694994112</v>
      </c>
      <c r="Z9" s="43">
        <v>0.539944540287571</v>
      </c>
      <c r="AA9" s="43">
        <v>-0.32537346623727603</v>
      </c>
      <c r="AB9" s="43">
        <v>-0.28628487921976759</v>
      </c>
      <c r="AC9" s="14">
        <v>0</v>
      </c>
    </row>
    <row r="10" spans="1:29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 s="3">
        <f t="shared" si="0"/>
        <v>673.16322832856872</v>
      </c>
      <c r="K10" s="11">
        <v>5</v>
      </c>
      <c r="L10" s="25">
        <f>(C10-C$207)/C$209</f>
        <v>-0.2500831762327288</v>
      </c>
      <c r="M10" s="25">
        <f>(D10-D$207)/D$209</f>
        <v>-0.16625343619949196</v>
      </c>
      <c r="N10" s="25">
        <f>(E10-E$207)/E$209</f>
        <v>-0.88133587961897741</v>
      </c>
      <c r="O10" s="25">
        <f>(F10-F$207)/F$209</f>
        <v>-0.49036090305059393</v>
      </c>
      <c r="P10" s="25">
        <f>(G10-G$207)/G$209</f>
        <v>0.53093910948869338</v>
      </c>
      <c r="Q10" s="25">
        <f>(H10-H$207)/H$209</f>
        <v>0.80037408580289071</v>
      </c>
      <c r="R10" s="14">
        <v>0</v>
      </c>
      <c r="S10" s="3">
        <f t="shared" si="1"/>
        <v>0.45797381339436016</v>
      </c>
      <c r="T10" s="46">
        <f t="shared" si="2"/>
        <v>-5.8132083196544677E-2</v>
      </c>
      <c r="U10" s="3">
        <f t="shared" si="3"/>
        <v>7.3328165872193485E-2</v>
      </c>
      <c r="V10" s="11">
        <v>8</v>
      </c>
      <c r="W10" s="43">
        <v>0.89423812219544563</v>
      </c>
      <c r="X10" s="43">
        <v>1.0801335455352405</v>
      </c>
      <c r="Y10" s="43">
        <v>3.2668992758922477</v>
      </c>
      <c r="Z10" s="43">
        <v>1.4530718297782772</v>
      </c>
      <c r="AA10" s="43">
        <v>-0.54241495334278078</v>
      </c>
      <c r="AB10" s="43">
        <v>0.61310895660546638</v>
      </c>
      <c r="AC10" s="14">
        <v>0</v>
      </c>
    </row>
    <row r="11" spans="1:29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 s="3">
        <f t="shared" si="0"/>
        <v>8351.0249589857958</v>
      </c>
      <c r="K11" s="11">
        <v>6</v>
      </c>
      <c r="L11" s="25">
        <f>(C11-C$207)/C$209</f>
        <v>0.56716956401059648</v>
      </c>
      <c r="M11" s="25">
        <f>(D11-D$207)/D$209</f>
        <v>-0.59589762189145579</v>
      </c>
      <c r="N11" s="25">
        <f>(E11-E$207)/E$209</f>
        <v>2.0228160651924187</v>
      </c>
      <c r="O11" s="25">
        <f>(F11-F$207)/F$209</f>
        <v>3.6284552406589672</v>
      </c>
      <c r="P11" s="25">
        <f>(G11-G$207)/G$209</f>
        <v>-3.3790309648044285</v>
      </c>
      <c r="Q11" s="25">
        <f>(H11-H$207)/H$209</f>
        <v>-6.5628454457919885</v>
      </c>
      <c r="R11" s="14">
        <v>1</v>
      </c>
      <c r="S11" s="3">
        <f t="shared" si="1"/>
        <v>-1.0085898494488648</v>
      </c>
      <c r="T11" s="46">
        <f t="shared" si="2"/>
        <v>7.4555064802556748E-2</v>
      </c>
      <c r="U11" s="3">
        <f t="shared" si="3"/>
        <v>-0.78481897253897936</v>
      </c>
      <c r="V11" s="11">
        <v>9</v>
      </c>
      <c r="W11" s="43">
        <v>1.4767364161153749</v>
      </c>
      <c r="X11" s="43">
        <v>0.49425195375453662</v>
      </c>
      <c r="Y11" s="43">
        <v>-0.17823345738025886</v>
      </c>
      <c r="Z11" s="43">
        <v>0.14224606711033544</v>
      </c>
      <c r="AA11" s="43">
        <v>-1.0876291446350883</v>
      </c>
      <c r="AB11" s="43">
        <v>-1.5864251841174999</v>
      </c>
      <c r="AC11" s="14">
        <v>0</v>
      </c>
    </row>
    <row r="12" spans="1:29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 s="3">
        <f t="shared" si="0"/>
        <v>2312.2691703902556</v>
      </c>
      <c r="K12" s="11">
        <v>7</v>
      </c>
      <c r="L12" s="25">
        <f>(C12-C$207)/C$209</f>
        <v>1.4848652480019862</v>
      </c>
      <c r="M12" s="25">
        <f>(D12-D$207)/D$209</f>
        <v>1.2233750433142903</v>
      </c>
      <c r="N12" s="25">
        <f>(E12-E$207)/E$209</f>
        <v>0.35245040694994112</v>
      </c>
      <c r="O12" s="25">
        <f>(F12-F$207)/F$209</f>
        <v>0.539944540287571</v>
      </c>
      <c r="P12" s="25">
        <f>(G12-G$207)/G$209</f>
        <v>-0.32537346623727603</v>
      </c>
      <c r="Q12" s="25">
        <f>(H12-H$207)/H$209</f>
        <v>-0.28628487921976759</v>
      </c>
      <c r="R12" s="14">
        <v>0</v>
      </c>
      <c r="S12" s="3">
        <f t="shared" si="1"/>
        <v>-0.12855282533282181</v>
      </c>
      <c r="T12" s="46">
        <f t="shared" si="2"/>
        <v>0.36778616680988724</v>
      </c>
      <c r="U12" s="3">
        <f t="shared" si="3"/>
        <v>0.31920163397005713</v>
      </c>
      <c r="V12" s="11">
        <v>10</v>
      </c>
      <c r="W12" s="43">
        <v>-0.90127517277141556</v>
      </c>
      <c r="X12" s="43">
        <v>0.12673339361037322</v>
      </c>
      <c r="Y12" s="43">
        <v>-0.48595801335623068</v>
      </c>
      <c r="Z12" s="43">
        <v>-0.32175766925630633</v>
      </c>
      <c r="AA12" s="43">
        <v>0.3516876483476184</v>
      </c>
      <c r="AB12" s="43">
        <v>0.3675091310718781</v>
      </c>
      <c r="AC12" s="14">
        <v>0</v>
      </c>
    </row>
    <row r="13" spans="1:29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 s="3">
        <f t="shared" si="0"/>
        <v>3166.8910916206219</v>
      </c>
      <c r="K13" s="11">
        <v>8</v>
      </c>
      <c r="L13" s="25">
        <f>(C13-C$207)/C$209</f>
        <v>0.89423812219544563</v>
      </c>
      <c r="M13" s="25">
        <f>(D13-D$207)/D$209</f>
        <v>1.0801335455352405</v>
      </c>
      <c r="N13" s="25">
        <f>(E13-E$207)/E$209</f>
        <v>3.2668992758922477</v>
      </c>
      <c r="O13" s="25">
        <f>(F13-F$207)/F$209</f>
        <v>1.4530718297782772</v>
      </c>
      <c r="P13" s="25">
        <f>(G13-G$207)/G$209</f>
        <v>-0.54241495334278078</v>
      </c>
      <c r="Q13" s="25">
        <f>(H13-H$207)/H$209</f>
        <v>0.61310895660546638</v>
      </c>
      <c r="R13" s="14">
        <v>0</v>
      </c>
      <c r="S13" s="3">
        <f t="shared" si="1"/>
        <v>-4.3660772273597659E-2</v>
      </c>
      <c r="T13" s="46">
        <f t="shared" si="2"/>
        <v>0.23060778691378553</v>
      </c>
      <c r="U13" s="3">
        <f t="shared" si="3"/>
        <v>0.16574487420575612</v>
      </c>
      <c r="V13" s="11">
        <v>12</v>
      </c>
      <c r="W13" s="43">
        <v>-1.0606827497897626</v>
      </c>
      <c r="X13" s="43">
        <v>-0.65063730308396228</v>
      </c>
      <c r="Y13" s="43">
        <v>-0.28275947105630572</v>
      </c>
      <c r="Z13" s="43">
        <v>-0.27271983104500674</v>
      </c>
      <c r="AA13" s="43">
        <v>0.7736431905113561</v>
      </c>
      <c r="AB13" s="43">
        <v>0.63125355577251507</v>
      </c>
      <c r="AC13" s="14">
        <v>0</v>
      </c>
    </row>
    <row r="14" spans="1:29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 s="3">
        <f t="shared" si="0"/>
        <v>1966.0173741642773</v>
      </c>
      <c r="K14" s="11">
        <v>9</v>
      </c>
      <c r="L14" s="25">
        <f>(C14-C$207)/C$209</f>
        <v>1.4767364161153749</v>
      </c>
      <c r="M14" s="25">
        <f>(D14-D$207)/D$209</f>
        <v>0.49425195375453662</v>
      </c>
      <c r="N14" s="25">
        <f>(E14-E$207)/E$209</f>
        <v>-0.17823345738025886</v>
      </c>
      <c r="O14" s="25">
        <f>(F14-F$207)/F$209</f>
        <v>0.14224606711033544</v>
      </c>
      <c r="P14" s="25">
        <f>(G14-G$207)/G$209</f>
        <v>-1.0876291446350883</v>
      </c>
      <c r="Q14" s="25">
        <f>(H14-H$207)/H$209</f>
        <v>-1.5864251841174999</v>
      </c>
      <c r="R14" s="14">
        <v>0</v>
      </c>
      <c r="S14" s="3">
        <f t="shared" si="1"/>
        <v>-0.21494096313082001</v>
      </c>
      <c r="T14" s="46">
        <f t="shared" si="2"/>
        <v>0.21666859972962227</v>
      </c>
      <c r="U14" s="3">
        <f t="shared" si="3"/>
        <v>3.6956233213728179E-2</v>
      </c>
      <c r="V14" s="11">
        <v>14</v>
      </c>
      <c r="W14" s="43">
        <v>1.7251828650679273</v>
      </c>
      <c r="X14" s="43">
        <v>2.0306467091728857</v>
      </c>
      <c r="Y14" s="43">
        <v>-1.1916762149840623</v>
      </c>
      <c r="Z14" s="43">
        <v>1.426140035221799</v>
      </c>
      <c r="AA14" s="43">
        <v>-1.2982133287283284</v>
      </c>
      <c r="AB14" s="43">
        <v>-0.35488646781938726</v>
      </c>
      <c r="AC14" s="14">
        <v>0</v>
      </c>
    </row>
    <row r="15" spans="1:29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 s="3">
        <f t="shared" si="0"/>
        <v>1037.6623830814199</v>
      </c>
      <c r="K15" s="11">
        <v>10</v>
      </c>
      <c r="L15" s="25">
        <f>(C15-C$207)/C$209</f>
        <v>-0.90127517277141556</v>
      </c>
      <c r="M15" s="25">
        <f>(D15-D$207)/D$209</f>
        <v>0.12673339361037322</v>
      </c>
      <c r="N15" s="25">
        <f>(E15-E$207)/E$209</f>
        <v>-0.48595801335623068</v>
      </c>
      <c r="O15" s="25">
        <f>(F15-F$207)/F$209</f>
        <v>-0.32175766925630633</v>
      </c>
      <c r="P15" s="25">
        <f>(G15-G$207)/G$209</f>
        <v>0.3516876483476184</v>
      </c>
      <c r="Q15" s="25">
        <f>(H15-H$207)/H$209</f>
        <v>0.3675091310718781</v>
      </c>
      <c r="R15" s="14">
        <v>0</v>
      </c>
      <c r="S15" s="3">
        <f t="shared" si="1"/>
        <v>0.35097767482219999</v>
      </c>
      <c r="T15" s="46">
        <f t="shared" si="2"/>
        <v>-6.3233450998820828E-2</v>
      </c>
      <c r="U15" s="3">
        <f t="shared" si="3"/>
        <v>5.4286302862247698E-4</v>
      </c>
      <c r="V15" s="11">
        <v>15</v>
      </c>
      <c r="W15" s="43">
        <v>2.0894329074751945</v>
      </c>
      <c r="X15" s="43">
        <v>2.6592658099526427</v>
      </c>
      <c r="Y15" s="43">
        <v>-0.38421357405176254</v>
      </c>
      <c r="Z15" s="43">
        <v>2.4380804571864974</v>
      </c>
      <c r="AA15" s="43">
        <v>0.37199890146179659</v>
      </c>
      <c r="AB15" s="43">
        <v>-3.7009183921726159</v>
      </c>
      <c r="AC15" s="14">
        <v>0</v>
      </c>
    </row>
    <row r="16" spans="1:29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 s="3">
        <f t="shared" si="0"/>
        <v>339.28589877018408</v>
      </c>
      <c r="K16" s="11">
        <v>11</v>
      </c>
      <c r="L16" s="25">
        <f>(C16-C$207)/C$209</f>
        <v>7.3966666055816949E-2</v>
      </c>
      <c r="M16" s="25">
        <f>(D16-D$207)/D$209</f>
        <v>-1.1180145731314934</v>
      </c>
      <c r="N16" s="25">
        <f>(E16-E$207)/E$209</f>
        <v>-5.6912924210404288E-3</v>
      </c>
      <c r="O16" s="25">
        <f>(F16-F$207)/F$209</f>
        <v>-0.59295483061064891</v>
      </c>
      <c r="P16" s="25">
        <f>(G16-G$207)/G$209</f>
        <v>-0.17899634464449307</v>
      </c>
      <c r="Q16" s="25">
        <f>(H16-H$207)/H$209</f>
        <v>0.50104954832147619</v>
      </c>
      <c r="R16" s="14">
        <v>1</v>
      </c>
      <c r="S16" s="3">
        <f t="shared" si="1"/>
        <v>0.51092698717669371</v>
      </c>
      <c r="T16" s="46">
        <f t="shared" si="2"/>
        <v>-0.25904620211216023</v>
      </c>
      <c r="U16" s="3">
        <f t="shared" si="3"/>
        <v>-0.19968332112854234</v>
      </c>
      <c r="V16" s="11">
        <v>16</v>
      </c>
      <c r="W16" s="43">
        <v>-0.40775654528365873</v>
      </c>
      <c r="X16" s="43">
        <v>-0.11397262205368386</v>
      </c>
      <c r="Y16" s="43">
        <v>-0.69445426499617269</v>
      </c>
      <c r="Z16" s="43">
        <v>-0.14364912214531142</v>
      </c>
      <c r="AA16" s="43">
        <v>0.73511301630204917</v>
      </c>
      <c r="AB16" s="43">
        <v>-0.62251396889550037</v>
      </c>
      <c r="AC16" s="14">
        <v>0</v>
      </c>
    </row>
    <row r="17" spans="1:29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 s="3">
        <f t="shared" si="0"/>
        <v>1178.322453340634</v>
      </c>
      <c r="K17" s="11">
        <v>12</v>
      </c>
      <c r="L17" s="25">
        <f>(C17-C$207)/C$209</f>
        <v>-1.0606827497897626</v>
      </c>
      <c r="M17" s="25">
        <f>(D17-D$207)/D$209</f>
        <v>-0.65063730308396228</v>
      </c>
      <c r="N17" s="25">
        <f>(E17-E$207)/E$209</f>
        <v>-0.28275947105630572</v>
      </c>
      <c r="O17" s="25">
        <f>(F17-F$207)/F$209</f>
        <v>-0.27271983104500674</v>
      </c>
      <c r="P17" s="25">
        <f>(G17-G$207)/G$209</f>
        <v>0.7736431905113561</v>
      </c>
      <c r="Q17" s="25">
        <f>(H17-H$207)/H$209</f>
        <v>0.63125355577251507</v>
      </c>
      <c r="R17" s="14">
        <v>0</v>
      </c>
      <c r="S17" s="3">
        <f t="shared" si="1"/>
        <v>0.60091192095809565</v>
      </c>
      <c r="T17" s="46">
        <f t="shared" si="2"/>
        <v>-0.18360801301444818</v>
      </c>
      <c r="U17" s="3">
        <f t="shared" si="3"/>
        <v>-9.7244195648926515E-2</v>
      </c>
      <c r="V17" s="11">
        <v>17</v>
      </c>
      <c r="W17" s="43">
        <v>-0.89813866310304347</v>
      </c>
      <c r="X17" s="43">
        <v>-0.13455519600016999</v>
      </c>
      <c r="Y17" s="43">
        <v>-0.83609462498056863</v>
      </c>
      <c r="Z17" s="43">
        <v>-0.26344819547119597</v>
      </c>
      <c r="AA17" s="43">
        <v>0.74893691515319127</v>
      </c>
      <c r="AB17" s="43">
        <v>0.69857460775553104</v>
      </c>
      <c r="AC17" s="14">
        <v>0</v>
      </c>
    </row>
    <row r="18" spans="1:29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 s="3">
        <f t="shared" si="0"/>
        <v>1060.08292692583</v>
      </c>
      <c r="K18" s="11">
        <v>13</v>
      </c>
      <c r="L18" s="25">
        <f>(C18-C$207)/C$209</f>
        <v>-0.28366541001224244</v>
      </c>
      <c r="M18" s="25">
        <f>(D18-D$207)/D$209</f>
        <v>-0.17925868688816604</v>
      </c>
      <c r="N18" s="25">
        <f>(E18-E$207)/E$209</f>
        <v>3.4254594340392353</v>
      </c>
      <c r="O18" s="25">
        <f>(F18-F$207)/F$209</f>
        <v>-0.27855004158808455</v>
      </c>
      <c r="P18" s="25">
        <f>(G18-G$207)/G$209</f>
        <v>0.48462085044660408</v>
      </c>
      <c r="Q18" s="25">
        <f>(H18-H$207)/H$209</f>
        <v>0.59240068366002874</v>
      </c>
      <c r="R18" s="14">
        <v>1</v>
      </c>
      <c r="S18" s="3">
        <f t="shared" si="1"/>
        <v>0.55852456038853693</v>
      </c>
      <c r="T18" s="46">
        <f t="shared" si="2"/>
        <v>-5.0162305578398077E-2</v>
      </c>
      <c r="U18" s="3">
        <f t="shared" si="3"/>
        <v>-0.12412832113616257</v>
      </c>
      <c r="V18" s="11">
        <v>19</v>
      </c>
      <c r="W18" s="43">
        <v>-0.38766145613594882</v>
      </c>
      <c r="X18" s="43">
        <v>0.74116717136735988</v>
      </c>
      <c r="Y18" s="43">
        <v>0.4205722456087011</v>
      </c>
      <c r="Z18" s="43">
        <v>0.40461078295395592</v>
      </c>
      <c r="AA18" s="43">
        <v>-1.1067852995929113</v>
      </c>
      <c r="AB18" s="43">
        <v>0.434444337692586</v>
      </c>
      <c r="AC18" s="14">
        <v>0</v>
      </c>
    </row>
    <row r="19" spans="1:29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 s="3">
        <f t="shared" si="0"/>
        <v>3227.4364757357507</v>
      </c>
      <c r="K19" s="11">
        <v>14</v>
      </c>
      <c r="L19" s="25">
        <f>(C19-C$207)/C$209</f>
        <v>1.7251828650679273</v>
      </c>
      <c r="M19" s="25">
        <f>(D19-D$207)/D$209</f>
        <v>2.0306467091728857</v>
      </c>
      <c r="N19" s="25">
        <f>(E19-E$207)/E$209</f>
        <v>-1.1916762149840623</v>
      </c>
      <c r="O19" s="25">
        <f>(F19-F$207)/F$209</f>
        <v>1.426140035221799</v>
      </c>
      <c r="P19" s="25">
        <f>(G19-G$207)/G$209</f>
        <v>-1.2982133287283284</v>
      </c>
      <c r="Q19" s="25">
        <f>(H19-H$207)/H$209</f>
        <v>-0.35488646781938726</v>
      </c>
      <c r="R19" s="14">
        <v>0</v>
      </c>
      <c r="S19" s="3">
        <f t="shared" si="1"/>
        <v>-0.59547549366066965</v>
      </c>
      <c r="T19" s="46">
        <f t="shared" si="2"/>
        <v>0.4563506951766747</v>
      </c>
      <c r="U19" s="3">
        <f t="shared" si="3"/>
        <v>0.46452449300331777</v>
      </c>
      <c r="V19" s="11">
        <v>20</v>
      </c>
      <c r="W19" s="43">
        <v>1.1007291974500522</v>
      </c>
      <c r="X19" s="43">
        <v>-0.8916336159037912</v>
      </c>
      <c r="Y19" s="43">
        <v>-0.80245522359112087</v>
      </c>
      <c r="Z19" s="43">
        <v>-0.5901823784382747</v>
      </c>
      <c r="AA19" s="43">
        <v>0.73976599566017787</v>
      </c>
      <c r="AB19" s="43">
        <v>0.74250937349564072</v>
      </c>
      <c r="AC19" s="14">
        <v>0</v>
      </c>
    </row>
    <row r="20" spans="1:29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 s="3">
        <f t="shared" si="0"/>
        <v>6971.1904142380517</v>
      </c>
      <c r="K20" s="11">
        <v>15</v>
      </c>
      <c r="L20" s="25">
        <f>(C20-C$207)/C$209</f>
        <v>2.0894329074751945</v>
      </c>
      <c r="M20" s="25">
        <f>(D20-D$207)/D$209</f>
        <v>2.6592658099526427</v>
      </c>
      <c r="N20" s="25">
        <f>(E20-E$207)/E$209</f>
        <v>-0.38421357405176254</v>
      </c>
      <c r="O20" s="25">
        <f>(F20-F$207)/F$209</f>
        <v>2.4380804571864974</v>
      </c>
      <c r="P20" s="25">
        <f>(G20-G$207)/G$209</f>
        <v>0.37199890146179659</v>
      </c>
      <c r="Q20" s="25">
        <f>(H20-H$207)/H$209</f>
        <v>-3.7009183921726159</v>
      </c>
      <c r="R20" s="14">
        <v>0</v>
      </c>
      <c r="S20" s="3">
        <f t="shared" si="1"/>
        <v>-0.71825142671018838</v>
      </c>
      <c r="T20" s="46">
        <f t="shared" si="2"/>
        <v>1.0280345432088214</v>
      </c>
      <c r="U20" s="3">
        <f t="shared" si="3"/>
        <v>0.6074631430426265</v>
      </c>
      <c r="V20" s="11">
        <v>21</v>
      </c>
      <c r="W20" s="43">
        <v>-0.42502091375855655</v>
      </c>
      <c r="X20" s="43">
        <v>-0.72681497960304819</v>
      </c>
      <c r="Y20" s="43">
        <v>-1.2199140169458111</v>
      </c>
      <c r="Z20" s="43">
        <v>-0.75054602298616113</v>
      </c>
      <c r="AA20" s="43">
        <v>0.83151375996828181</v>
      </c>
      <c r="AB20" s="43">
        <v>0.76761046805933719</v>
      </c>
      <c r="AC20" s="14">
        <v>0</v>
      </c>
    </row>
    <row r="21" spans="1:29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 s="3">
        <f t="shared" si="0"/>
        <v>1916.0562704339582</v>
      </c>
      <c r="K21" s="11">
        <v>16</v>
      </c>
      <c r="L21" s="25">
        <f>(C21-C$207)/C$209</f>
        <v>-0.40775654528365873</v>
      </c>
      <c r="M21" s="25">
        <f>(D21-D$207)/D$209</f>
        <v>-0.11397262205368386</v>
      </c>
      <c r="N21" s="25">
        <f>(E21-E$207)/E$209</f>
        <v>-0.69445426499617269</v>
      </c>
      <c r="O21" s="25">
        <f>(F21-F$207)/F$209</f>
        <v>-0.14364912214531142</v>
      </c>
      <c r="P21" s="25">
        <f>(G21-G$207)/G$209</f>
        <v>0.73511301630204917</v>
      </c>
      <c r="Q21" s="25">
        <f>(H21-H$207)/H$209</f>
        <v>-0.62251396889550037</v>
      </c>
      <c r="R21" s="14">
        <v>0</v>
      </c>
      <c r="S21" s="3">
        <f t="shared" si="1"/>
        <v>0.360741366349623</v>
      </c>
      <c r="T21" s="46">
        <f t="shared" si="2"/>
        <v>5.4120764392656416E-2</v>
      </c>
      <c r="U21" s="3">
        <f t="shared" si="3"/>
        <v>9.8311951928266306E-3</v>
      </c>
      <c r="V21" s="11">
        <v>22</v>
      </c>
      <c r="W21" s="43">
        <v>0.32719865975804419</v>
      </c>
      <c r="X21" s="43">
        <v>1.8266824997201252</v>
      </c>
      <c r="Y21" s="43">
        <v>2.0027089287678828</v>
      </c>
      <c r="Z21" s="43">
        <v>0.92283898318279423</v>
      </c>
      <c r="AA21" s="43">
        <v>-1.9765948940312823</v>
      </c>
      <c r="AB21" s="43">
        <v>-1.6041758883649453</v>
      </c>
      <c r="AC21" s="14">
        <v>0</v>
      </c>
    </row>
    <row r="22" spans="1:29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 s="3">
        <f t="shared" si="0"/>
        <v>1151.69132915968</v>
      </c>
      <c r="K22" s="11">
        <v>17</v>
      </c>
      <c r="L22" s="25">
        <f>(C22-C$207)/C$209</f>
        <v>-0.89813866310304347</v>
      </c>
      <c r="M22" s="25">
        <f>(D22-D$207)/D$209</f>
        <v>-0.13455519600016999</v>
      </c>
      <c r="N22" s="25">
        <f>(E22-E$207)/E$209</f>
        <v>-0.83609462498056863</v>
      </c>
      <c r="O22" s="25">
        <f>(F22-F$207)/F$209</f>
        <v>-0.26344819547119597</v>
      </c>
      <c r="P22" s="25">
        <f>(G22-G$207)/G$209</f>
        <v>0.74893691515319127</v>
      </c>
      <c r="Q22" s="25">
        <f>(H22-H$207)/H$209</f>
        <v>0.69857460775553104</v>
      </c>
      <c r="R22" s="14">
        <v>0</v>
      </c>
      <c r="S22" s="3">
        <f t="shared" si="1"/>
        <v>0.48237279658753746</v>
      </c>
      <c r="T22" s="46">
        <f t="shared" si="2"/>
        <v>-8.1925252852221742E-2</v>
      </c>
      <c r="U22" s="3">
        <f t="shared" si="3"/>
        <v>3.5622525112114813E-2</v>
      </c>
      <c r="V22" s="11">
        <v>23</v>
      </c>
      <c r="W22" s="43">
        <v>0.89043521201190601</v>
      </c>
      <c r="X22" s="43">
        <v>0.8620212045897232</v>
      </c>
      <c r="Y22" s="43">
        <v>1.9504952947584355</v>
      </c>
      <c r="Z22" s="43">
        <v>0.15455574063121025</v>
      </c>
      <c r="AA22" s="43">
        <v>0.45191877421828835</v>
      </c>
      <c r="AB22" s="43">
        <v>0.34851443181331015</v>
      </c>
      <c r="AC22" s="14">
        <v>0</v>
      </c>
    </row>
    <row r="23" spans="1:29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 s="3">
        <f t="shared" si="0"/>
        <v>685.01146898232469</v>
      </c>
      <c r="K23" s="11">
        <v>18</v>
      </c>
      <c r="L23" s="25">
        <f>(C23-C$207)/C$209</f>
        <v>-1.1071748711052953</v>
      </c>
      <c r="M23" s="25">
        <f>(D23-D$207)/D$209</f>
        <v>-0.8662541417510099</v>
      </c>
      <c r="N23" s="25">
        <f>(E23-E$207)/E$209</f>
        <v>-0.51355890775850366</v>
      </c>
      <c r="O23" s="25">
        <f>(F23-F$207)/F$209</f>
        <v>-0.63953249617464858</v>
      </c>
      <c r="P23" s="25">
        <f>(G23-G$207)/G$209</f>
        <v>0.27156052526967561</v>
      </c>
      <c r="Q23" s="25">
        <f>(H23-H$207)/H$209</f>
        <v>2.0099738691110619E-2</v>
      </c>
      <c r="R23" s="14">
        <v>1</v>
      </c>
      <c r="S23" s="3">
        <f t="shared" si="1"/>
        <v>0.52631060109783656</v>
      </c>
      <c r="T23" s="46">
        <f t="shared" si="2"/>
        <v>-0.25854676150701711</v>
      </c>
      <c r="U23" s="3">
        <f t="shared" si="3"/>
        <v>-0.23460551821560896</v>
      </c>
      <c r="V23" s="11">
        <v>24</v>
      </c>
      <c r="W23" s="43">
        <v>1.3930145268723495</v>
      </c>
      <c r="X23" s="43">
        <v>2.5344222982164073</v>
      </c>
      <c r="Y23" s="43">
        <v>-0.77230515268199362</v>
      </c>
      <c r="Z23" s="43">
        <v>0.31062790267615281</v>
      </c>
      <c r="AA23" s="43">
        <v>0.32658794134123509</v>
      </c>
      <c r="AB23" s="43">
        <v>-2.007946780902865</v>
      </c>
      <c r="AC23" s="14">
        <v>0</v>
      </c>
    </row>
    <row r="24" spans="1:29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 s="3">
        <f t="shared" si="0"/>
        <v>1439.4525358285684</v>
      </c>
      <c r="K24" s="11">
        <v>19</v>
      </c>
      <c r="L24" s="25">
        <f>(C24-C$207)/C$209</f>
        <v>-0.38766145613594882</v>
      </c>
      <c r="M24" s="25">
        <f>(D24-D$207)/D$209</f>
        <v>0.74116717136735988</v>
      </c>
      <c r="N24" s="25">
        <f>(E24-E$207)/E$209</f>
        <v>0.4205722456087011</v>
      </c>
      <c r="O24" s="25">
        <f>(F24-F$207)/F$209</f>
        <v>0.40461078295395592</v>
      </c>
      <c r="P24" s="25">
        <f>(G24-G$207)/G$209</f>
        <v>-1.1067852995929113</v>
      </c>
      <c r="Q24" s="25">
        <f>(H24-H$207)/H$209</f>
        <v>0.434444337692586</v>
      </c>
      <c r="R24" s="14">
        <v>0</v>
      </c>
      <c r="S24" s="3">
        <f t="shared" si="1"/>
        <v>-7.3937360843204125E-2</v>
      </c>
      <c r="T24" s="46">
        <f t="shared" si="2"/>
        <v>-4.8827452249690428E-2</v>
      </c>
      <c r="U24" s="3">
        <f t="shared" si="3"/>
        <v>-1.5227054717530726E-2</v>
      </c>
      <c r="V24" s="11">
        <v>26</v>
      </c>
      <c r="W24" s="43">
        <v>-1.158353271987471</v>
      </c>
      <c r="X24" s="43">
        <v>0.10235940079761922</v>
      </c>
      <c r="Y24" s="43">
        <v>-0.67909761821541859</v>
      </c>
      <c r="Z24" s="43">
        <v>-0.44010012871270515</v>
      </c>
      <c r="AA24" s="43">
        <v>0.52870786111679324</v>
      </c>
      <c r="AB24" s="43">
        <v>0.31267527293359054</v>
      </c>
      <c r="AC24" s="14">
        <v>0</v>
      </c>
    </row>
    <row r="25" spans="1:29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 s="3">
        <f t="shared" si="0"/>
        <v>643.93568134005716</v>
      </c>
      <c r="K25" s="11">
        <v>20</v>
      </c>
      <c r="L25" s="25">
        <f>(C25-C$207)/C$209</f>
        <v>1.1007291974500522</v>
      </c>
      <c r="M25" s="25">
        <f>(D25-D$207)/D$209</f>
        <v>-0.8916336159037912</v>
      </c>
      <c r="N25" s="25">
        <f>(E25-E$207)/E$209</f>
        <v>-0.80245522359112087</v>
      </c>
      <c r="O25" s="25">
        <f>(F25-F$207)/F$209</f>
        <v>-0.5901823784382747</v>
      </c>
      <c r="P25" s="25">
        <f>(G25-G$207)/G$209</f>
        <v>0.73976599566017787</v>
      </c>
      <c r="Q25" s="25">
        <f>(H25-H$207)/H$209</f>
        <v>0.74250937349564072</v>
      </c>
      <c r="R25" s="14">
        <v>0</v>
      </c>
      <c r="S25" s="3">
        <f t="shared" si="1"/>
        <v>0.60841361670237837</v>
      </c>
      <c r="T25" s="46">
        <f t="shared" si="2"/>
        <v>-2.1856206116230299E-2</v>
      </c>
      <c r="U25" s="3">
        <f t="shared" si="3"/>
        <v>9.9463019347082376E-2</v>
      </c>
      <c r="V25" s="11">
        <v>27</v>
      </c>
      <c r="W25" s="43">
        <v>0.61142607163982232</v>
      </c>
      <c r="X25" s="43">
        <v>-0.63896889363758269</v>
      </c>
      <c r="Y25" s="43">
        <v>1.5570678039353247</v>
      </c>
      <c r="Z25" s="43">
        <v>0.52468944437164577</v>
      </c>
      <c r="AA25" s="43">
        <v>0.38302139934932805</v>
      </c>
      <c r="AB25" s="43">
        <v>0.68154294478346933</v>
      </c>
      <c r="AC25" s="14">
        <v>0</v>
      </c>
    </row>
    <row r="26" spans="1:29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 s="3">
        <f t="shared" si="0"/>
        <v>434.34844319513178</v>
      </c>
      <c r="K26" s="11">
        <v>21</v>
      </c>
      <c r="L26" s="25">
        <f>(C26-C$207)/C$209</f>
        <v>-0.42502091375855655</v>
      </c>
      <c r="M26" s="25">
        <f>(D26-D$207)/D$209</f>
        <v>-0.72681497960304819</v>
      </c>
      <c r="N26" s="25">
        <f>(E26-E$207)/E$209</f>
        <v>-1.2199140169458111</v>
      </c>
      <c r="O26" s="25">
        <f>(F26-F$207)/F$209</f>
        <v>-0.75054602298616113</v>
      </c>
      <c r="P26" s="25">
        <f>(G26-G$207)/G$209</f>
        <v>0.83151375996828181</v>
      </c>
      <c r="Q26" s="25">
        <f>(H26-H$207)/H$209</f>
        <v>0.76761046805933719</v>
      </c>
      <c r="R26" s="14">
        <v>0</v>
      </c>
      <c r="S26" s="3">
        <f t="shared" si="1"/>
        <v>0.63124368492602523</v>
      </c>
      <c r="T26" s="46">
        <f t="shared" si="2"/>
        <v>-0.14737941258037651</v>
      </c>
      <c r="U26" s="3">
        <f t="shared" si="3"/>
        <v>-5.5649886376506613E-3</v>
      </c>
      <c r="V26" s="11">
        <v>28</v>
      </c>
      <c r="W26" s="43">
        <v>-0.47133819340271554</v>
      </c>
      <c r="X26" s="43">
        <v>-1.1858626009194859</v>
      </c>
      <c r="Y26" s="43">
        <v>1.6841775869834965</v>
      </c>
      <c r="Z26" s="43">
        <v>-0.60856434199453135</v>
      </c>
      <c r="AA26" s="43">
        <v>0.83044094812575586</v>
      </c>
      <c r="AB26" s="43">
        <v>0.78718485378437675</v>
      </c>
      <c r="AC26" s="14">
        <v>0</v>
      </c>
    </row>
    <row r="27" spans="1:29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 s="3">
        <f t="shared" si="0"/>
        <v>2738.3578607380186</v>
      </c>
      <c r="K27" s="11">
        <v>22</v>
      </c>
      <c r="L27" s="25">
        <f>(C27-C$207)/C$209</f>
        <v>0.32719865975804419</v>
      </c>
      <c r="M27" s="25">
        <f>(D27-D$207)/D$209</f>
        <v>1.8266824997201252</v>
      </c>
      <c r="N27" s="25">
        <f>(E27-E$207)/E$209</f>
        <v>2.0027089287678828</v>
      </c>
      <c r="O27" s="25">
        <f>(F27-F$207)/F$209</f>
        <v>0.92283898318279423</v>
      </c>
      <c r="P27" s="25">
        <f>(G27-G$207)/G$209</f>
        <v>-1.9765948940312823</v>
      </c>
      <c r="Q27" s="25">
        <f>(H27-H$207)/H$209</f>
        <v>-1.6041758883649453</v>
      </c>
      <c r="R27" s="14">
        <v>0</v>
      </c>
      <c r="S27" s="3">
        <f t="shared" si="1"/>
        <v>-0.59981338392394534</v>
      </c>
      <c r="T27" s="46">
        <f t="shared" si="2"/>
        <v>0.25687820692629593</v>
      </c>
      <c r="U27" s="3">
        <f t="shared" si="3"/>
        <v>-1.6528322909018719E-2</v>
      </c>
      <c r="V27" s="11">
        <v>29</v>
      </c>
      <c r="W27" s="43">
        <v>0.60298813312704758</v>
      </c>
      <c r="X27" s="43">
        <v>-1.0967499633320985</v>
      </c>
      <c r="Y27" s="43">
        <v>-1.2238478595094671</v>
      </c>
      <c r="Z27" s="43">
        <v>-0.58674138327055847</v>
      </c>
      <c r="AA27" s="43">
        <v>0.66850211433606099</v>
      </c>
      <c r="AB27" s="43">
        <v>0.43707871332033182</v>
      </c>
      <c r="AC27" s="14">
        <v>0</v>
      </c>
    </row>
    <row r="28" spans="1:29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 s="3">
        <f t="shared" si="0"/>
        <v>1799.7821897949575</v>
      </c>
      <c r="K28" s="11">
        <v>23</v>
      </c>
      <c r="L28" s="25">
        <f>(C28-C$207)/C$209</f>
        <v>0.89043521201190601</v>
      </c>
      <c r="M28" s="25">
        <f>(D28-D$207)/D$209</f>
        <v>0.8620212045897232</v>
      </c>
      <c r="N28" s="25">
        <f>(E28-E$207)/E$209</f>
        <v>1.9504952947584355</v>
      </c>
      <c r="O28" s="25">
        <f>(F28-F$207)/F$209</f>
        <v>0.15455574063121025</v>
      </c>
      <c r="P28" s="25">
        <f>(G28-G$207)/G$209</f>
        <v>0.45191877421828835</v>
      </c>
      <c r="Q28" s="25">
        <f>(H28-H$207)/H$209</f>
        <v>0.34851443181331015</v>
      </c>
      <c r="R28" s="14">
        <v>0</v>
      </c>
      <c r="S28" s="3">
        <f t="shared" si="1"/>
        <v>0.22871762801526446</v>
      </c>
      <c r="T28" s="46">
        <f t="shared" si="2"/>
        <v>0.28058211757327306</v>
      </c>
      <c r="U28" s="3">
        <f t="shared" si="3"/>
        <v>0.23978601814738931</v>
      </c>
      <c r="V28" s="11">
        <v>30</v>
      </c>
      <c r="W28" s="43">
        <v>-0.25021328618524341</v>
      </c>
      <c r="X28" s="43">
        <v>-0.73521604015041087</v>
      </c>
      <c r="Y28" s="43">
        <v>-9.8689384115502835E-2</v>
      </c>
      <c r="Z28" s="43">
        <v>-0.62697666869774327</v>
      </c>
      <c r="AA28" s="43">
        <v>0.70768329447714418</v>
      </c>
      <c r="AB28" s="43">
        <v>0.41413453783914006</v>
      </c>
      <c r="AC28" s="14">
        <v>0</v>
      </c>
    </row>
    <row r="29" spans="1:29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 s="3">
        <f t="shared" si="0"/>
        <v>3034.6885654147591</v>
      </c>
      <c r="K29" s="11">
        <v>24</v>
      </c>
      <c r="L29" s="25">
        <f>(C29-C$207)/C$209</f>
        <v>1.3930145268723495</v>
      </c>
      <c r="M29" s="25">
        <f>(D29-D$207)/D$209</f>
        <v>2.5344222982164073</v>
      </c>
      <c r="N29" s="25">
        <f>(E29-E$207)/E$209</f>
        <v>-0.77230515268199362</v>
      </c>
      <c r="O29" s="25">
        <f>(F29-F$207)/F$209</f>
        <v>0.31062790267615281</v>
      </c>
      <c r="P29" s="25">
        <f>(G29-G$207)/G$209</f>
        <v>0.32658794134123509</v>
      </c>
      <c r="Q29" s="25">
        <f>(H29-H$207)/H$209</f>
        <v>-2.007946780902865</v>
      </c>
      <c r="R29" s="14">
        <v>0</v>
      </c>
      <c r="S29" s="3">
        <f t="shared" si="1"/>
        <v>-0.39601106427608102</v>
      </c>
      <c r="T29" s="46">
        <f t="shared" si="2"/>
        <v>0.76080355472906169</v>
      </c>
      <c r="U29" s="3">
        <f t="shared" si="3"/>
        <v>0.5563026509951674</v>
      </c>
      <c r="V29" s="11">
        <v>32</v>
      </c>
      <c r="W29" s="43">
        <v>1.7602455277917377</v>
      </c>
      <c r="X29" s="43">
        <v>0.45059390294176754</v>
      </c>
      <c r="Y29" s="43">
        <v>0.63606974333238275</v>
      </c>
      <c r="Z29" s="43">
        <v>0.61450172372304335</v>
      </c>
      <c r="AA29" s="43">
        <v>0.32070516214301137</v>
      </c>
      <c r="AB29" s="43">
        <v>-0.54216355978479103</v>
      </c>
      <c r="AC29" s="14">
        <v>0</v>
      </c>
    </row>
    <row r="30" spans="1:29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 s="3">
        <f t="shared" si="0"/>
        <v>990.31506567128281</v>
      </c>
      <c r="K30" s="11">
        <v>25</v>
      </c>
      <c r="L30" s="25">
        <f>(C30-C$207)/C$209</f>
        <v>1.8018009649785831</v>
      </c>
      <c r="M30" s="25">
        <f>(D30-D$207)/D$209</f>
        <v>-0.5971856443454393</v>
      </c>
      <c r="N30" s="25">
        <f>(E30-E$207)/E$209</f>
        <v>-0.17810802814140442</v>
      </c>
      <c r="O30" s="25">
        <f>(F30-F$207)/F$209</f>
        <v>-0.39595650325325082</v>
      </c>
      <c r="P30" s="25">
        <f>(G30-G$207)/G$209</f>
        <v>0.51400149617894098</v>
      </c>
      <c r="Q30" s="25">
        <f>(H30-H$207)/H$209</f>
        <v>0.39140018316715108</v>
      </c>
      <c r="R30" s="14">
        <v>1</v>
      </c>
      <c r="S30" s="3">
        <f t="shared" si="1"/>
        <v>0.47298830703779277</v>
      </c>
      <c r="T30" s="46">
        <f t="shared" si="2"/>
        <v>0.10452294928214931</v>
      </c>
      <c r="U30" s="3">
        <f t="shared" si="3"/>
        <v>0.15818870807781213</v>
      </c>
      <c r="V30" s="11">
        <v>33</v>
      </c>
      <c r="W30" s="43">
        <v>7.8136312571917207E-2</v>
      </c>
      <c r="X30" s="43">
        <v>3.1807125530586136E-2</v>
      </c>
      <c r="Y30" s="43">
        <v>0.67142807005233485</v>
      </c>
      <c r="Z30" s="43">
        <v>-0.41457104708006548</v>
      </c>
      <c r="AA30" s="43">
        <v>0.59454365403750931</v>
      </c>
      <c r="AB30" s="43">
        <v>1.0168695181474747</v>
      </c>
      <c r="AC30" s="14">
        <v>0</v>
      </c>
    </row>
    <row r="31" spans="1:29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 s="3">
        <f t="shared" si="0"/>
        <v>964.9520777328911</v>
      </c>
      <c r="K31" s="11">
        <v>26</v>
      </c>
      <c r="L31" s="25">
        <f>(C31-C$207)/C$209</f>
        <v>-1.158353271987471</v>
      </c>
      <c r="M31" s="25">
        <f>(D31-D$207)/D$209</f>
        <v>0.10235940079761922</v>
      </c>
      <c r="N31" s="25">
        <f>(E31-E$207)/E$209</f>
        <v>-0.67909761821541859</v>
      </c>
      <c r="O31" s="25">
        <f>(F31-F$207)/F$209</f>
        <v>-0.44010012871270515</v>
      </c>
      <c r="P31" s="25">
        <f>(G31-G$207)/G$209</f>
        <v>0.52870786111679324</v>
      </c>
      <c r="Q31" s="25">
        <f>(H31-H$207)/H$209</f>
        <v>0.31267527293359054</v>
      </c>
      <c r="R31" s="14">
        <v>0</v>
      </c>
      <c r="S31" s="3">
        <f t="shared" si="1"/>
        <v>0.39394579253149259</v>
      </c>
      <c r="T31" s="46">
        <f t="shared" si="2"/>
        <v>-7.4482050544313227E-2</v>
      </c>
      <c r="U31" s="3">
        <f t="shared" si="3"/>
        <v>-9.0642683731019698E-3</v>
      </c>
      <c r="V31" s="11">
        <v>34</v>
      </c>
      <c r="W31" s="43">
        <v>-0.89437558235356507</v>
      </c>
      <c r="X31" s="43">
        <v>-0.11204348817300613</v>
      </c>
      <c r="Y31" s="43">
        <v>-1.16781481824819</v>
      </c>
      <c r="Z31" s="43">
        <v>-0.56050178591651201</v>
      </c>
      <c r="AA31" s="43">
        <v>0.81580211785712764</v>
      </c>
      <c r="AB31" s="43">
        <v>0.71864876418178036</v>
      </c>
      <c r="AC31" s="14">
        <v>0</v>
      </c>
    </row>
    <row r="32" spans="1:29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 s="3">
        <f t="shared" si="0"/>
        <v>2167.0429628661996</v>
      </c>
      <c r="K32" s="11">
        <v>27</v>
      </c>
      <c r="L32" s="25">
        <f>(C32-C$207)/C$209</f>
        <v>0.61142607163982232</v>
      </c>
      <c r="M32" s="25">
        <f>(D32-D$207)/D$209</f>
        <v>-0.63896889363758269</v>
      </c>
      <c r="N32" s="25">
        <f>(E32-E$207)/E$209</f>
        <v>1.5570678039353247</v>
      </c>
      <c r="O32" s="25">
        <f>(F32-F$207)/F$209</f>
        <v>0.52468944437164577</v>
      </c>
      <c r="P32" s="25">
        <f>(G32-G$207)/G$209</f>
        <v>0.38302139934932805</v>
      </c>
      <c r="Q32" s="25">
        <f>(H32-H$207)/H$209</f>
        <v>0.68154294478346933</v>
      </c>
      <c r="R32" s="14">
        <v>0</v>
      </c>
      <c r="S32" s="3">
        <f t="shared" si="1"/>
        <v>0.48440516778686393</v>
      </c>
      <c r="T32" s="46">
        <f t="shared" si="2"/>
        <v>-3.0471947108974357E-2</v>
      </c>
      <c r="U32" s="3">
        <f t="shared" si="3"/>
        <v>-1.5446727389808609E-2</v>
      </c>
      <c r="V32" s="11">
        <v>35</v>
      </c>
      <c r="W32" s="43">
        <v>0.89693671928239493</v>
      </c>
      <c r="X32" s="43">
        <v>0.5429834762488035</v>
      </c>
      <c r="Y32" s="43">
        <v>-8.652298534066552E-2</v>
      </c>
      <c r="Z32" s="43">
        <v>0.7486032522182875</v>
      </c>
      <c r="AA32" s="43">
        <v>4.6753314124375507E-2</v>
      </c>
      <c r="AB32" s="43">
        <v>-1.7130173358332312</v>
      </c>
      <c r="AC32" s="14">
        <v>0</v>
      </c>
    </row>
    <row r="33" spans="1:29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 s="3">
        <f t="shared" si="0"/>
        <v>635.16940621344838</v>
      </c>
      <c r="K33" s="11">
        <v>28</v>
      </c>
      <c r="L33" s="25">
        <f>(C33-C$207)/C$209</f>
        <v>-0.47133819340271554</v>
      </c>
      <c r="M33" s="25">
        <f>(D33-D$207)/D$209</f>
        <v>-1.1858626009194859</v>
      </c>
      <c r="N33" s="25">
        <f>(E33-E$207)/E$209</f>
        <v>1.6841775869834965</v>
      </c>
      <c r="O33" s="25">
        <f>(F33-F$207)/F$209</f>
        <v>-0.60856434199453135</v>
      </c>
      <c r="P33" s="25">
        <f>(G33-G$207)/G$209</f>
        <v>0.83044094812575586</v>
      </c>
      <c r="Q33" s="25">
        <f>(H33-H$207)/H$209</f>
        <v>0.78718485378437675</v>
      </c>
      <c r="R33" s="14">
        <v>0</v>
      </c>
      <c r="S33" s="3">
        <f t="shared" si="1"/>
        <v>0.80148025363929598</v>
      </c>
      <c r="T33" s="46">
        <f t="shared" si="2"/>
        <v>-0.23034317021918832</v>
      </c>
      <c r="U33" s="3">
        <f t="shared" si="3"/>
        <v>-0.20819081612593876</v>
      </c>
      <c r="V33" s="11">
        <v>36</v>
      </c>
      <c r="W33" s="43">
        <v>0.99502268697188356</v>
      </c>
      <c r="X33" s="43">
        <v>-1.1374755691684251</v>
      </c>
      <c r="Y33" s="43">
        <v>0.43969204441493864</v>
      </c>
      <c r="Z33" s="43">
        <v>0.33321910062877302</v>
      </c>
      <c r="AA33" s="43">
        <v>0.71183324821173177</v>
      </c>
      <c r="AB33" s="43">
        <v>-8.3521103869123703E-2</v>
      </c>
      <c r="AC33" s="14">
        <v>0</v>
      </c>
    </row>
    <row r="34" spans="1:29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 s="3">
        <f t="shared" si="0"/>
        <v>753.69033014505123</v>
      </c>
      <c r="K34" s="11">
        <v>29</v>
      </c>
      <c r="L34" s="25">
        <f>(C34-C$207)/C$209</f>
        <v>0.60298813312704758</v>
      </c>
      <c r="M34" s="25">
        <f>(D34-D$207)/D$209</f>
        <v>-1.0967499633320985</v>
      </c>
      <c r="N34" s="25">
        <f>(E34-E$207)/E$209</f>
        <v>-1.2238478595094671</v>
      </c>
      <c r="O34" s="25">
        <f>(F34-F$207)/F$209</f>
        <v>-0.58674138327055847</v>
      </c>
      <c r="P34" s="25">
        <f>(G34-G$207)/G$209</f>
        <v>0.66850211433606099</v>
      </c>
      <c r="Q34" s="25">
        <f>(H34-H$207)/H$209</f>
        <v>0.43707871332033182</v>
      </c>
      <c r="R34" s="14">
        <v>0</v>
      </c>
      <c r="S34" s="3">
        <f t="shared" si="1"/>
        <v>0.60817658274226771</v>
      </c>
      <c r="T34" s="46">
        <f t="shared" si="2"/>
        <v>-9.9618442310864738E-2</v>
      </c>
      <c r="U34" s="3">
        <f t="shared" si="3"/>
        <v>3.358455960332029E-3</v>
      </c>
      <c r="V34" s="11">
        <v>37</v>
      </c>
      <c r="W34" s="43">
        <v>-0.75227111966544424</v>
      </c>
      <c r="X34" s="43">
        <v>-0.50672739990057836</v>
      </c>
      <c r="Y34" s="43">
        <v>-0.80055974970467569</v>
      </c>
      <c r="Z34" s="43">
        <v>-0.66293124186928076</v>
      </c>
      <c r="AA34" s="43">
        <v>0.50562268720568915</v>
      </c>
      <c r="AB34" s="43">
        <v>1.020407115423519</v>
      </c>
      <c r="AC34" s="14">
        <v>0</v>
      </c>
    </row>
    <row r="35" spans="1:29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 s="3">
        <f t="shared" si="0"/>
        <v>721.368713701405</v>
      </c>
      <c r="K35" s="11">
        <v>30</v>
      </c>
      <c r="L35" s="25">
        <f>(C35-C$207)/C$209</f>
        <v>-0.25021328618524341</v>
      </c>
      <c r="M35" s="25">
        <f>(D35-D$207)/D$209</f>
        <v>-0.73521604015041087</v>
      </c>
      <c r="N35" s="25">
        <f>(E35-E$207)/E$209</f>
        <v>-9.8689384115502835E-2</v>
      </c>
      <c r="O35" s="25">
        <f>(F35-F$207)/F$209</f>
        <v>-0.62697666869774327</v>
      </c>
      <c r="P35" s="25">
        <f>(G35-G$207)/G$209</f>
        <v>0.70768329447714418</v>
      </c>
      <c r="Q35" s="25">
        <f>(H35-H$207)/H$209</f>
        <v>0.41413453783914006</v>
      </c>
      <c r="R35" s="14">
        <v>0</v>
      </c>
      <c r="S35" s="3">
        <f t="shared" si="1"/>
        <v>0.60528748721903081</v>
      </c>
      <c r="T35" s="46">
        <f t="shared" si="2"/>
        <v>-0.11976387429947205</v>
      </c>
      <c r="U35" s="3">
        <f t="shared" si="3"/>
        <v>-6.6751044701602411E-2</v>
      </c>
      <c r="V35" s="11">
        <v>38</v>
      </c>
      <c r="W35" s="43">
        <v>1.8261313290482251</v>
      </c>
      <c r="X35" s="43">
        <v>0.96012354639133479</v>
      </c>
      <c r="Y35" s="43">
        <v>3.1191467902317065E-2</v>
      </c>
      <c r="Z35" s="43">
        <v>0.67481788334217163</v>
      </c>
      <c r="AA35" s="43">
        <v>-0.50506492046466911</v>
      </c>
      <c r="AB35" s="43">
        <v>0.55860693523726501</v>
      </c>
      <c r="AC35" s="14">
        <v>0</v>
      </c>
    </row>
    <row r="36" spans="1:29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 s="3">
        <f t="shared" si="0"/>
        <v>163.51353207127636</v>
      </c>
      <c r="K36" s="11">
        <v>31</v>
      </c>
      <c r="L36" s="25">
        <f>(C36-C$207)/C$209</f>
        <v>0.57973381301966964</v>
      </c>
      <c r="M36" s="25">
        <f>(D36-D$207)/D$209</f>
        <v>-0.92466906095204304</v>
      </c>
      <c r="N36" s="25">
        <f>(E36-E$207)/E$209</f>
        <v>0.60593294523118091</v>
      </c>
      <c r="O36" s="25">
        <f>(F36-F$207)/F$209</f>
        <v>-0.75073604024345164</v>
      </c>
      <c r="P36" s="25">
        <f>(G36-G$207)/G$209</f>
        <v>-0.14930964499271507</v>
      </c>
      <c r="Q36" s="25">
        <f>(H36-H$207)/H$209</f>
        <v>0.40180084033722085</v>
      </c>
      <c r="R36" s="14">
        <v>1</v>
      </c>
      <c r="S36" s="3">
        <f t="shared" si="1"/>
        <v>0.49427055974086587</v>
      </c>
      <c r="T36" s="46">
        <f t="shared" si="2"/>
        <v>-0.16777627443141577</v>
      </c>
      <c r="U36" s="3">
        <f t="shared" si="3"/>
        <v>-0.14581295897133331</v>
      </c>
      <c r="V36" s="11">
        <v>40</v>
      </c>
      <c r="W36" s="43">
        <v>-0.82436445694747429</v>
      </c>
      <c r="X36" s="43">
        <v>0.41734583966740613</v>
      </c>
      <c r="Y36" s="43">
        <v>-0.83769994596615116</v>
      </c>
      <c r="Z36" s="43">
        <v>-0.27628787153572987</v>
      </c>
      <c r="AA36" s="43">
        <v>2.7923114770704284E-2</v>
      </c>
      <c r="AB36" s="43">
        <v>0.32892034636870204</v>
      </c>
      <c r="AC36" s="14">
        <v>0</v>
      </c>
    </row>
    <row r="37" spans="1:29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 s="3">
        <f t="shared" si="0"/>
        <v>2823.5822236689401</v>
      </c>
      <c r="K37" s="11">
        <v>32</v>
      </c>
      <c r="L37" s="25">
        <f>(C37-C$207)/C$209</f>
        <v>1.7602455277917377</v>
      </c>
      <c r="M37" s="25">
        <f>(D37-D$207)/D$209</f>
        <v>0.45059390294176754</v>
      </c>
      <c r="N37" s="25">
        <f>(E37-E$207)/E$209</f>
        <v>0.63606974333238275</v>
      </c>
      <c r="O37" s="25">
        <f>(F37-F$207)/F$209</f>
        <v>0.61450172372304335</v>
      </c>
      <c r="P37" s="25">
        <f>(G37-G$207)/G$209</f>
        <v>0.32070516214301137</v>
      </c>
      <c r="Q37" s="25">
        <f>(H37-H$207)/H$209</f>
        <v>-0.54216355978479103</v>
      </c>
      <c r="R37" s="14">
        <v>0</v>
      </c>
      <c r="S37" s="3">
        <f t="shared" si="1"/>
        <v>0.11406677956760006</v>
      </c>
      <c r="T37" s="46">
        <f t="shared" si="2"/>
        <v>0.35096041121783872</v>
      </c>
      <c r="U37" s="3">
        <f t="shared" si="3"/>
        <v>0.26027018194327328</v>
      </c>
      <c r="V37" s="11">
        <v>41</v>
      </c>
      <c r="W37" s="43">
        <v>1.5250564956947039</v>
      </c>
      <c r="X37" s="43">
        <v>2.3501716573382549</v>
      </c>
      <c r="Y37" s="43">
        <v>0.33144192800717032</v>
      </c>
      <c r="Z37" s="43">
        <v>1.4513352781690032</v>
      </c>
      <c r="AA37" s="43">
        <v>0.47123530385794238</v>
      </c>
      <c r="AB37" s="43">
        <v>-0.50311932292626582</v>
      </c>
      <c r="AC37" s="14">
        <v>0</v>
      </c>
    </row>
    <row r="38" spans="1:29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 s="3">
        <f t="shared" si="0"/>
        <v>717.28835427057413</v>
      </c>
      <c r="K38" s="11">
        <v>33</v>
      </c>
      <c r="L38" s="25">
        <f>(C38-C$207)/C$209</f>
        <v>7.8136312571917207E-2</v>
      </c>
      <c r="M38" s="25">
        <f>(D38-D$207)/D$209</f>
        <v>3.1807125530586136E-2</v>
      </c>
      <c r="N38" s="25">
        <f>(E38-E$207)/E$209</f>
        <v>0.67142807005233485</v>
      </c>
      <c r="O38" s="25">
        <f>(F38-F$207)/F$209</f>
        <v>-0.41457104708006548</v>
      </c>
      <c r="P38" s="25">
        <f>(G38-G$207)/G$209</f>
        <v>0.59454365403750931</v>
      </c>
      <c r="Q38" s="25">
        <f>(H38-H$207)/H$209</f>
        <v>1.0168695181474747</v>
      </c>
      <c r="R38" s="14">
        <v>0</v>
      </c>
      <c r="S38" s="3">
        <f t="shared" si="1"/>
        <v>0.48528264470356658</v>
      </c>
      <c r="T38" s="46">
        <f t="shared" si="2"/>
        <v>7.6701407383386946E-3</v>
      </c>
      <c r="U38" s="3">
        <f t="shared" si="3"/>
        <v>9.9460764937542634E-2</v>
      </c>
      <c r="V38" s="11">
        <v>42</v>
      </c>
      <c r="W38" s="43">
        <v>-0.5229037717630729</v>
      </c>
      <c r="X38" s="43">
        <v>0.47073627318861044</v>
      </c>
      <c r="Y38" s="43">
        <v>-0.74163865391437478</v>
      </c>
      <c r="Z38" s="43">
        <v>-0.34212745392970095</v>
      </c>
      <c r="AA38" s="43">
        <v>0.7309906508722035</v>
      </c>
      <c r="AB38" s="43">
        <v>0.82418016524214988</v>
      </c>
      <c r="AC38" s="14">
        <v>0</v>
      </c>
    </row>
    <row r="39" spans="1:29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 s="3">
        <f t="shared" si="0"/>
        <v>731.64062680728637</v>
      </c>
      <c r="K39" s="11">
        <v>34</v>
      </c>
      <c r="L39" s="25">
        <f>(C39-C$207)/C$209</f>
        <v>-0.89437558235356507</v>
      </c>
      <c r="M39" s="25">
        <f>(D39-D$207)/D$209</f>
        <v>-0.11204348817300613</v>
      </c>
      <c r="N39" s="25">
        <f>(E39-E$207)/E$209</f>
        <v>-1.16781481824819</v>
      </c>
      <c r="O39" s="25">
        <f>(F39-F$207)/F$209</f>
        <v>-0.56050178591651201</v>
      </c>
      <c r="P39" s="25">
        <f>(G39-G$207)/G$209</f>
        <v>0.81580211785712764</v>
      </c>
      <c r="Q39" s="25">
        <f>(H39-H$207)/H$209</f>
        <v>0.71864876418178036</v>
      </c>
      <c r="R39" s="14">
        <v>0</v>
      </c>
      <c r="S39" s="3">
        <f t="shared" si="1"/>
        <v>0.50611858383268427</v>
      </c>
      <c r="T39" s="46">
        <f t="shared" si="2"/>
        <v>-8.0339797749998984E-2</v>
      </c>
      <c r="U39" s="3">
        <f t="shared" si="3"/>
        <v>5.3508978789875074E-2</v>
      </c>
      <c r="V39" s="11">
        <v>43</v>
      </c>
      <c r="W39" s="43">
        <v>-0.57944756497143268</v>
      </c>
      <c r="X39" s="43">
        <v>-0.27169671855453248</v>
      </c>
      <c r="Y39" s="43">
        <v>0.77388346167006139</v>
      </c>
      <c r="Z39" s="43">
        <v>-0.61383739023248296</v>
      </c>
      <c r="AA39" s="43">
        <v>0.22212753464641002</v>
      </c>
      <c r="AB39" s="43">
        <v>0.25317380796036409</v>
      </c>
      <c r="AC39" s="14">
        <v>0</v>
      </c>
    </row>
    <row r="40" spans="1:29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 s="3">
        <f t="shared" si="0"/>
        <v>3425.3257115790166</v>
      </c>
      <c r="K40" s="11">
        <v>35</v>
      </c>
      <c r="L40" s="25">
        <f>(C40-C$207)/C$209</f>
        <v>0.89693671928239493</v>
      </c>
      <c r="M40" s="25">
        <f>(D40-D$207)/D$209</f>
        <v>0.5429834762488035</v>
      </c>
      <c r="N40" s="25">
        <f>(E40-E$207)/E$209</f>
        <v>-8.652298534066552E-2</v>
      </c>
      <c r="O40" s="25">
        <f>(F40-F$207)/F$209</f>
        <v>0.7486032522182875</v>
      </c>
      <c r="P40" s="25">
        <f>(G40-G$207)/G$209</f>
        <v>4.6753314124375507E-2</v>
      </c>
      <c r="Q40" s="25">
        <f>(H40-H$207)/H$209</f>
        <v>-1.7130173358332312</v>
      </c>
      <c r="R40" s="14">
        <v>0</v>
      </c>
      <c r="S40" s="3">
        <f t="shared" si="1"/>
        <v>-5.6521237080524311E-2</v>
      </c>
      <c r="T40" s="46">
        <f t="shared" si="2"/>
        <v>0.32070711288034681</v>
      </c>
      <c r="U40" s="3">
        <f t="shared" si="3"/>
        <v>0.12220503263633352</v>
      </c>
      <c r="V40" s="11">
        <v>44</v>
      </c>
      <c r="W40" s="43">
        <v>9.8929797858713572E-2</v>
      </c>
      <c r="X40" s="43">
        <v>0.66266680755904117</v>
      </c>
      <c r="Y40" s="43">
        <v>4.711205974120193</v>
      </c>
      <c r="Z40" s="43">
        <v>0.70103246861058488</v>
      </c>
      <c r="AA40" s="43">
        <v>0.63351653326333157</v>
      </c>
      <c r="AB40" s="43">
        <v>0.91951470709082805</v>
      </c>
      <c r="AC40" s="14">
        <v>0</v>
      </c>
    </row>
    <row r="41" spans="1:29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 s="3">
        <f t="shared" si="0"/>
        <v>2371.5864718033295</v>
      </c>
      <c r="K41" s="11">
        <v>36</v>
      </c>
      <c r="L41" s="25">
        <f>(C41-C$207)/C$209</f>
        <v>0.99502268697188356</v>
      </c>
      <c r="M41" s="25">
        <f>(D41-D$207)/D$209</f>
        <v>-1.1374755691684251</v>
      </c>
      <c r="N41" s="25">
        <f>(E41-E$207)/E$209</f>
        <v>0.43969204441493864</v>
      </c>
      <c r="O41" s="25">
        <f>(F41-F$207)/F$209</f>
        <v>0.33321910062877302</v>
      </c>
      <c r="P41" s="25">
        <f>(G41-G$207)/G$209</f>
        <v>0.71183324821173177</v>
      </c>
      <c r="Q41" s="25">
        <f>(H41-H$207)/H$209</f>
        <v>-8.3521103869123703E-2</v>
      </c>
      <c r="R41" s="14">
        <v>0</v>
      </c>
      <c r="S41" s="3">
        <f t="shared" si="1"/>
        <v>0.5530242754457928</v>
      </c>
      <c r="T41" s="46">
        <f t="shared" si="2"/>
        <v>-1.3607676499585346E-3</v>
      </c>
      <c r="U41" s="3">
        <f t="shared" si="3"/>
        <v>-2.968332377194256E-2</v>
      </c>
      <c r="V41" s="11">
        <v>45</v>
      </c>
      <c r="W41" s="43">
        <v>0.59724789965705971</v>
      </c>
      <c r="X41" s="43">
        <v>2.2561215392207936</v>
      </c>
      <c r="Y41" s="43">
        <v>-0.65801767384879406</v>
      </c>
      <c r="Z41" s="43">
        <v>0.45676859851855151</v>
      </c>
      <c r="AA41" s="43">
        <v>-0.77317645215905062</v>
      </c>
      <c r="AB41" s="43">
        <v>-2.0219114808317054</v>
      </c>
      <c r="AC41" s="14">
        <v>0</v>
      </c>
    </row>
    <row r="42" spans="1:29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 s="3">
        <f t="shared" si="0"/>
        <v>306.39459215079984</v>
      </c>
      <c r="K42" s="11">
        <v>37</v>
      </c>
      <c r="L42" s="25">
        <f>(C42-C$207)/C$209</f>
        <v>-0.75227111966544424</v>
      </c>
      <c r="M42" s="25">
        <f>(D42-D$207)/D$209</f>
        <v>-0.50672739990057836</v>
      </c>
      <c r="N42" s="25">
        <f>(E42-E$207)/E$209</f>
        <v>-0.80055974970467569</v>
      </c>
      <c r="O42" s="25">
        <f>(F42-F$207)/F$209</f>
        <v>-0.66293124186928076</v>
      </c>
      <c r="P42" s="25">
        <f>(G42-G$207)/G$209</f>
        <v>0.50562268720568915</v>
      </c>
      <c r="Q42" s="25">
        <f>(H42-H$207)/H$209</f>
        <v>1.020407115423519</v>
      </c>
      <c r="R42" s="14">
        <v>0</v>
      </c>
      <c r="S42" s="3">
        <f t="shared" si="1"/>
        <v>0.56187778608029615</v>
      </c>
      <c r="T42" s="46">
        <f t="shared" si="2"/>
        <v>-0.19206125530951884</v>
      </c>
      <c r="U42" s="3">
        <f t="shared" si="3"/>
        <v>-3.8029706201947226E-2</v>
      </c>
      <c r="V42" s="11">
        <v>46</v>
      </c>
      <c r="W42" s="43">
        <v>0.78137143926862562</v>
      </c>
      <c r="X42" s="43">
        <v>0.8709670904743626</v>
      </c>
      <c r="Y42" s="43">
        <v>-0.47205132429599039</v>
      </c>
      <c r="Z42" s="43">
        <v>-0.26572749046013738</v>
      </c>
      <c r="AA42" s="43">
        <v>0.16269743239435686</v>
      </c>
      <c r="AB42" s="43">
        <v>0.26885481798189925</v>
      </c>
      <c r="AC42" s="14">
        <v>0</v>
      </c>
    </row>
    <row r="43" spans="1:29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 s="3">
        <f t="shared" si="0"/>
        <v>2053.8288762619532</v>
      </c>
      <c r="K43" s="11">
        <v>38</v>
      </c>
      <c r="L43" s="25">
        <f>(C43-C$207)/C$209</f>
        <v>1.8261313290482251</v>
      </c>
      <c r="M43" s="25">
        <f>(D43-D$207)/D$209</f>
        <v>0.96012354639133479</v>
      </c>
      <c r="N43" s="25">
        <f>(E43-E$207)/E$209</f>
        <v>3.1191467902317065E-2</v>
      </c>
      <c r="O43" s="25">
        <f>(F43-F$207)/F$209</f>
        <v>0.67481788334217163</v>
      </c>
      <c r="P43" s="25">
        <f>(G43-G$207)/G$209</f>
        <v>-0.50506492046466911</v>
      </c>
      <c r="Q43" s="25">
        <f>(H43-H$207)/H$209</f>
        <v>0.55860693523726501</v>
      </c>
      <c r="R43" s="14">
        <v>0</v>
      </c>
      <c r="S43" s="3">
        <f t="shared" si="1"/>
        <v>-7.9150745053871541E-2</v>
      </c>
      <c r="T43" s="46">
        <f t="shared" si="2"/>
        <v>0.28968506326868076</v>
      </c>
      <c r="U43" s="3">
        <f t="shared" si="3"/>
        <v>0.35429063997478072</v>
      </c>
      <c r="V43" s="11">
        <v>49</v>
      </c>
      <c r="W43" s="43">
        <v>0.71784558588583847</v>
      </c>
      <c r="X43" s="43">
        <v>-0.34797045398839599</v>
      </c>
      <c r="Y43" s="43">
        <v>1.0789472619985618</v>
      </c>
      <c r="Z43" s="43">
        <v>2.9881785255979034</v>
      </c>
      <c r="AA43" s="43">
        <v>-0.79836914320847496</v>
      </c>
      <c r="AB43" s="43">
        <v>-2.2765504282618148</v>
      </c>
      <c r="AC43" s="14">
        <v>0</v>
      </c>
    </row>
    <row r="44" spans="1:29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 s="3">
        <f t="shared" si="0"/>
        <v>267.61893823849073</v>
      </c>
      <c r="K44" s="11">
        <v>39</v>
      </c>
      <c r="L44" s="25">
        <f>(C44-C$207)/C$209</f>
        <v>-0.9933215560725972</v>
      </c>
      <c r="M44" s="25">
        <f>(D44-D$207)/D$209</f>
        <v>-1.1618594536761515</v>
      </c>
      <c r="N44" s="25">
        <f>(E44-E$207)/E$209</f>
        <v>1.2171990688654282</v>
      </c>
      <c r="O44" s="25">
        <f>(F44-F$207)/F$209</f>
        <v>-0.72394015846943049</v>
      </c>
      <c r="P44" s="25">
        <f>(G44-G$207)/G$209</f>
        <v>-0.61250102306202336</v>
      </c>
      <c r="Q44" s="25">
        <f>(H44-H$207)/H$209</f>
        <v>-0.2037299131997469</v>
      </c>
      <c r="R44" s="14">
        <v>1</v>
      </c>
      <c r="S44" s="3">
        <f t="shared" si="1"/>
        <v>0.46054641424708753</v>
      </c>
      <c r="T44" s="46">
        <f t="shared" si="2"/>
        <v>-0.3889980318818671</v>
      </c>
      <c r="U44" s="3">
        <f t="shared" si="3"/>
        <v>-0.46416052253178525</v>
      </c>
      <c r="V44" s="11">
        <v>52</v>
      </c>
      <c r="W44" s="43">
        <v>-0.63974729847930167</v>
      </c>
      <c r="X44" s="43">
        <v>-0.59087228724618124</v>
      </c>
      <c r="Y44" s="43">
        <v>-0.8397055957553502</v>
      </c>
      <c r="Z44" s="43">
        <v>-0.49930044455455841</v>
      </c>
      <c r="AA44" s="43">
        <v>0.79031507316190475</v>
      </c>
      <c r="AB44" s="43">
        <v>0.52878863518397523</v>
      </c>
      <c r="AC44" s="14">
        <v>0</v>
      </c>
    </row>
    <row r="45" spans="1:29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 s="3">
        <f t="shared" si="0"/>
        <v>979.19118179022576</v>
      </c>
      <c r="K45" s="11">
        <v>40</v>
      </c>
      <c r="L45" s="25">
        <f>(C45-C$207)/C$209</f>
        <v>-0.82436445694747429</v>
      </c>
      <c r="M45" s="25">
        <f>(D45-D$207)/D$209</f>
        <v>0.41734583966740613</v>
      </c>
      <c r="N45" s="25">
        <f>(E45-E$207)/E$209</f>
        <v>-0.83769994596615116</v>
      </c>
      <c r="O45" s="25">
        <f>(F45-F$207)/F$209</f>
        <v>-0.27628787153572987</v>
      </c>
      <c r="P45" s="25">
        <f>(G45-G$207)/G$209</f>
        <v>2.7923114770704284E-2</v>
      </c>
      <c r="Q45" s="25">
        <f>(H45-H$207)/H$209</f>
        <v>0.32892034636870204</v>
      </c>
      <c r="R45" s="14">
        <v>0</v>
      </c>
      <c r="S45" s="3">
        <f t="shared" si="1"/>
        <v>0.21644132615957287</v>
      </c>
      <c r="T45" s="46">
        <f t="shared" si="2"/>
        <v>-3.6980599617275886E-2</v>
      </c>
      <c r="U45" s="3">
        <f t="shared" si="3"/>
        <v>3.7015398984809308E-2</v>
      </c>
      <c r="V45" s="11">
        <v>54</v>
      </c>
      <c r="W45" s="43">
        <v>-7.6677243979756921E-2</v>
      </c>
      <c r="X45" s="43">
        <v>1.4130829330942086E-2</v>
      </c>
      <c r="Y45" s="43">
        <v>-1.0371252388295622</v>
      </c>
      <c r="Z45" s="43">
        <v>-0.25699435103328461</v>
      </c>
      <c r="AA45" s="43">
        <v>0.50244971755277346</v>
      </c>
      <c r="AB45" s="43">
        <v>0.1662879488062067</v>
      </c>
      <c r="AC45" s="14">
        <v>0</v>
      </c>
    </row>
    <row r="46" spans="1:29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 s="3">
        <f t="shared" si="0"/>
        <v>4116.5798826719074</v>
      </c>
      <c r="K46" s="11">
        <v>41</v>
      </c>
      <c r="L46" s="25">
        <f>(C46-C$207)/C$209</f>
        <v>1.5250564956947039</v>
      </c>
      <c r="M46" s="25">
        <f>(D46-D$207)/D$209</f>
        <v>2.3501716573382549</v>
      </c>
      <c r="N46" s="25">
        <f>(E46-E$207)/E$209</f>
        <v>0.33144192800717032</v>
      </c>
      <c r="O46" s="25">
        <f>(F46-F$207)/F$209</f>
        <v>1.4513352781690032</v>
      </c>
      <c r="P46" s="25">
        <f>(G46-G$207)/G$209</f>
        <v>0.47123530385794238</v>
      </c>
      <c r="Q46" s="25">
        <f>(H46-H$207)/H$209</f>
        <v>-0.50311932292626582</v>
      </c>
      <c r="R46" s="14">
        <v>0</v>
      </c>
      <c r="S46" s="3">
        <f t="shared" si="1"/>
        <v>-0.2848579512288919</v>
      </c>
      <c r="T46" s="46">
        <f t="shared" si="2"/>
        <v>0.70348563653974083</v>
      </c>
      <c r="U46" s="3">
        <f t="shared" si="3"/>
        <v>0.63019699545814034</v>
      </c>
      <c r="V46" s="11">
        <v>55</v>
      </c>
      <c r="W46" s="43">
        <v>-0.36817495067442413</v>
      </c>
      <c r="X46" s="43">
        <v>7.5350442590165712E-2</v>
      </c>
      <c r="Y46" s="43">
        <v>-1.3931421185960623E-2</v>
      </c>
      <c r="Z46" s="43">
        <v>-4.4295888545845964E-2</v>
      </c>
      <c r="AA46" s="43">
        <v>0.34311667751639213</v>
      </c>
      <c r="AB46" s="43">
        <v>0.65841481865724039</v>
      </c>
      <c r="AC46" s="14">
        <v>0</v>
      </c>
    </row>
    <row r="47" spans="1:29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 s="3">
        <f t="shared" si="0"/>
        <v>971.7206570084353</v>
      </c>
      <c r="K47" s="11">
        <v>42</v>
      </c>
      <c r="L47" s="25">
        <f>(C47-C$207)/C$209</f>
        <v>-0.5229037717630729</v>
      </c>
      <c r="M47" s="25">
        <f>(D47-D$207)/D$209</f>
        <v>0.47073627318861044</v>
      </c>
      <c r="N47" s="25">
        <f>(E47-E$207)/E$209</f>
        <v>-0.74163865391437478</v>
      </c>
      <c r="O47" s="25">
        <f>(F47-F$207)/F$209</f>
        <v>-0.34212745392970095</v>
      </c>
      <c r="P47" s="25">
        <f>(G47-G$207)/G$209</f>
        <v>0.7309906508722035</v>
      </c>
      <c r="Q47" s="25">
        <f>(H47-H$207)/H$209</f>
        <v>0.82418016524214988</v>
      </c>
      <c r="R47" s="14">
        <v>0</v>
      </c>
      <c r="S47" s="3">
        <f t="shared" si="1"/>
        <v>0.3761745980247499</v>
      </c>
      <c r="T47" s="46">
        <f t="shared" si="2"/>
        <v>5.2214501304105945E-2</v>
      </c>
      <c r="U47" s="3">
        <f t="shared" si="3"/>
        <v>0.18061658426708338</v>
      </c>
      <c r="V47" s="11">
        <v>56</v>
      </c>
      <c r="W47" s="43">
        <v>-0.69906454631673043</v>
      </c>
      <c r="X47" s="43">
        <v>-0.36829909861653937</v>
      </c>
      <c r="Y47" s="43">
        <v>-1.1462801665754199</v>
      </c>
      <c r="Z47" s="43">
        <v>-3.4391132564023479E-2</v>
      </c>
      <c r="AA47" s="43">
        <v>0.21817373146785876</v>
      </c>
      <c r="AB47" s="43">
        <v>0.49982844551160532</v>
      </c>
      <c r="AC47" s="14">
        <v>0</v>
      </c>
    </row>
    <row r="48" spans="1:29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 s="3">
        <f t="shared" si="0"/>
        <v>597.86818912990202</v>
      </c>
      <c r="K48" s="11">
        <v>43</v>
      </c>
      <c r="L48" s="25">
        <f>(C48-C$207)/C$209</f>
        <v>-0.57944756497143268</v>
      </c>
      <c r="M48" s="25">
        <f>(D48-D$207)/D$209</f>
        <v>-0.27169671855453248</v>
      </c>
      <c r="N48" s="25">
        <f>(E48-E$207)/E$209</f>
        <v>0.77388346167006139</v>
      </c>
      <c r="O48" s="25">
        <f>(F48-F$207)/F$209</f>
        <v>-0.61383739023248296</v>
      </c>
      <c r="P48" s="25">
        <f>(G48-G$207)/G$209</f>
        <v>0.22212753464641002</v>
      </c>
      <c r="Q48" s="25">
        <f>(H48-H$207)/H$209</f>
        <v>0.25317380796036409</v>
      </c>
      <c r="R48" s="14">
        <v>0</v>
      </c>
      <c r="S48" s="3">
        <f t="shared" si="1"/>
        <v>0.45063465707220718</v>
      </c>
      <c r="T48" s="46">
        <f t="shared" si="2"/>
        <v>-0.11724971456631932</v>
      </c>
      <c r="U48" s="3">
        <f t="shared" si="3"/>
        <v>-0.11987831061713894</v>
      </c>
      <c r="V48" s="11">
        <v>57</v>
      </c>
      <c r="W48" s="43">
        <v>1.1670193027664146</v>
      </c>
      <c r="X48" s="43">
        <v>1.6888967513060222</v>
      </c>
      <c r="Y48" s="43">
        <v>-0.862779623465319</v>
      </c>
      <c r="Z48" s="43">
        <v>1.3353325412179622</v>
      </c>
      <c r="AA48" s="43">
        <v>-0.84541879008900345</v>
      </c>
      <c r="AB48" s="43">
        <v>-2.3586799975080965</v>
      </c>
      <c r="AC48" s="14">
        <v>0</v>
      </c>
    </row>
    <row r="49" spans="1:29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 s="3">
        <f t="shared" si="0"/>
        <v>2434.2607176852989</v>
      </c>
      <c r="K49" s="11">
        <v>44</v>
      </c>
      <c r="L49" s="25">
        <f>(C49-C$207)/C$209</f>
        <v>9.8929797858713572E-2</v>
      </c>
      <c r="M49" s="25">
        <f>(D49-D$207)/D$209</f>
        <v>0.66266680755904117</v>
      </c>
      <c r="N49" s="25">
        <f>(E49-E$207)/E$209</f>
        <v>4.711205974120193</v>
      </c>
      <c r="O49" s="25">
        <f>(F49-F$207)/F$209</f>
        <v>0.70103246861058488</v>
      </c>
      <c r="P49" s="25">
        <f>(G49-G$207)/G$209</f>
        <v>0.63351653326333157</v>
      </c>
      <c r="Q49" s="25">
        <f>(H49-H$207)/H$209</f>
        <v>0.91951470709082805</v>
      </c>
      <c r="R49" s="14">
        <v>0</v>
      </c>
      <c r="S49" s="3">
        <f t="shared" si="1"/>
        <v>0.40413547938486161</v>
      </c>
      <c r="T49" s="46">
        <f t="shared" si="2"/>
        <v>0.16636273280875474</v>
      </c>
      <c r="U49" s="3">
        <f t="shared" si="3"/>
        <v>7.6994817332424331E-2</v>
      </c>
      <c r="V49" s="11">
        <v>58</v>
      </c>
      <c r="W49" s="43">
        <v>-1.5204233001553542</v>
      </c>
      <c r="X49" s="43">
        <v>-1.1947503062755915</v>
      </c>
      <c r="Y49" s="43">
        <v>-1.0304165011924886</v>
      </c>
      <c r="Z49" s="43">
        <v>-0.64273365579308284</v>
      </c>
      <c r="AA49" s="43">
        <v>0.74049225917965644</v>
      </c>
      <c r="AB49" s="43">
        <v>0.69316572604668092</v>
      </c>
      <c r="AC49" s="14">
        <v>0</v>
      </c>
    </row>
    <row r="50" spans="1:29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 s="3">
        <f t="shared" si="0"/>
        <v>2768.8153086786328</v>
      </c>
      <c r="K50" s="11">
        <v>45</v>
      </c>
      <c r="L50" s="25">
        <f>(C50-C$207)/C$209</f>
        <v>0.59724789965705971</v>
      </c>
      <c r="M50" s="25">
        <f>(D50-D$207)/D$209</f>
        <v>2.2561215392207936</v>
      </c>
      <c r="N50" s="25">
        <f>(E50-E$207)/E$209</f>
        <v>-0.65801767384879406</v>
      </c>
      <c r="O50" s="25">
        <f>(F50-F$207)/F$209</f>
        <v>0.45676859851855151</v>
      </c>
      <c r="P50" s="25">
        <f>(G50-G$207)/G$209</f>
        <v>-0.77317645215905062</v>
      </c>
      <c r="Q50" s="25">
        <f>(H50-H$207)/H$209</f>
        <v>-2.0219114808317054</v>
      </c>
      <c r="R50" s="14">
        <v>0</v>
      </c>
      <c r="S50" s="3">
        <f t="shared" si="1"/>
        <v>-0.54029986604261959</v>
      </c>
      <c r="T50" s="46">
        <f t="shared" si="2"/>
        <v>0.50877969386426036</v>
      </c>
      <c r="U50" s="3">
        <f t="shared" si="3"/>
        <v>0.29783088142776837</v>
      </c>
      <c r="V50" s="11">
        <v>59</v>
      </c>
      <c r="W50" s="43">
        <v>-1.6231232139467153</v>
      </c>
      <c r="X50" s="43">
        <v>-0.45503157460022464</v>
      </c>
      <c r="Y50" s="43">
        <v>0.26802490851713273</v>
      </c>
      <c r="Z50" s="43">
        <v>-0.71264789375218607</v>
      </c>
      <c r="AA50" s="43">
        <v>0.35751026058044982</v>
      </c>
      <c r="AB50" s="43">
        <v>0.21553217545338499</v>
      </c>
      <c r="AC50" s="14">
        <v>0</v>
      </c>
    </row>
    <row r="51" spans="1:29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 s="3">
        <f t="shared" si="0"/>
        <v>1083.5020044754442</v>
      </c>
      <c r="K51" s="11">
        <v>46</v>
      </c>
      <c r="L51" s="25">
        <f>(C51-C$207)/C$209</f>
        <v>0.78137143926862562</v>
      </c>
      <c r="M51" s="25">
        <f>(D51-D$207)/D$209</f>
        <v>0.8709670904743626</v>
      </c>
      <c r="N51" s="25">
        <f>(E51-E$207)/E$209</f>
        <v>-0.47205132429599039</v>
      </c>
      <c r="O51" s="25">
        <f>(F51-F$207)/F$209</f>
        <v>-0.26572749046013738</v>
      </c>
      <c r="P51" s="25">
        <f>(G51-G$207)/G$209</f>
        <v>0.16269743239435686</v>
      </c>
      <c r="Q51" s="25">
        <f>(H51-H$207)/H$209</f>
        <v>0.26885481798189925</v>
      </c>
      <c r="R51" s="14">
        <v>0</v>
      </c>
      <c r="S51" s="3">
        <f t="shared" si="1"/>
        <v>0.12648140815383124</v>
      </c>
      <c r="T51" s="46">
        <f t="shared" si="2"/>
        <v>0.22960247070767772</v>
      </c>
      <c r="U51" s="3">
        <f t="shared" si="3"/>
        <v>0.28115349484997343</v>
      </c>
      <c r="V51" s="11">
        <v>60</v>
      </c>
      <c r="W51" s="43">
        <v>0.32268852969085449</v>
      </c>
      <c r="X51" s="43">
        <v>0.76583662391516361</v>
      </c>
      <c r="Y51" s="43">
        <v>-0.56725972501884103</v>
      </c>
      <c r="Z51" s="43">
        <v>0.47816190364831113</v>
      </c>
      <c r="AA51" s="43">
        <v>0.29581916977038925</v>
      </c>
      <c r="AB51" s="43">
        <v>0.48962300133090852</v>
      </c>
      <c r="AC51" s="14">
        <v>0</v>
      </c>
    </row>
    <row r="52" spans="1:29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 s="3">
        <f t="shared" si="0"/>
        <v>1813.2316881393017</v>
      </c>
      <c r="K52" s="11">
        <v>47</v>
      </c>
      <c r="L52" s="25">
        <f>(C52-C$207)/C$209</f>
        <v>-0.30520223486367964</v>
      </c>
      <c r="M52" s="25">
        <f>(D52-D$207)/D$209</f>
        <v>-0.18431533938576261</v>
      </c>
      <c r="N52" s="25">
        <f>(E52-E$207)/E$209</f>
        <v>0.78379384930960538</v>
      </c>
      <c r="O52" s="25">
        <f>(F52-F$207)/F$209</f>
        <v>-0.12316594733436664</v>
      </c>
      <c r="P52" s="25">
        <f>(G52-G$207)/G$209</f>
        <v>-0.71040657073087266</v>
      </c>
      <c r="Q52" s="25">
        <f>(H52-H$207)/H$209</f>
        <v>-1.7558885512852116</v>
      </c>
      <c r="R52" s="14">
        <v>1</v>
      </c>
      <c r="S52" s="3">
        <f t="shared" si="1"/>
        <v>6.3629806840425462E-2</v>
      </c>
      <c r="T52" s="46">
        <f t="shared" si="2"/>
        <v>-4.381602785067483E-2</v>
      </c>
      <c r="U52" s="3">
        <f t="shared" si="3"/>
        <v>-0.28393021857333323</v>
      </c>
      <c r="V52" s="11">
        <v>61</v>
      </c>
      <c r="W52" s="43">
        <v>-0.69214192394477903</v>
      </c>
      <c r="X52" s="43">
        <v>-1.1791704614376484</v>
      </c>
      <c r="Y52" s="43">
        <v>-0.5537134039882764</v>
      </c>
      <c r="Z52" s="43">
        <v>-0.63394225279640604</v>
      </c>
      <c r="AA52" s="43">
        <v>0.77543212391436256</v>
      </c>
      <c r="AB52" s="43">
        <v>1.0873696695854962</v>
      </c>
      <c r="AC52" s="14">
        <v>0</v>
      </c>
    </row>
    <row r="53" spans="1:29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 s="3">
        <f t="shared" si="0"/>
        <v>1046.1329540712643</v>
      </c>
      <c r="K53" s="11">
        <v>48</v>
      </c>
      <c r="L53" s="25">
        <f>(C53-C$207)/C$209</f>
        <v>-0.65912009251851222</v>
      </c>
      <c r="M53" s="25">
        <f>(D53-D$207)/D$209</f>
        <v>-0.63291214075107394</v>
      </c>
      <c r="N53" s="25">
        <f>(E53-E$207)/E$209</f>
        <v>0.58418222663374086</v>
      </c>
      <c r="O53" s="25">
        <f>(F53-F$207)/F$209</f>
        <v>-0.21046003767485769</v>
      </c>
      <c r="P53" s="25">
        <f>(G53-G$207)/G$209</f>
        <v>0.19061074918267898</v>
      </c>
      <c r="Q53" s="25">
        <f>(H53-H$207)/H$209</f>
        <v>0.55596362821176104</v>
      </c>
      <c r="R53" s="14">
        <v>1</v>
      </c>
      <c r="S53" s="3">
        <f t="shared" si="1"/>
        <v>0.49696693188485358</v>
      </c>
      <c r="T53" s="46">
        <f t="shared" si="2"/>
        <v>-0.19872639198866621</v>
      </c>
      <c r="U53" s="3">
        <f t="shared" si="3"/>
        <v>-0.15765833737829552</v>
      </c>
      <c r="V53" s="11">
        <v>62</v>
      </c>
      <c r="W53" s="43">
        <v>0.34487524027527383</v>
      </c>
      <c r="X53" s="43">
        <v>-0.48524632228856496</v>
      </c>
      <c r="Y53" s="43">
        <v>0.63588530761423256</v>
      </c>
      <c r="Z53" s="43">
        <v>-0.62164272011213095</v>
      </c>
      <c r="AA53" s="43">
        <v>0.73240210045420373</v>
      </c>
      <c r="AB53" s="43">
        <v>0.54765688664965373</v>
      </c>
      <c r="AC53" s="14">
        <v>0</v>
      </c>
    </row>
    <row r="54" spans="1:29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 s="3">
        <f t="shared" si="0"/>
        <v>6624.7214648595609</v>
      </c>
      <c r="K54" s="11">
        <v>49</v>
      </c>
      <c r="L54" s="25">
        <f>(C54-C$207)/C$209</f>
        <v>0.71784558588583847</v>
      </c>
      <c r="M54" s="25">
        <f>(D54-D$207)/D$209</f>
        <v>-0.34797045398839599</v>
      </c>
      <c r="N54" s="25">
        <f>(E54-E$207)/E$209</f>
        <v>1.0789472619985618</v>
      </c>
      <c r="O54" s="25">
        <f>(F54-F$207)/F$209</f>
        <v>2.9881785255979034</v>
      </c>
      <c r="P54" s="25">
        <f>(G54-G$207)/G$209</f>
        <v>-0.79836914320847496</v>
      </c>
      <c r="Q54" s="25">
        <f>(H54-H$207)/H$209</f>
        <v>-2.2765504282618148</v>
      </c>
      <c r="R54" s="14">
        <v>0</v>
      </c>
      <c r="S54" s="3">
        <f t="shared" si="1"/>
        <v>-0.23459932320083088</v>
      </c>
      <c r="T54" s="46">
        <f t="shared" si="2"/>
        <v>0.15127764823965884</v>
      </c>
      <c r="U54" s="3">
        <f t="shared" si="3"/>
        <v>-0.1626710872991749</v>
      </c>
      <c r="V54" s="11">
        <v>65</v>
      </c>
      <c r="W54" s="43">
        <v>0.43412941823645584</v>
      </c>
      <c r="X54" s="43">
        <v>-0.16304312055777989</v>
      </c>
      <c r="Y54" s="43">
        <v>-0.51787581099928282</v>
      </c>
      <c r="Z54" s="43">
        <v>-0.18987210065875021</v>
      </c>
      <c r="AA54" s="43">
        <v>0.71598850982799023</v>
      </c>
      <c r="AB54" s="43">
        <v>3.0921797176989639E-2</v>
      </c>
      <c r="AC54" s="14">
        <v>0</v>
      </c>
    </row>
    <row r="55" spans="1:29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 s="3">
        <f t="shared" si="0"/>
        <v>2084.8075576915212</v>
      </c>
      <c r="K55" s="11">
        <v>50</v>
      </c>
      <c r="L55" s="25">
        <f>(C55-C$207)/C$209</f>
        <v>-1.3395146592834641</v>
      </c>
      <c r="M55" s="25">
        <f>(D55-D$207)/D$209</f>
        <v>-0.76948937739486756</v>
      </c>
      <c r="N55" s="25">
        <f>(E55-E$207)/E$209</f>
        <v>-0.4173749953200227</v>
      </c>
      <c r="O55" s="25">
        <f>(F55-F$207)/F$209</f>
        <v>4.1888857988915472E-2</v>
      </c>
      <c r="P55" s="25">
        <f>(G55-G$207)/G$209</f>
        <v>0.69438652747960949</v>
      </c>
      <c r="Q55" s="25">
        <f>(H55-H$207)/H$209</f>
        <v>-0.42872016939430035</v>
      </c>
      <c r="R55" s="14">
        <v>1</v>
      </c>
      <c r="S55" s="3">
        <f t="shared" si="1"/>
        <v>0.50502039025327772</v>
      </c>
      <c r="T55" s="46">
        <f t="shared" si="2"/>
        <v>-0.16932731547038191</v>
      </c>
      <c r="U55" s="3">
        <f t="shared" si="3"/>
        <v>-0.2023865456554684</v>
      </c>
      <c r="V55" s="11">
        <v>67</v>
      </c>
      <c r="W55" s="43">
        <v>-0.23666677298383368</v>
      </c>
      <c r="X55" s="43">
        <v>1.0248647272668419</v>
      </c>
      <c r="Y55" s="43">
        <v>-1.1657106210646402</v>
      </c>
      <c r="Z55" s="43">
        <v>0.53607013669177195</v>
      </c>
      <c r="AA55" s="43">
        <v>-1.2121178751342199</v>
      </c>
      <c r="AB55" s="43">
        <v>-0.24625064665759713</v>
      </c>
      <c r="AC55" s="14">
        <v>0</v>
      </c>
    </row>
    <row r="56" spans="1:29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 s="3">
        <f t="shared" si="0"/>
        <v>11816.729393194417</v>
      </c>
      <c r="K56" s="11">
        <v>51</v>
      </c>
      <c r="L56" s="25">
        <f>(C56-C$207)/C$209</f>
        <v>1.0934082591217602</v>
      </c>
      <c r="M56" s="25">
        <f>(D56-D$207)/D$209</f>
        <v>1.5292103098882588</v>
      </c>
      <c r="N56" s="25">
        <f>(E56-E$207)/E$209</f>
        <v>0.19736224803720753</v>
      </c>
      <c r="O56" s="25">
        <f>(F56-F$207)/F$209</f>
        <v>8.4174654750479228</v>
      </c>
      <c r="P56" s="25">
        <f>(G56-G$207)/G$209</f>
        <v>-7.4121467466211675</v>
      </c>
      <c r="Q56" s="25">
        <f>(H56-H$207)/H$209</f>
        <v>-2.4288844265293132</v>
      </c>
      <c r="R56" s="14">
        <v>1</v>
      </c>
      <c r="S56" s="3">
        <f t="shared" si="1"/>
        <v>-2.3204411551838486</v>
      </c>
      <c r="T56" s="46">
        <f t="shared" si="2"/>
        <v>-5.3925549997683869E-2</v>
      </c>
      <c r="U56" s="3">
        <f t="shared" si="3"/>
        <v>-0.34882312674570559</v>
      </c>
      <c r="V56" s="11">
        <v>68</v>
      </c>
      <c r="W56" s="43">
        <v>-0.56768836528394273</v>
      </c>
      <c r="X56" s="43">
        <v>-0.67495925161509274</v>
      </c>
      <c r="Y56" s="43">
        <v>-0.34007322200095719</v>
      </c>
      <c r="Z56" s="43">
        <v>-0.63776293901672576</v>
      </c>
      <c r="AA56" s="43">
        <v>0.6947829703375149</v>
      </c>
      <c r="AB56" s="43">
        <v>0.81248613380184098</v>
      </c>
      <c r="AC56" s="14">
        <v>0</v>
      </c>
    </row>
    <row r="57" spans="1:29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 s="3">
        <f t="shared" si="0"/>
        <v>895.90505224302706</v>
      </c>
      <c r="K57" s="11">
        <v>52</v>
      </c>
      <c r="L57" s="25">
        <f>(C57-C$207)/C$209</f>
        <v>-0.63974729847930167</v>
      </c>
      <c r="M57" s="25">
        <f>(D57-D$207)/D$209</f>
        <v>-0.59087228724618124</v>
      </c>
      <c r="N57" s="25">
        <f>(E57-E$207)/E$209</f>
        <v>-0.8397055957553502</v>
      </c>
      <c r="O57" s="25">
        <f>(F57-F$207)/F$209</f>
        <v>-0.49930044455455841</v>
      </c>
      <c r="P57" s="25">
        <f>(G57-G$207)/G$209</f>
        <v>0.79031507316190475</v>
      </c>
      <c r="Q57" s="25">
        <f>(H57-H$207)/H$209</f>
        <v>0.52878863518397523</v>
      </c>
      <c r="R57" s="14">
        <v>0</v>
      </c>
      <c r="S57" s="3">
        <f t="shared" si="1"/>
        <v>0.57650465395390493</v>
      </c>
      <c r="T57" s="46">
        <f t="shared" si="2"/>
        <v>-0.1282278274361941</v>
      </c>
      <c r="U57" s="3">
        <f t="shared" si="3"/>
        <v>-3.0563133462760333E-2</v>
      </c>
      <c r="V57" s="11">
        <v>69</v>
      </c>
      <c r="W57" s="43">
        <v>-0.74003382564003606</v>
      </c>
      <c r="X57" s="43">
        <v>0.18140436444230162</v>
      </c>
      <c r="Y57" s="43">
        <v>-0.34809558947073616</v>
      </c>
      <c r="Z57" s="43">
        <v>-0.53031184626807981</v>
      </c>
      <c r="AA57" s="43">
        <v>0.45864241395163829</v>
      </c>
      <c r="AB57" s="43">
        <v>0.40727182044065269</v>
      </c>
      <c r="AC57" s="14">
        <v>0</v>
      </c>
    </row>
    <row r="58" spans="1:29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 s="3">
        <f t="shared" si="0"/>
        <v>932.97198615124739</v>
      </c>
      <c r="K58" s="11">
        <v>53</v>
      </c>
      <c r="L58" s="25">
        <f>(C58-C$207)/C$209</f>
        <v>-1.3847927335093291</v>
      </c>
      <c r="M58" s="25">
        <f>(D58-D$207)/D$209</f>
        <v>-1.1290948699799963</v>
      </c>
      <c r="N58" s="25">
        <f>(E58-E$207)/E$209</f>
        <v>0.63531559878177479</v>
      </c>
      <c r="O58" s="25">
        <f>(F58-F$207)/F$209</f>
        <v>-0.4996034440649349</v>
      </c>
      <c r="P58" s="25">
        <f>(G58-G$207)/G$209</f>
        <v>0.62802654187159179</v>
      </c>
      <c r="Q58" s="25">
        <f>(H58-H$207)/H$209</f>
        <v>0.28165102722595114</v>
      </c>
      <c r="R58" s="14">
        <v>1</v>
      </c>
      <c r="S58" s="3">
        <f t="shared" si="1"/>
        <v>0.69324274043380241</v>
      </c>
      <c r="T58" s="46">
        <f t="shared" si="2"/>
        <v>-0.30465997889763813</v>
      </c>
      <c r="U58" s="3">
        <f t="shared" si="3"/>
        <v>-0.2981084128338104</v>
      </c>
      <c r="V58" s="11">
        <v>71</v>
      </c>
      <c r="W58" s="43">
        <v>1.4984412166292622</v>
      </c>
      <c r="X58" s="43">
        <v>-1.0071218081095588</v>
      </c>
      <c r="Y58" s="43">
        <v>0.30033940827535943</v>
      </c>
      <c r="Z58" s="43">
        <v>-0.46284215332677692</v>
      </c>
      <c r="AA58" s="43">
        <v>0.4421318204279111</v>
      </c>
      <c r="AB58" s="43">
        <v>0.7938666567824606</v>
      </c>
      <c r="AC58" s="14">
        <v>0</v>
      </c>
    </row>
    <row r="59" spans="1:29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 s="3">
        <f t="shared" si="0"/>
        <v>1291.4309591184017</v>
      </c>
      <c r="K59" s="11">
        <v>54</v>
      </c>
      <c r="L59" s="25">
        <f>(C59-C$207)/C$209</f>
        <v>-7.6677243979756921E-2</v>
      </c>
      <c r="M59" s="25">
        <f>(D59-D$207)/D$209</f>
        <v>1.4130829330942086E-2</v>
      </c>
      <c r="N59" s="25">
        <f>(E59-E$207)/E$209</f>
        <v>-1.0371252388295622</v>
      </c>
      <c r="O59" s="25">
        <f>(F59-F$207)/F$209</f>
        <v>-0.25699435103328461</v>
      </c>
      <c r="P59" s="25">
        <f>(G59-G$207)/G$209</f>
        <v>0.50244971755277346</v>
      </c>
      <c r="Q59" s="25">
        <f>(H59-H$207)/H$209</f>
        <v>0.1662879488062067</v>
      </c>
      <c r="R59" s="14">
        <v>0</v>
      </c>
      <c r="S59" s="3">
        <f t="shared" si="1"/>
        <v>0.34310392345456986</v>
      </c>
      <c r="T59" s="46">
        <f t="shared" si="2"/>
        <v>3.3861889408293988E-2</v>
      </c>
      <c r="U59" s="3">
        <f t="shared" si="3"/>
        <v>9.7043127398267981E-2</v>
      </c>
      <c r="V59" s="11">
        <v>72</v>
      </c>
      <c r="W59" s="43">
        <v>-0.53922644308495438</v>
      </c>
      <c r="X59" s="43">
        <v>-1.0391406767694706</v>
      </c>
      <c r="Y59" s="43">
        <v>0.35150872376379061</v>
      </c>
      <c r="Z59" s="43">
        <v>-0.69561594210386257</v>
      </c>
      <c r="AA59" s="43">
        <v>0.67930251300545785</v>
      </c>
      <c r="AB59" s="43">
        <v>0.85807548170991088</v>
      </c>
      <c r="AC59" s="14">
        <v>0</v>
      </c>
    </row>
    <row r="60" spans="1:29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 s="3">
        <f t="shared" si="0"/>
        <v>1315.5053329882755</v>
      </c>
      <c r="K60" s="11">
        <v>55</v>
      </c>
      <c r="L60" s="25">
        <f>(C60-C$207)/C$209</f>
        <v>-0.36817495067442413</v>
      </c>
      <c r="M60" s="25">
        <f>(D60-D$207)/D$209</f>
        <v>7.5350442590165712E-2</v>
      </c>
      <c r="N60" s="25">
        <f>(E60-E$207)/E$209</f>
        <v>-1.3931421185960623E-2</v>
      </c>
      <c r="O60" s="25">
        <f>(F60-F$207)/F$209</f>
        <v>-4.4295888545845964E-2</v>
      </c>
      <c r="P60" s="25">
        <f>(G60-G$207)/G$209</f>
        <v>0.34311667751639213</v>
      </c>
      <c r="Q60" s="25">
        <f>(H60-H$207)/H$209</f>
        <v>0.65841481865724039</v>
      </c>
      <c r="R60" s="14">
        <v>0</v>
      </c>
      <c r="S60" s="3">
        <f t="shared" si="1"/>
        <v>0.36063193433826407</v>
      </c>
      <c r="T60" s="46">
        <f t="shared" si="2"/>
        <v>-2.6715926959167718E-2</v>
      </c>
      <c r="U60" s="3">
        <f t="shared" si="3"/>
        <v>5.1562141332196998E-2</v>
      </c>
      <c r="V60" s="11">
        <v>75</v>
      </c>
      <c r="W60" s="43">
        <v>-0.17521350789458082</v>
      </c>
      <c r="X60" s="43">
        <v>-0.40675673276391316</v>
      </c>
      <c r="Y60" s="43">
        <v>-0.28968097014359168</v>
      </c>
      <c r="Z60" s="43">
        <v>-0.58368201148917986</v>
      </c>
      <c r="AA60" s="43">
        <v>0.49915691322700584</v>
      </c>
      <c r="AB60" s="43">
        <v>0.64480010684717148</v>
      </c>
      <c r="AC60" s="14">
        <v>0</v>
      </c>
    </row>
    <row r="61" spans="1:29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 s="3">
        <f t="shared" si="0"/>
        <v>1345.0528064034277</v>
      </c>
      <c r="K61" s="11">
        <v>56</v>
      </c>
      <c r="L61" s="25">
        <f>(C61-C$207)/C$209</f>
        <v>-0.69906454631673043</v>
      </c>
      <c r="M61" s="25">
        <f>(D61-D$207)/D$209</f>
        <v>-0.36829909861653937</v>
      </c>
      <c r="N61" s="25">
        <f>(E61-E$207)/E$209</f>
        <v>-1.1462801665754199</v>
      </c>
      <c r="O61" s="25">
        <f>(F61-F$207)/F$209</f>
        <v>-3.4391132564023479E-2</v>
      </c>
      <c r="P61" s="25">
        <f>(G61-G$207)/G$209</f>
        <v>0.21817373146785876</v>
      </c>
      <c r="Q61" s="25">
        <f>(H61-H$207)/H$209</f>
        <v>0.49982844551160532</v>
      </c>
      <c r="R61" s="14">
        <v>0</v>
      </c>
      <c r="S61" s="3">
        <f t="shared" si="1"/>
        <v>0.37867049148889365</v>
      </c>
      <c r="T61" s="46">
        <f t="shared" si="2"/>
        <v>-0.14407567972491259</v>
      </c>
      <c r="U61" s="3">
        <f t="shared" si="3"/>
        <v>-3.6952156158375507E-2</v>
      </c>
      <c r="V61" s="11">
        <v>76</v>
      </c>
      <c r="W61" s="43">
        <v>1.7659476170696335</v>
      </c>
      <c r="X61" s="43">
        <v>1.2550274478900505</v>
      </c>
      <c r="Y61" s="43">
        <v>-0.58121740245982967</v>
      </c>
      <c r="Z61" s="43">
        <v>1.3481298983329508</v>
      </c>
      <c r="AA61" s="43">
        <v>-0.8803704076808998</v>
      </c>
      <c r="AB61" s="43">
        <v>-2.0450812378122261</v>
      </c>
      <c r="AC61" s="14">
        <v>0</v>
      </c>
    </row>
    <row r="62" spans="1:29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 s="3">
        <f t="shared" si="0"/>
        <v>4191.1114410887067</v>
      </c>
      <c r="K62" s="11">
        <v>57</v>
      </c>
      <c r="L62" s="25">
        <f>(C62-C$207)/C$209</f>
        <v>1.1670193027664146</v>
      </c>
      <c r="M62" s="25">
        <f>(D62-D$207)/D$209</f>
        <v>1.6888967513060222</v>
      </c>
      <c r="N62" s="25">
        <f>(E62-E$207)/E$209</f>
        <v>-0.862779623465319</v>
      </c>
      <c r="O62" s="25">
        <f>(F62-F$207)/F$209</f>
        <v>1.3353325412179622</v>
      </c>
      <c r="P62" s="25">
        <f>(G62-G$207)/G$209</f>
        <v>-0.84541879008900345</v>
      </c>
      <c r="Q62" s="25">
        <f>(H62-H$207)/H$209</f>
        <v>-2.3586799975080965</v>
      </c>
      <c r="R62" s="14">
        <v>0</v>
      </c>
      <c r="S62" s="3">
        <f t="shared" si="1"/>
        <v>-0.56571110745219655</v>
      </c>
      <c r="T62" s="46">
        <f t="shared" si="2"/>
        <v>0.50684309902696922</v>
      </c>
      <c r="U62" s="3">
        <f t="shared" si="3"/>
        <v>0.26475560350655725</v>
      </c>
      <c r="V62" s="11">
        <v>77</v>
      </c>
      <c r="W62" s="43">
        <v>-0.84008077707134921</v>
      </c>
      <c r="X62" s="43">
        <v>-1.0769176542720196</v>
      </c>
      <c r="Y62" s="43">
        <v>-0.53374355541879992</v>
      </c>
      <c r="Z62" s="43">
        <v>-0.62538614581238006</v>
      </c>
      <c r="AA62" s="43">
        <v>0.27389330139160711</v>
      </c>
      <c r="AB62" s="43">
        <v>0.54486083080861791</v>
      </c>
      <c r="AC62" s="14">
        <v>0</v>
      </c>
    </row>
    <row r="63" spans="1:29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 s="3">
        <f t="shared" si="0"/>
        <v>585.80934659931404</v>
      </c>
      <c r="K63" s="11">
        <v>58</v>
      </c>
      <c r="L63" s="25">
        <f>(C63-C$207)/C$209</f>
        <v>-1.5204233001553542</v>
      </c>
      <c r="M63" s="25">
        <f>(D63-D$207)/D$209</f>
        <v>-1.1947503062755915</v>
      </c>
      <c r="N63" s="25">
        <f>(E63-E$207)/E$209</f>
        <v>-1.0304165011924886</v>
      </c>
      <c r="O63" s="25">
        <f>(F63-F$207)/F$209</f>
        <v>-0.64273365579308284</v>
      </c>
      <c r="P63" s="25">
        <f>(G63-G$207)/G$209</f>
        <v>0.74049225917965644</v>
      </c>
      <c r="Q63" s="25">
        <f>(H63-H$207)/H$209</f>
        <v>0.69316572604668092</v>
      </c>
      <c r="R63" s="14">
        <v>0</v>
      </c>
      <c r="S63" s="3">
        <f t="shared" si="1"/>
        <v>0.71841464413333966</v>
      </c>
      <c r="T63" s="46">
        <f t="shared" si="2"/>
        <v>-0.34669339677284206</v>
      </c>
      <c r="U63" s="3">
        <f t="shared" si="3"/>
        <v>-0.22162234804924918</v>
      </c>
      <c r="V63" s="11">
        <v>78</v>
      </c>
      <c r="W63" s="43">
        <v>1.807143232122665</v>
      </c>
      <c r="X63" s="43">
        <v>1.8578061927039792E-2</v>
      </c>
      <c r="Y63" s="43">
        <v>0.32760404557371814</v>
      </c>
      <c r="Z63" s="43">
        <v>-0.66778270568659392</v>
      </c>
      <c r="AA63" s="43">
        <v>0.77821603729205546</v>
      </c>
      <c r="AB63" s="43">
        <v>0.94810753026670502</v>
      </c>
      <c r="AC63" s="14">
        <v>0</v>
      </c>
    </row>
    <row r="64" spans="1:29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 s="3">
        <f t="shared" si="0"/>
        <v>527.09420189292814</v>
      </c>
      <c r="K64" s="11">
        <v>59</v>
      </c>
      <c r="L64" s="25">
        <f>(C64-C$207)/C$209</f>
        <v>-1.6231232139467153</v>
      </c>
      <c r="M64" s="25">
        <f>(D64-D$207)/D$209</f>
        <v>-0.45503157460022464</v>
      </c>
      <c r="N64" s="25">
        <f>(E64-E$207)/E$209</f>
        <v>0.26802490851713273</v>
      </c>
      <c r="O64" s="25">
        <f>(F64-F$207)/F$209</f>
        <v>-0.71264789375218607</v>
      </c>
      <c r="P64" s="25">
        <f>(G64-G$207)/G$209</f>
        <v>0.35751026058044982</v>
      </c>
      <c r="Q64" s="25">
        <f>(H64-H$207)/H$209</f>
        <v>0.21553217545338499</v>
      </c>
      <c r="R64" s="14">
        <v>0</v>
      </c>
      <c r="S64" s="3">
        <f t="shared" si="1"/>
        <v>0.52308351271759768</v>
      </c>
      <c r="T64" s="46">
        <f t="shared" si="2"/>
        <v>-0.24361324848204774</v>
      </c>
      <c r="U64" s="3">
        <f t="shared" si="3"/>
        <v>-0.22943749793626786</v>
      </c>
      <c r="V64" s="11">
        <v>79</v>
      </c>
      <c r="W64" s="43">
        <v>-0.44393799080025481</v>
      </c>
      <c r="X64" s="43">
        <v>0.15503461548689482</v>
      </c>
      <c r="Y64" s="43">
        <v>-0.79240407727717443</v>
      </c>
      <c r="Z64" s="43">
        <v>8.0723665873186648E-2</v>
      </c>
      <c r="AA64" s="43">
        <v>-0.51726637451876012</v>
      </c>
      <c r="AB64" s="43">
        <v>-1.4741820563274026</v>
      </c>
      <c r="AC64" s="14">
        <v>0</v>
      </c>
    </row>
    <row r="65" spans="1:29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 s="3">
        <f t="shared" si="0"/>
        <v>2146.8021177537767</v>
      </c>
      <c r="K65" s="11">
        <v>60</v>
      </c>
      <c r="L65" s="25">
        <f>(C65-C$207)/C$209</f>
        <v>0.32268852969085449</v>
      </c>
      <c r="M65" s="25">
        <f>(D65-D$207)/D$209</f>
        <v>0.76583662391516361</v>
      </c>
      <c r="N65" s="25">
        <f>(E65-E$207)/E$209</f>
        <v>-0.56725972501884103</v>
      </c>
      <c r="O65" s="25">
        <f>(F65-F$207)/F$209</f>
        <v>0.47816190364831113</v>
      </c>
      <c r="P65" s="25">
        <f>(G65-G$207)/G$209</f>
        <v>0.29581916977038925</v>
      </c>
      <c r="Q65" s="25">
        <f>(H65-H$207)/H$209</f>
        <v>0.48962300133090852</v>
      </c>
      <c r="R65" s="14">
        <v>0</v>
      </c>
      <c r="S65" s="3">
        <f t="shared" si="1"/>
        <v>0.13271406553635992</v>
      </c>
      <c r="T65" s="46">
        <f t="shared" si="2"/>
        <v>0.18828171380790032</v>
      </c>
      <c r="U65" s="3">
        <f t="shared" si="3"/>
        <v>0.26988213641573888</v>
      </c>
      <c r="V65" s="11">
        <v>80</v>
      </c>
      <c r="W65" s="43">
        <v>0.91820443499517812</v>
      </c>
      <c r="X65" s="43">
        <v>-0.29976578381177305</v>
      </c>
      <c r="Y65" s="43">
        <v>-0.28657974327199276</v>
      </c>
      <c r="Z65" s="43">
        <v>-0.29386081893824229</v>
      </c>
      <c r="AA65" s="43">
        <v>0.74224920663417249</v>
      </c>
      <c r="AB65" s="43">
        <v>0.53918144400616863</v>
      </c>
      <c r="AC65" s="14">
        <v>0</v>
      </c>
    </row>
    <row r="66" spans="1:29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 s="3">
        <f t="shared" si="0"/>
        <v>438.3412428762839</v>
      </c>
      <c r="K66" s="11">
        <v>61</v>
      </c>
      <c r="L66" s="25">
        <f>(C66-C$207)/C$209</f>
        <v>-0.69214192394477903</v>
      </c>
      <c r="M66" s="25">
        <f>(D66-D$207)/D$209</f>
        <v>-1.1791704614376484</v>
      </c>
      <c r="N66" s="25">
        <f>(E66-E$207)/E$209</f>
        <v>-0.5537134039882764</v>
      </c>
      <c r="O66" s="25">
        <f>(F66-F$207)/F$209</f>
        <v>-0.63394225279640604</v>
      </c>
      <c r="P66" s="25">
        <f>(G66-G$207)/G$209</f>
        <v>0.77543212391436256</v>
      </c>
      <c r="Q66" s="25">
        <f>(H66-H$207)/H$209</f>
        <v>1.0873696695854962</v>
      </c>
      <c r="R66" s="14">
        <v>0</v>
      </c>
      <c r="S66" s="3">
        <f t="shared" si="1"/>
        <v>0.74720690482900365</v>
      </c>
      <c r="T66" s="46">
        <f t="shared" si="2"/>
        <v>-0.27719105965030177</v>
      </c>
      <c r="U66" s="3">
        <f t="shared" si="3"/>
        <v>-0.12562547567170562</v>
      </c>
      <c r="V66" s="11">
        <v>81</v>
      </c>
      <c r="W66" s="43">
        <v>1.3144635587895881</v>
      </c>
      <c r="X66" s="43">
        <v>3.4004326725281975</v>
      </c>
      <c r="Y66" s="43">
        <v>-0.25459158968353895</v>
      </c>
      <c r="Z66" s="43">
        <v>4.2078168168153018</v>
      </c>
      <c r="AA66" s="43">
        <v>-3.9389085068397063</v>
      </c>
      <c r="AB66" s="43">
        <v>-1.4520124729062658</v>
      </c>
      <c r="AC66" s="14">
        <v>0</v>
      </c>
    </row>
    <row r="67" spans="1:29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 s="3">
        <f t="shared" si="0"/>
        <v>681.19344210999668</v>
      </c>
      <c r="K67" s="11">
        <v>62</v>
      </c>
      <c r="L67" s="25">
        <f>(C67-C$207)/C$209</f>
        <v>0.34487524027527383</v>
      </c>
      <c r="M67" s="25">
        <f>(D67-D$207)/D$209</f>
        <v>-0.48524632228856496</v>
      </c>
      <c r="N67" s="25">
        <f>(E67-E$207)/E$209</f>
        <v>0.63588530761423256</v>
      </c>
      <c r="O67" s="25">
        <f>(F67-F$207)/F$209</f>
        <v>-0.62164272011213095</v>
      </c>
      <c r="P67" s="25">
        <f>(G67-G$207)/G$209</f>
        <v>0.73240210045420373</v>
      </c>
      <c r="Q67" s="25">
        <f>(H67-H$207)/H$209</f>
        <v>0.54765688664965373</v>
      </c>
      <c r="R67" s="14">
        <v>0</v>
      </c>
      <c r="S67" s="3">
        <f t="shared" si="1"/>
        <v>0.58279340006258051</v>
      </c>
      <c r="T67" s="46">
        <f t="shared" si="2"/>
        <v>-1.8658072127123573E-2</v>
      </c>
      <c r="U67" s="3">
        <f t="shared" si="3"/>
        <v>1.9258257577737796E-2</v>
      </c>
      <c r="V67" s="11">
        <v>82</v>
      </c>
      <c r="W67" s="43">
        <v>-0.46749517943914093</v>
      </c>
      <c r="X67" s="43">
        <v>-1.1658352845045077</v>
      </c>
      <c r="Y67" s="43">
        <v>-0.95312535057202985</v>
      </c>
      <c r="Z67" s="43">
        <v>-0.48507918338164829</v>
      </c>
      <c r="AA67" s="43">
        <v>0.33772582338079282</v>
      </c>
      <c r="AB67" s="43">
        <v>0.42798293209418559</v>
      </c>
      <c r="AC67" s="14">
        <v>0</v>
      </c>
    </row>
    <row r="68" spans="1:29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 s="3">
        <f t="shared" si="0"/>
        <v>1012.0578339137755</v>
      </c>
      <c r="K68" s="11">
        <v>63</v>
      </c>
      <c r="L68" s="25">
        <f>(C68-C$207)/C$209</f>
        <v>-1.1271884015124023</v>
      </c>
      <c r="M68" s="25">
        <f>(D68-D$207)/D$209</f>
        <v>-1.0738162928432162</v>
      </c>
      <c r="N68" s="25">
        <f>(E68-E$207)/E$209</f>
        <v>0.33434171338707924</v>
      </c>
      <c r="O68" s="25">
        <f>(F68-F$207)/F$209</f>
        <v>-0.42135915745491076</v>
      </c>
      <c r="P68" s="25">
        <f>(G68-G$207)/G$209</f>
        <v>-7.9886890420810305E-2</v>
      </c>
      <c r="Q68" s="25">
        <f>(H68-H$207)/H$209</f>
        <v>-0.33573060801974758</v>
      </c>
      <c r="R68" s="14">
        <v>1</v>
      </c>
      <c r="S68" s="3">
        <f t="shared" si="1"/>
        <v>0.48274158502653602</v>
      </c>
      <c r="T68" s="46">
        <f t="shared" si="2"/>
        <v>-0.30931848049842886</v>
      </c>
      <c r="U68" s="3">
        <f t="shared" si="3"/>
        <v>-0.36297704420701637</v>
      </c>
      <c r="V68" s="11">
        <v>85</v>
      </c>
      <c r="W68" s="43">
        <v>0.86860786882679031</v>
      </c>
      <c r="X68" s="43">
        <v>0.32160125034893716</v>
      </c>
      <c r="Y68" s="43">
        <v>0.3777669212315457</v>
      </c>
      <c r="Z68" s="43">
        <v>-0.27067832274442322</v>
      </c>
      <c r="AA68" s="43">
        <v>8.7262678989164594E-2</v>
      </c>
      <c r="AB68" s="43">
        <v>0.1882563957631421</v>
      </c>
      <c r="AC68" s="14">
        <v>0</v>
      </c>
    </row>
    <row r="69" spans="1:29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 s="3">
        <f t="shared" si="0"/>
        <v>646.09910762355196</v>
      </c>
      <c r="K69" s="11">
        <v>64</v>
      </c>
      <c r="L69" s="25">
        <f>(C69-C$207)/C$209</f>
        <v>-0.50978835012819923</v>
      </c>
      <c r="M69" s="25">
        <f>(D69-D$207)/D$209</f>
        <v>-1.2209855684527176</v>
      </c>
      <c r="N69" s="25">
        <f>(E69-E$207)/E$209</f>
        <v>0.44568741386631494</v>
      </c>
      <c r="O69" s="25">
        <f>(F69-F$207)/F$209</f>
        <v>-0.69317151671911925</v>
      </c>
      <c r="P69" s="25">
        <f>(G69-G$207)/G$209</f>
        <v>0.41058241402598078</v>
      </c>
      <c r="Q69" s="25">
        <f>(H69-H$207)/H$209</f>
        <v>6.7147091631250128E-2</v>
      </c>
      <c r="R69" s="14">
        <v>1</v>
      </c>
      <c r="S69" s="3">
        <f t="shared" si="1"/>
        <v>0.64397986984541911</v>
      </c>
      <c r="T69" s="46">
        <f t="shared" si="2"/>
        <v>-0.24784318134666961</v>
      </c>
      <c r="U69" s="3">
        <f t="shared" si="3"/>
        <v>-0.25863869591656735</v>
      </c>
      <c r="V69" s="11">
        <v>86</v>
      </c>
      <c r="W69" s="43">
        <v>0.47381746175235651</v>
      </c>
      <c r="X69" s="43">
        <v>1.2255180228542641</v>
      </c>
      <c r="Y69" s="43">
        <v>-0.2362044099441627</v>
      </c>
      <c r="Z69" s="43">
        <v>0.99260789069535549</v>
      </c>
      <c r="AA69" s="43">
        <v>8.4145492197637742E-2</v>
      </c>
      <c r="AB69" s="43">
        <v>0.77439591327653812</v>
      </c>
      <c r="AC69" s="14">
        <v>0</v>
      </c>
    </row>
    <row r="70" spans="1:29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 s="3">
        <f t="shared" si="0"/>
        <v>1546.6820300995703</v>
      </c>
      <c r="K70" s="11">
        <v>65</v>
      </c>
      <c r="L70" s="25">
        <f>(C70-C$207)/C$209</f>
        <v>0.43412941823645584</v>
      </c>
      <c r="M70" s="25">
        <f>(D70-D$207)/D$209</f>
        <v>-0.16304312055777989</v>
      </c>
      <c r="N70" s="25">
        <f>(E70-E$207)/E$209</f>
        <v>-0.51787581099928282</v>
      </c>
      <c r="O70" s="25">
        <f>(F70-F$207)/F$209</f>
        <v>-0.18987210065875021</v>
      </c>
      <c r="P70" s="25">
        <f>(G70-G$207)/G$209</f>
        <v>0.71598850982799023</v>
      </c>
      <c r="Q70" s="25">
        <f>(H70-H$207)/H$209</f>
        <v>3.0921797176989639E-2</v>
      </c>
      <c r="R70" s="14">
        <v>0</v>
      </c>
      <c r="S70" s="3">
        <f t="shared" si="1"/>
        <v>0.405486950691204</v>
      </c>
      <c r="T70" s="46">
        <f t="shared" si="2"/>
        <v>9.017217432721461E-2</v>
      </c>
      <c r="U70" s="3">
        <f t="shared" si="3"/>
        <v>0.11557173045606929</v>
      </c>
      <c r="V70" s="11">
        <v>87</v>
      </c>
      <c r="W70" s="43">
        <v>-0.38782287131893634</v>
      </c>
      <c r="X70" s="43">
        <v>0.44093824407057491</v>
      </c>
      <c r="Y70" s="43">
        <v>-0.52064452372206749</v>
      </c>
      <c r="Z70" s="43">
        <v>0.30412295619887553</v>
      </c>
      <c r="AA70" s="43">
        <v>-2.0359043552333289</v>
      </c>
      <c r="AB70" s="43">
        <v>-0.97347938302388026</v>
      </c>
      <c r="AC70" s="14">
        <v>0</v>
      </c>
    </row>
    <row r="71" spans="1:29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 s="3">
        <f t="shared" ref="J71:J134" si="4">0.104*C71+0.177*D71+0.031*F71+0.114*G71-0.06*H71</f>
        <v>862.32909505804355</v>
      </c>
      <c r="K71" s="11">
        <v>66</v>
      </c>
      <c r="L71" s="25">
        <f>(C71-C$207)/C$209</f>
        <v>2.4569623869877768</v>
      </c>
      <c r="M71" s="25">
        <f>(D71-D$207)/D$209</f>
        <v>-1.1769538097798444</v>
      </c>
      <c r="N71" s="25">
        <f>(E71-E$207)/E$209</f>
        <v>0.75174418561288292</v>
      </c>
      <c r="O71" s="25">
        <f>(F71-F$207)/F$209</f>
        <v>-0.44667560084672236</v>
      </c>
      <c r="P71" s="25">
        <f>(G71-G$207)/G$209</f>
        <v>-0.59468019962760788</v>
      </c>
      <c r="Q71" s="25">
        <f>(H71-H$207)/H$209</f>
        <v>-0.58845725762822221</v>
      </c>
      <c r="R71" s="14">
        <v>1</v>
      </c>
      <c r="S71" s="3">
        <f t="shared" ref="S71:S134" si="5">$AA$159*L71+$Z$159*M71+$Y$159*N71+$X$159*O71-$W$159*P71-$V$159*Q71+0.25</f>
        <v>0.32107744138110994</v>
      </c>
      <c r="T71" s="46">
        <f t="shared" ref="T71:T134" si="6">0.104*L71+0.177*M71+0.031*O71+0.114*P71-0.06*Q71</f>
        <v>8.702129895939853E-4</v>
      </c>
      <c r="U71" s="3">
        <f t="shared" ref="U71:U134" si="7">0.104*L71+0.177*M71-0.042*N71+0.031*O71+0.114*P71+0.058*Q71</f>
        <v>-0.10014099920627732</v>
      </c>
      <c r="V71" s="11">
        <v>88</v>
      </c>
      <c r="W71" s="43">
        <v>-1.2901027200667818</v>
      </c>
      <c r="X71" s="43">
        <v>-1.2507551612456664</v>
      </c>
      <c r="Y71" s="43">
        <v>2.1683060721357852</v>
      </c>
      <c r="Z71" s="43">
        <v>-0.62493486039326029</v>
      </c>
      <c r="AA71" s="43">
        <v>0.77850488189974421</v>
      </c>
      <c r="AB71" s="43">
        <v>0.49607610191421009</v>
      </c>
      <c r="AC71" s="14">
        <v>0</v>
      </c>
    </row>
    <row r="72" spans="1:29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 s="3">
        <f t="shared" si="4"/>
        <v>1893.4242244649076</v>
      </c>
      <c r="K72" s="11">
        <v>67</v>
      </c>
      <c r="L72" s="25">
        <f>(C72-C$207)/C$209</f>
        <v>-0.23666677298383368</v>
      </c>
      <c r="M72" s="25">
        <f>(D72-D$207)/D$209</f>
        <v>1.0248647272668419</v>
      </c>
      <c r="N72" s="25">
        <f>(E72-E$207)/E$209</f>
        <v>-1.1657106210646402</v>
      </c>
      <c r="O72" s="25">
        <f>(F72-F$207)/F$209</f>
        <v>0.53607013669177195</v>
      </c>
      <c r="P72" s="25">
        <f>(G72-G$207)/G$209</f>
        <v>-1.2121178751342199</v>
      </c>
      <c r="Q72" s="25">
        <f>(H72-H$207)/H$209</f>
        <v>-0.24625064665759713</v>
      </c>
      <c r="R72" s="14">
        <v>0</v>
      </c>
      <c r="S72" s="3">
        <f t="shared" si="5"/>
        <v>-0.26315574761345373</v>
      </c>
      <c r="T72" s="46">
        <f t="shared" si="6"/>
        <v>4.9999487607511994E-2</v>
      </c>
      <c r="U72" s="3">
        <f t="shared" si="7"/>
        <v>6.9901757386630431E-2</v>
      </c>
      <c r="V72" s="11">
        <v>89</v>
      </c>
      <c r="W72" s="43">
        <v>-0.38558546809849703</v>
      </c>
      <c r="X72" s="43">
        <v>-4.1603775547399448E-2</v>
      </c>
      <c r="Y72" s="43">
        <v>-0.8115321835512932</v>
      </c>
      <c r="Z72" s="43">
        <v>-0.19370492313255591</v>
      </c>
      <c r="AA72" s="43">
        <v>0.31392356886521106</v>
      </c>
      <c r="AB72" s="43">
        <v>0.26091163436967696</v>
      </c>
      <c r="AC72" s="14">
        <v>0</v>
      </c>
    </row>
    <row r="73" spans="1:29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 s="3">
        <f t="shared" si="4"/>
        <v>520.84280582885776</v>
      </c>
      <c r="K73" s="11">
        <v>68</v>
      </c>
      <c r="L73" s="25">
        <f>(C73-C$207)/C$209</f>
        <v>-0.56768836528394273</v>
      </c>
      <c r="M73" s="25">
        <f>(D73-D$207)/D$209</f>
        <v>-0.67495925161509274</v>
      </c>
      <c r="N73" s="25">
        <f>(E73-E$207)/E$209</f>
        <v>-0.34007322200095719</v>
      </c>
      <c r="O73" s="25">
        <f>(F73-F$207)/F$209</f>
        <v>-0.63776293901672576</v>
      </c>
      <c r="P73" s="25">
        <f>(G73-G$207)/G$209</f>
        <v>0.6947829703375149</v>
      </c>
      <c r="Q73" s="25">
        <f>(H73-H$207)/H$209</f>
        <v>0.81248613380184098</v>
      </c>
      <c r="R73" s="14">
        <v>0</v>
      </c>
      <c r="S73" s="3">
        <f t="shared" si="5"/>
        <v>0.62167485409575696</v>
      </c>
      <c r="T73" s="46">
        <f t="shared" si="6"/>
        <v>-0.16782193804455373</v>
      </c>
      <c r="U73" s="3">
        <f t="shared" si="7"/>
        <v>-5.7665498931896306E-2</v>
      </c>
      <c r="V73" s="11">
        <v>90</v>
      </c>
      <c r="W73" s="43">
        <v>1.4156184627260777</v>
      </c>
      <c r="X73" s="43">
        <v>-9.5799660532169484E-2</v>
      </c>
      <c r="Y73" s="43">
        <v>-0.36687038482713363</v>
      </c>
      <c r="Z73" s="43">
        <v>-0.24082337029950932</v>
      </c>
      <c r="AA73" s="43">
        <v>0.32172474890073183</v>
      </c>
      <c r="AB73" s="43">
        <v>0.76154690056765928</v>
      </c>
      <c r="AC73" s="14">
        <v>0</v>
      </c>
    </row>
    <row r="74" spans="1:29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 s="3">
        <f t="shared" si="4"/>
        <v>758.05417052078963</v>
      </c>
      <c r="K74" s="11">
        <v>69</v>
      </c>
      <c r="L74" s="25">
        <f>(C74-C$207)/C$209</f>
        <v>-0.74003382564003606</v>
      </c>
      <c r="M74" s="25">
        <f>(D74-D$207)/D$209</f>
        <v>0.18140436444230162</v>
      </c>
      <c r="N74" s="25">
        <f>(E74-E$207)/E$209</f>
        <v>-0.34809558947073616</v>
      </c>
      <c r="O74" s="25">
        <f>(F74-F$207)/F$209</f>
        <v>-0.53031184626807981</v>
      </c>
      <c r="P74" s="25">
        <f>(G74-G$207)/G$209</f>
        <v>0.45864241395163829</v>
      </c>
      <c r="Q74" s="25">
        <f>(H74-H$207)/H$209</f>
        <v>0.40727182044065269</v>
      </c>
      <c r="R74" s="14">
        <v>0</v>
      </c>
      <c r="S74" s="3">
        <f t="shared" si="5"/>
        <v>0.38183964379822333</v>
      </c>
      <c r="T74" s="46">
        <f t="shared" si="6"/>
        <v>-3.3445686630539234E-2</v>
      </c>
      <c r="U74" s="3">
        <f t="shared" si="7"/>
        <v>2.923240293922871E-2</v>
      </c>
      <c r="V74" s="11">
        <v>91</v>
      </c>
      <c r="W74" s="43">
        <v>1.3397173639750386</v>
      </c>
      <c r="X74" s="43">
        <v>1.4180734696828712</v>
      </c>
      <c r="Y74" s="43">
        <v>0.61572341404054887</v>
      </c>
      <c r="Z74" s="43">
        <v>0.73832669929198147</v>
      </c>
      <c r="AA74" s="43">
        <v>0.40003173252330321</v>
      </c>
      <c r="AB74" s="43">
        <v>-0.56468485287668124</v>
      </c>
      <c r="AC74" s="14">
        <v>0</v>
      </c>
    </row>
    <row r="75" spans="1:29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 s="3">
        <f t="shared" si="4"/>
        <v>570.85467760452912</v>
      </c>
      <c r="K75" s="11">
        <v>70</v>
      </c>
      <c r="L75" s="25">
        <f>(C75-C$207)/C$209</f>
        <v>-0.93931094329926423</v>
      </c>
      <c r="M75" s="25">
        <f>(D75-D$207)/D$209</f>
        <v>-1.2468435083065723</v>
      </c>
      <c r="N75" s="25">
        <f>(E75-E$207)/E$209</f>
        <v>-0.43905622708492398</v>
      </c>
      <c r="O75" s="25">
        <f>(F75-F$207)/F$209</f>
        <v>-0.56975301625503727</v>
      </c>
      <c r="P75" s="25">
        <f>(G75-G$207)/G$209</f>
        <v>9.3028437663037519E-2</v>
      </c>
      <c r="Q75" s="25">
        <f>(H75-H$207)/H$209</f>
        <v>0.32826483514771509</v>
      </c>
      <c r="R75" s="14">
        <v>1</v>
      </c>
      <c r="S75" s="3">
        <f t="shared" si="5"/>
        <v>0.58001761810681551</v>
      </c>
      <c r="T75" s="46">
        <f t="shared" si="6"/>
        <v>-0.34513263079256956</v>
      </c>
      <c r="U75" s="3">
        <f t="shared" si="7"/>
        <v>-0.2879570187075724</v>
      </c>
      <c r="V75" s="11">
        <v>92</v>
      </c>
      <c r="W75" s="43">
        <v>-0.73280769609884466</v>
      </c>
      <c r="X75" s="43">
        <v>0.39897856322385561</v>
      </c>
      <c r="Y75" s="43">
        <v>-1.0712648181293876</v>
      </c>
      <c r="Z75" s="43">
        <v>-0.4619439321490692</v>
      </c>
      <c r="AA75" s="43">
        <v>0.15882968631656372</v>
      </c>
      <c r="AB75" s="43">
        <v>0.57537018626219816</v>
      </c>
      <c r="AC75" s="14">
        <v>0</v>
      </c>
    </row>
    <row r="76" spans="1:29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 s="3">
        <f t="shared" si="4"/>
        <v>677.99196230870962</v>
      </c>
      <c r="K76" s="11">
        <v>71</v>
      </c>
      <c r="L76" s="25">
        <f>(C76-C$207)/C$209</f>
        <v>1.4984412166292622</v>
      </c>
      <c r="M76" s="25">
        <f>(D76-D$207)/D$209</f>
        <v>-1.0071218081095588</v>
      </c>
      <c r="N76" s="25">
        <f>(E76-E$207)/E$209</f>
        <v>0.30033940827535943</v>
      </c>
      <c r="O76" s="25">
        <f>(F76-F$207)/F$209</f>
        <v>-0.46284215332677692</v>
      </c>
      <c r="P76" s="25">
        <f>(G76-G$207)/G$209</f>
        <v>0.4421318204279111</v>
      </c>
      <c r="Q76" s="25">
        <f>(H76-H$207)/H$209</f>
        <v>0.7938666567824606</v>
      </c>
      <c r="R76" s="14">
        <v>0</v>
      </c>
      <c r="S76" s="3">
        <f t="shared" si="5"/>
        <v>0.59432252881556502</v>
      </c>
      <c r="T76" s="46">
        <f t="shared" si="6"/>
        <v>-3.3999752137244474E-2</v>
      </c>
      <c r="U76" s="3">
        <f t="shared" si="7"/>
        <v>4.7062258215520784E-2</v>
      </c>
      <c r="V76" s="11">
        <v>93</v>
      </c>
      <c r="W76" s="43">
        <v>-0.11725782730117643</v>
      </c>
      <c r="X76" s="43">
        <v>-0.46536509877502774</v>
      </c>
      <c r="Y76" s="43">
        <v>-0.72950448447980731</v>
      </c>
      <c r="Z76" s="43">
        <v>-0.14364071818903729</v>
      </c>
      <c r="AA76" s="43">
        <v>-0.53206489869053619</v>
      </c>
      <c r="AB76" s="43">
        <v>-0.33238682009852383</v>
      </c>
      <c r="AC76" s="14">
        <v>0</v>
      </c>
    </row>
    <row r="77" spans="1:29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 s="3">
        <f t="shared" si="4"/>
        <v>407.28372071369444</v>
      </c>
      <c r="K77" s="11">
        <v>72</v>
      </c>
      <c r="L77" s="25">
        <f>(C77-C$207)/C$209</f>
        <v>-0.53922644308495438</v>
      </c>
      <c r="M77" s="25">
        <f>(D77-D$207)/D$209</f>
        <v>-1.0391406767694706</v>
      </c>
      <c r="N77" s="25">
        <f>(E77-E$207)/E$209</f>
        <v>0.35150872376379061</v>
      </c>
      <c r="O77" s="25">
        <f>(F77-F$207)/F$209</f>
        <v>-0.69561594210386257</v>
      </c>
      <c r="P77" s="25">
        <f>(G77-G$207)/G$209</f>
        <v>0.67930251300545785</v>
      </c>
      <c r="Q77" s="25">
        <f>(H77-H$207)/H$209</f>
        <v>0.85807548170991088</v>
      </c>
      <c r="R77" s="14">
        <v>0</v>
      </c>
      <c r="S77" s="3">
        <f t="shared" si="5"/>
        <v>0.71688693578962526</v>
      </c>
      <c r="T77" s="46">
        <f t="shared" si="6"/>
        <v>-0.23561558649422376</v>
      </c>
      <c r="U77" s="3">
        <f t="shared" si="7"/>
        <v>-0.14912604605053348</v>
      </c>
      <c r="V77" s="11">
        <v>94</v>
      </c>
      <c r="W77" s="43">
        <v>-0.57905106834361919</v>
      </c>
      <c r="X77" s="43">
        <v>-1.2304262041445684</v>
      </c>
      <c r="Y77" s="43">
        <v>-0.70600606266978549</v>
      </c>
      <c r="Z77" s="43">
        <v>-0.47121665368319776</v>
      </c>
      <c r="AA77" s="43">
        <v>0.13933834077980881</v>
      </c>
      <c r="AB77" s="43">
        <v>-0.69985749565096156</v>
      </c>
      <c r="AC77" s="14">
        <v>0</v>
      </c>
    </row>
    <row r="78" spans="1:29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 s="3">
        <f t="shared" si="4"/>
        <v>1038.8468210951035</v>
      </c>
      <c r="K78" s="11">
        <v>73</v>
      </c>
      <c r="L78" s="25">
        <f>(C78-C$207)/C$209</f>
        <v>1.0197013962772932</v>
      </c>
      <c r="M78" s="25">
        <f>(D78-D$207)/D$209</f>
        <v>-0.61329308013815975</v>
      </c>
      <c r="N78" s="25">
        <f>(E78-E$207)/E$209</f>
        <v>-0.65931004291440443</v>
      </c>
      <c r="O78" s="25">
        <f>(F78-F$207)/F$209</f>
        <v>-0.34462470907346215</v>
      </c>
      <c r="P78" s="25">
        <f>(G78-G$207)/G$209</f>
        <v>0.60540780639150149</v>
      </c>
      <c r="Q78" s="25">
        <f>(H78-H$207)/H$209</f>
        <v>0.54195452505575759</v>
      </c>
      <c r="R78" s="14">
        <v>1</v>
      </c>
      <c r="S78" s="3">
        <f t="shared" si="5"/>
        <v>0.50227830032908694</v>
      </c>
      <c r="T78" s="46">
        <f t="shared" si="6"/>
        <v>2.3311922472392617E-2</v>
      </c>
      <c r="U78" s="3">
        <f t="shared" si="7"/>
        <v>0.114953578231377</v>
      </c>
      <c r="V78" s="11">
        <v>96</v>
      </c>
      <c r="W78" s="43">
        <v>-0.31463005029140301</v>
      </c>
      <c r="X78" s="43">
        <v>-0.17409478656440119</v>
      </c>
      <c r="Y78" s="43">
        <v>1.7091839232592361</v>
      </c>
      <c r="Z78" s="43">
        <v>-0.48635151494309098</v>
      </c>
      <c r="AA78" s="43">
        <v>0.65625850502792027</v>
      </c>
      <c r="AB78" s="43">
        <v>0.62721030083677765</v>
      </c>
      <c r="AC78" s="14">
        <v>0</v>
      </c>
    </row>
    <row r="79" spans="1:29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 s="3">
        <f t="shared" si="4"/>
        <v>887.46346560933921</v>
      </c>
      <c r="K79" s="11">
        <v>74</v>
      </c>
      <c r="L79" s="25">
        <f>(C79-C$207)/C$209</f>
        <v>-0.81436807619981111</v>
      </c>
      <c r="M79" s="25">
        <f>(D79-D$207)/D$209</f>
        <v>-0.25332362639094103</v>
      </c>
      <c r="N79" s="25">
        <f>(E79-E$207)/E$209</f>
        <v>-0.16280323148357875</v>
      </c>
      <c r="O79" s="25">
        <f>(F79-F$207)/F$209</f>
        <v>-0.39671666611293266</v>
      </c>
      <c r="P79" s="25">
        <f>(G79-G$207)/G$209</f>
        <v>0.61149468924682737</v>
      </c>
      <c r="Q79" s="25">
        <f>(H79-H$207)/H$209</f>
        <v>0.71070863565018783</v>
      </c>
      <c r="R79" s="14">
        <v>1</v>
      </c>
      <c r="S79" s="3">
        <f t="shared" si="5"/>
        <v>0.51086823670299164</v>
      </c>
      <c r="T79" s="46">
        <f t="shared" si="6"/>
        <v>-0.11476290201035075</v>
      </c>
      <c r="U79" s="3">
        <f t="shared" si="7"/>
        <v>-2.4061547281318311E-2</v>
      </c>
      <c r="V79" s="11">
        <v>97</v>
      </c>
      <c r="W79" s="43">
        <v>-1.301658734027757</v>
      </c>
      <c r="X79" s="43">
        <v>-0.60471177745877269</v>
      </c>
      <c r="Y79" s="43">
        <v>-0.4474072571785826</v>
      </c>
      <c r="Z79" s="43">
        <v>-0.77133385552320599</v>
      </c>
      <c r="AA79" s="43">
        <v>0.77111397425416139</v>
      </c>
      <c r="AB79" s="43">
        <v>0.63645620355308807</v>
      </c>
      <c r="AC79" s="14">
        <v>0</v>
      </c>
    </row>
    <row r="80" spans="1:29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 s="3">
        <f t="shared" si="4"/>
        <v>590.12477124042675</v>
      </c>
      <c r="K80" s="11">
        <v>75</v>
      </c>
      <c r="L80" s="25">
        <f>(C80-C$207)/C$209</f>
        <v>-0.17521350789458082</v>
      </c>
      <c r="M80" s="25">
        <f>(D80-D$207)/D$209</f>
        <v>-0.40675673276391316</v>
      </c>
      <c r="N80" s="25">
        <f>(E80-E$207)/E$209</f>
        <v>-0.28968097014359168</v>
      </c>
      <c r="O80" s="25">
        <f>(F80-F$207)/F$209</f>
        <v>-0.58368201148917986</v>
      </c>
      <c r="P80" s="25">
        <f>(G80-G$207)/G$209</f>
        <v>0.49915691322700584</v>
      </c>
      <c r="Q80" s="25">
        <f>(H80-H$207)/H$209</f>
        <v>0.64480010684717148</v>
      </c>
      <c r="R80" s="14">
        <v>0</v>
      </c>
      <c r="S80" s="3">
        <f t="shared" si="5"/>
        <v>0.5106603917875272</v>
      </c>
      <c r="T80" s="46">
        <f t="shared" si="6"/>
        <v>-9.0096407179365234E-2</v>
      </c>
      <c r="U80" s="3">
        <f t="shared" si="7"/>
        <v>-1.8433938253681476E-3</v>
      </c>
      <c r="V80" s="11">
        <v>98</v>
      </c>
      <c r="W80" s="43">
        <v>1.099374562268866</v>
      </c>
      <c r="X80" s="43">
        <v>1.4034171950242265</v>
      </c>
      <c r="Y80" s="43">
        <v>0.11473519362748529</v>
      </c>
      <c r="Z80" s="43">
        <v>-3.4510805393855704E-2</v>
      </c>
      <c r="AA80" s="43">
        <v>0.58021836160253415</v>
      </c>
      <c r="AB80" s="43">
        <v>0.64639744272874289</v>
      </c>
      <c r="AC80" s="14">
        <v>0</v>
      </c>
    </row>
    <row r="81" spans="1:29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 s="3">
        <f t="shared" si="4"/>
        <v>4053.9814688153956</v>
      </c>
      <c r="K81" s="11">
        <v>76</v>
      </c>
      <c r="L81" s="25">
        <f>(C81-C$207)/C$209</f>
        <v>1.7659476170696335</v>
      </c>
      <c r="M81" s="25">
        <f>(D81-D$207)/D$209</f>
        <v>1.2550274478900505</v>
      </c>
      <c r="N81" s="25">
        <f>(E81-E$207)/E$209</f>
        <v>-0.58121740245982967</v>
      </c>
      <c r="O81" s="25">
        <f>(F81-F$207)/F$209</f>
        <v>1.3481298983329508</v>
      </c>
      <c r="P81" s="25">
        <f>(G81-G$207)/G$209</f>
        <v>-0.8803704076808998</v>
      </c>
      <c r="Q81" s="25">
        <f>(H81-H$207)/H$209</f>
        <v>-2.0450812378122261</v>
      </c>
      <c r="R81" s="14">
        <v>0</v>
      </c>
      <c r="S81" s="3">
        <f t="shared" si="5"/>
        <v>-0.47324864282012269</v>
      </c>
      <c r="T81" s="46">
        <f t="shared" si="6"/>
        <v>0.46993308509321324</v>
      </c>
      <c r="U81" s="3">
        <f t="shared" si="7"/>
        <v>0.25302462993468339</v>
      </c>
      <c r="V81" s="11">
        <v>99</v>
      </c>
      <c r="W81" s="43">
        <v>0.2548685005279942</v>
      </c>
      <c r="X81" s="43">
        <v>0.20884725492500786</v>
      </c>
      <c r="Y81" s="43">
        <v>-5.5650663986719237E-2</v>
      </c>
      <c r="Z81" s="43">
        <v>-4.6364196982414868E-2</v>
      </c>
      <c r="AA81" s="43">
        <v>0.55894990169432546</v>
      </c>
      <c r="AB81" s="43">
        <v>-0.78509872620240473</v>
      </c>
      <c r="AC81" s="14">
        <v>0</v>
      </c>
    </row>
    <row r="82" spans="1:29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 s="3">
        <f t="shared" si="4"/>
        <v>471.73635769599503</v>
      </c>
      <c r="K82" s="11">
        <v>77</v>
      </c>
      <c r="L82" s="25">
        <f>(C82-C$207)/C$209</f>
        <v>-0.84008077707134921</v>
      </c>
      <c r="M82" s="25">
        <f>(D82-D$207)/D$209</f>
        <v>-1.0769176542720196</v>
      </c>
      <c r="N82" s="25">
        <f>(E82-E$207)/E$209</f>
        <v>-0.53374355541879992</v>
      </c>
      <c r="O82" s="25">
        <f>(F82-F$207)/F$209</f>
        <v>-0.62538614581238006</v>
      </c>
      <c r="P82" s="25">
        <f>(G82-G$207)/G$209</f>
        <v>0.27389330139160711</v>
      </c>
      <c r="Q82" s="25">
        <f>(H82-H$207)/H$209</f>
        <v>0.54486083080861791</v>
      </c>
      <c r="R82" s="14">
        <v>0</v>
      </c>
      <c r="S82" s="3">
        <f t="shared" si="5"/>
        <v>0.59740944724314726</v>
      </c>
      <c r="T82" s="46">
        <f t="shared" si="6"/>
        <v>-0.29883760963162542</v>
      </c>
      <c r="U82" s="3">
        <f t="shared" si="7"/>
        <v>-0.21212680226861894</v>
      </c>
      <c r="V82" s="11">
        <v>100</v>
      </c>
      <c r="W82" s="43">
        <v>2.3537646824223546</v>
      </c>
      <c r="X82" s="43">
        <v>3.3599631979507505</v>
      </c>
      <c r="Y82" s="43">
        <v>-0.53293180792259987</v>
      </c>
      <c r="Z82" s="43">
        <v>4.2179875096218655</v>
      </c>
      <c r="AA82" s="43">
        <v>-1.3624337997305804</v>
      </c>
      <c r="AB82" s="43">
        <v>-3.2038971620285639</v>
      </c>
      <c r="AC82" s="14">
        <v>0</v>
      </c>
    </row>
    <row r="83" spans="1:29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 s="3">
        <f t="shared" si="4"/>
        <v>455.37205833829626</v>
      </c>
      <c r="K83" s="11">
        <v>78</v>
      </c>
      <c r="L83" s="25">
        <f>(C83-C$207)/C$209</f>
        <v>1.807143232122665</v>
      </c>
      <c r="M83" s="25">
        <f>(D83-D$207)/D$209</f>
        <v>1.8578061927039792E-2</v>
      </c>
      <c r="N83" s="25">
        <f>(E83-E$207)/E$209</f>
        <v>0.32760404557371814</v>
      </c>
      <c r="O83" s="25">
        <f>(F83-F$207)/F$209</f>
        <v>-0.66778270568659392</v>
      </c>
      <c r="P83" s="25">
        <f>(G83-G$207)/G$209</f>
        <v>0.77821603729205546</v>
      </c>
      <c r="Q83" s="25">
        <f>(H83-H$207)/H$209</f>
        <v>0.94810753026670502</v>
      </c>
      <c r="R83" s="14">
        <v>0</v>
      </c>
      <c r="S83" s="3">
        <f t="shared" si="5"/>
        <v>0.4874504608017925</v>
      </c>
      <c r="T83" s="46">
        <f t="shared" si="6"/>
        <v>0.20236012566085079</v>
      </c>
      <c r="U83" s="3">
        <f t="shared" si="7"/>
        <v>0.30047744431822582</v>
      </c>
      <c r="V83" s="11">
        <v>101</v>
      </c>
      <c r="W83" s="43">
        <v>0.14175440166718356</v>
      </c>
      <c r="X83" s="43">
        <v>-0.32658216659687966</v>
      </c>
      <c r="Y83" s="43">
        <v>-0.81089555959378457</v>
      </c>
      <c r="Z83" s="43">
        <v>0.41024524939504992</v>
      </c>
      <c r="AA83" s="43">
        <v>-0.26694069482897975</v>
      </c>
      <c r="AB83" s="43">
        <v>0.4487893644101868</v>
      </c>
      <c r="AC83" s="14">
        <v>0</v>
      </c>
    </row>
    <row r="84" spans="1:29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 s="3">
        <f t="shared" si="4"/>
        <v>2075.4302933417575</v>
      </c>
      <c r="K84" s="11">
        <v>79</v>
      </c>
      <c r="L84" s="25">
        <f>(C84-C$207)/C$209</f>
        <v>-0.44393799080025481</v>
      </c>
      <c r="M84" s="25">
        <f>(D84-D$207)/D$209</f>
        <v>0.15503461548689482</v>
      </c>
      <c r="N84" s="25">
        <f>(E84-E$207)/E$209</f>
        <v>-0.79240407727717443</v>
      </c>
      <c r="O84" s="25">
        <f>(F84-F$207)/F$209</f>
        <v>8.0723665873186648E-2</v>
      </c>
      <c r="P84" s="25">
        <f>(G84-G$207)/G$209</f>
        <v>-0.51726637451876012</v>
      </c>
      <c r="Q84" s="25">
        <f>(H84-H$207)/H$209</f>
        <v>-1.4741820563274026</v>
      </c>
      <c r="R84" s="14">
        <v>0</v>
      </c>
      <c r="S84" s="3">
        <f t="shared" si="5"/>
        <v>-7.6653646293410316E-3</v>
      </c>
      <c r="T84" s="46">
        <f t="shared" si="6"/>
        <v>1.3256566224528157E-2</v>
      </c>
      <c r="U84" s="3">
        <f t="shared" si="7"/>
        <v>-0.12741594517646401</v>
      </c>
      <c r="V84" s="11">
        <v>103</v>
      </c>
      <c r="W84" s="43">
        <v>-0.84183296221971493</v>
      </c>
      <c r="X84" s="43">
        <v>-0.17295797292530196</v>
      </c>
      <c r="Y84" s="43">
        <v>2.1878289665239401</v>
      </c>
      <c r="Z84" s="43">
        <v>-0.4426465514339995</v>
      </c>
      <c r="AA84" s="43">
        <v>0.54422295131280418</v>
      </c>
      <c r="AB84" s="43">
        <v>0.71780417141195596</v>
      </c>
      <c r="AC84" s="14">
        <v>0</v>
      </c>
    </row>
    <row r="85" spans="1:29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 s="3">
        <f t="shared" si="4"/>
        <v>1176.4147469371337</v>
      </c>
      <c r="K85" s="11">
        <v>80</v>
      </c>
      <c r="L85" s="25">
        <f>(C85-C$207)/C$209</f>
        <v>0.91820443499517812</v>
      </c>
      <c r="M85" s="25">
        <f>(D85-D$207)/D$209</f>
        <v>-0.29976578381177305</v>
      </c>
      <c r="N85" s="25">
        <f>(E85-E$207)/E$209</f>
        <v>-0.28657974327199276</v>
      </c>
      <c r="O85" s="25">
        <f>(F85-F$207)/F$209</f>
        <v>-0.29386081893824229</v>
      </c>
      <c r="P85" s="25">
        <f>(G85-G$207)/G$209</f>
        <v>0.74224920663417249</v>
      </c>
      <c r="Q85" s="25">
        <f>(H85-H$207)/H$209</f>
        <v>0.53918144400616863</v>
      </c>
      <c r="R85" s="14">
        <v>0</v>
      </c>
      <c r="S85" s="3">
        <f t="shared" si="5"/>
        <v>0.47901748020383528</v>
      </c>
      <c r="T85" s="46">
        <f t="shared" si="6"/>
        <v>8.559055503365473E-2</v>
      </c>
      <c r="U85" s="3">
        <f t="shared" si="7"/>
        <v>0.16125031464380632</v>
      </c>
      <c r="V85" s="11">
        <v>105</v>
      </c>
      <c r="W85" s="43">
        <v>1.9953363392654375</v>
      </c>
      <c r="X85" s="43">
        <v>0.34977346570477619</v>
      </c>
      <c r="Y85" s="43">
        <v>2.3134742251599985</v>
      </c>
      <c r="Z85" s="43">
        <v>-0.266889029504635</v>
      </c>
      <c r="AA85" s="43">
        <v>-0.41936753411168759</v>
      </c>
      <c r="AB85" s="43">
        <v>0.58817418693219858</v>
      </c>
      <c r="AC85" s="14">
        <v>0</v>
      </c>
    </row>
    <row r="86" spans="1:29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 s="3">
        <f t="shared" si="4"/>
        <v>6676.2339178009734</v>
      </c>
      <c r="K86" s="11">
        <v>81</v>
      </c>
      <c r="L86" s="25">
        <f>(C86-C$207)/C$209</f>
        <v>1.3144635587895881</v>
      </c>
      <c r="M86" s="25">
        <f>(D86-D$207)/D$209</f>
        <v>3.4004326725281975</v>
      </c>
      <c r="N86" s="25">
        <f>(E86-E$207)/E$209</f>
        <v>-0.25459158968353895</v>
      </c>
      <c r="O86" s="25">
        <f>(F86-F$207)/F$209</f>
        <v>4.2078168168153018</v>
      </c>
      <c r="P86" s="25">
        <f>(G86-G$207)/G$209</f>
        <v>-3.9389085068397063</v>
      </c>
      <c r="Q86" s="25">
        <f>(H86-H$207)/H$209</f>
        <v>-1.4520124729062658</v>
      </c>
      <c r="R86" s="14">
        <v>0</v>
      </c>
      <c r="S86" s="3">
        <f t="shared" si="5"/>
        <v>-1.6185382813177212</v>
      </c>
      <c r="T86" s="46">
        <f t="shared" si="6"/>
        <v>0.5071082930675318</v>
      </c>
      <c r="U86" s="3">
        <f t="shared" si="7"/>
        <v>0.34646366803130113</v>
      </c>
      <c r="V86" s="11">
        <v>107</v>
      </c>
      <c r="W86" s="43">
        <v>0.15453749068815054</v>
      </c>
      <c r="X86" s="43">
        <v>1.4946929660664743</v>
      </c>
      <c r="Y86" s="43">
        <v>-0.59320007304580957</v>
      </c>
      <c r="Z86" s="43">
        <v>0.20445608716590163</v>
      </c>
      <c r="AA86" s="43">
        <v>-0.48638961218996457</v>
      </c>
      <c r="AB86" s="43">
        <v>-0.7171814992361123</v>
      </c>
      <c r="AC86" s="14">
        <v>0</v>
      </c>
    </row>
    <row r="87" spans="1:29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 s="3">
        <f t="shared" si="4"/>
        <v>760.84941658194214</v>
      </c>
      <c r="K87" s="11">
        <v>82</v>
      </c>
      <c r="L87" s="25">
        <f>(C87-C$207)/C$209</f>
        <v>-0.46749517943914093</v>
      </c>
      <c r="M87" s="25">
        <f>(D87-D$207)/D$209</f>
        <v>-1.1658352845045077</v>
      </c>
      <c r="N87" s="25">
        <f>(E87-E$207)/E$209</f>
        <v>-0.95312535057202985</v>
      </c>
      <c r="O87" s="25">
        <f>(F87-F$207)/F$209</f>
        <v>-0.48507918338164829</v>
      </c>
      <c r="P87" s="25">
        <f>(G87-G$207)/G$209</f>
        <v>0.33772582338079282</v>
      </c>
      <c r="Q87" s="25">
        <f>(H87-H$207)/H$209</f>
        <v>0.42798293209418559</v>
      </c>
      <c r="R87" s="14">
        <v>0</v>
      </c>
      <c r="S87" s="3">
        <f t="shared" si="5"/>
        <v>0.58345711102873665</v>
      </c>
      <c r="T87" s="46">
        <f t="shared" si="6"/>
        <v>-0.25718803076404034</v>
      </c>
      <c r="U87" s="3">
        <f t="shared" si="7"/>
        <v>-0.16665478005290121</v>
      </c>
      <c r="V87" s="11">
        <v>110</v>
      </c>
      <c r="W87" s="43">
        <v>-0.67599902472483619</v>
      </c>
      <c r="X87" s="43">
        <v>-3.9551429042835491E-3</v>
      </c>
      <c r="Y87" s="43">
        <v>0.37115836432799565</v>
      </c>
      <c r="Z87" s="43">
        <v>-0.27955777865561948</v>
      </c>
      <c r="AA87" s="43">
        <v>0.44767809202406544</v>
      </c>
      <c r="AB87" s="43">
        <v>0.26194386708338158</v>
      </c>
      <c r="AC87" s="14">
        <v>0</v>
      </c>
    </row>
    <row r="88" spans="1:29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 s="3">
        <f t="shared" si="4"/>
        <v>465.48784811628087</v>
      </c>
      <c r="K88" s="11">
        <v>83</v>
      </c>
      <c r="L88" s="25">
        <f>(C88-C$207)/C$209</f>
        <v>-0.93629818898839834</v>
      </c>
      <c r="M88" s="25">
        <f>(D88-D$207)/D$209</f>
        <v>-0.78137994778886199</v>
      </c>
      <c r="N88" s="25">
        <f>(E88-E$207)/E$209</f>
        <v>-1.0588572436198611</v>
      </c>
      <c r="O88" s="25">
        <f>(F88-F$207)/F$209</f>
        <v>-0.66738003545276758</v>
      </c>
      <c r="P88" s="25">
        <f>(G88-G$207)/G$209</f>
        <v>0.42727484686008549</v>
      </c>
      <c r="Q88" s="25">
        <f>(H88-H$207)/H$209</f>
        <v>0.57222137666943895</v>
      </c>
      <c r="R88" s="14">
        <v>1</v>
      </c>
      <c r="S88" s="3">
        <f t="shared" si="5"/>
        <v>0.5614551157700296</v>
      </c>
      <c r="T88" s="46">
        <f t="shared" si="6"/>
        <v>-0.24199199357057438</v>
      </c>
      <c r="U88" s="3">
        <f t="shared" si="7"/>
        <v>-0.12999786689154641</v>
      </c>
      <c r="V88" s="11">
        <v>111</v>
      </c>
      <c r="W88" s="43">
        <v>-0.55157116914636606</v>
      </c>
      <c r="X88" s="43">
        <v>0.75902330393612749</v>
      </c>
      <c r="Y88" s="43">
        <v>0.8441640291169018</v>
      </c>
      <c r="Z88" s="43">
        <v>0.21583793097822471</v>
      </c>
      <c r="AA88" s="43">
        <v>-0.84113927480765271</v>
      </c>
      <c r="AB88" s="43">
        <v>-0.44848927743064504</v>
      </c>
      <c r="AC88" s="14">
        <v>0</v>
      </c>
    </row>
    <row r="89" spans="1:29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 s="3">
        <f t="shared" si="4"/>
        <v>715.82095951573172</v>
      </c>
      <c r="K89" s="11">
        <v>84</v>
      </c>
      <c r="L89" s="25">
        <f>(C89-C$207)/C$209</f>
        <v>-1.3074709194118501</v>
      </c>
      <c r="M89" s="25">
        <f>(D89-D$207)/D$209</f>
        <v>-1.1719313823487492</v>
      </c>
      <c r="N89" s="25">
        <f>(E89-E$207)/E$209</f>
        <v>-0.54591756303684125</v>
      </c>
      <c r="O89" s="25">
        <f>(F89-F$207)/F$209</f>
        <v>-0.61409413077292152</v>
      </c>
      <c r="P89" s="25">
        <f>(G89-G$207)/G$209</f>
        <v>0.67357637379902302</v>
      </c>
      <c r="Q89" s="25">
        <f>(H89-H$207)/H$209</f>
        <v>0.43220882444164743</v>
      </c>
      <c r="R89" s="14">
        <v>1</v>
      </c>
      <c r="S89" s="3">
        <f t="shared" si="5"/>
        <v>0.69060613913633784</v>
      </c>
      <c r="T89" s="46">
        <f t="shared" si="6"/>
        <v>-0.31159057120193173</v>
      </c>
      <c r="U89" s="3">
        <f t="shared" si="7"/>
        <v>-0.23766139227027003</v>
      </c>
      <c r="V89" s="11">
        <v>112</v>
      </c>
      <c r="W89" s="43">
        <v>-1.7355691795818939</v>
      </c>
      <c r="X89" s="43">
        <v>-0.82772783847607412</v>
      </c>
      <c r="Y89" s="43">
        <v>3.538169317814744E-2</v>
      </c>
      <c r="Z89" s="43">
        <v>-0.50509373529021195</v>
      </c>
      <c r="AA89" s="43">
        <v>0.10162400074132535</v>
      </c>
      <c r="AB89" s="43">
        <v>0.57233391036653258</v>
      </c>
      <c r="AC89" s="14">
        <v>0</v>
      </c>
    </row>
    <row r="90" spans="1:29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 s="3">
        <f t="shared" si="4"/>
        <v>1078.2384352420127</v>
      </c>
      <c r="K90" s="11">
        <v>85</v>
      </c>
      <c r="L90" s="25">
        <f>(C90-C$207)/C$209</f>
        <v>0.86860786882679031</v>
      </c>
      <c r="M90" s="25">
        <f>(D90-D$207)/D$209</f>
        <v>0.32160125034893716</v>
      </c>
      <c r="N90" s="25">
        <f>(E90-E$207)/E$209</f>
        <v>0.3777669212315457</v>
      </c>
      <c r="O90" s="25">
        <f>(F90-F$207)/F$209</f>
        <v>-0.27067832274442322</v>
      </c>
      <c r="P90" s="25">
        <f>(G90-G$207)/G$209</f>
        <v>8.7262678989164594E-2</v>
      </c>
      <c r="Q90" s="25">
        <f>(H90-H$207)/H$209</f>
        <v>0.1882563957631421</v>
      </c>
      <c r="R90" s="14">
        <v>0</v>
      </c>
      <c r="S90" s="3">
        <f t="shared" si="5"/>
        <v>0.23511774015475093</v>
      </c>
      <c r="T90" s="46">
        <f t="shared" si="6"/>
        <v>0.13752017332364716</v>
      </c>
      <c r="U90" s="3">
        <f t="shared" si="7"/>
        <v>0.14386821733197305</v>
      </c>
      <c r="V90" s="11">
        <v>113</v>
      </c>
      <c r="W90" s="43">
        <v>-0.10914024018873889</v>
      </c>
      <c r="X90" s="43">
        <v>0.29548394969296765</v>
      </c>
      <c r="Y90" s="43">
        <v>1.1069797688162071</v>
      </c>
      <c r="Z90" s="43">
        <v>8.5673419686105937E-3</v>
      </c>
      <c r="AA90" s="43">
        <v>0.64237309118683439</v>
      </c>
      <c r="AB90" s="43">
        <v>0.84470875203016682</v>
      </c>
      <c r="AC90" s="14">
        <v>0</v>
      </c>
    </row>
    <row r="91" spans="1:29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 s="3">
        <f t="shared" si="4"/>
        <v>2689.1879260522846</v>
      </c>
      <c r="K91" s="11">
        <v>86</v>
      </c>
      <c r="L91" s="25">
        <f>(C91-C$207)/C$209</f>
        <v>0.47381746175235651</v>
      </c>
      <c r="M91" s="25">
        <f>(D91-D$207)/D$209</f>
        <v>1.2255180228542641</v>
      </c>
      <c r="N91" s="25">
        <f>(E91-E$207)/E$209</f>
        <v>-0.2362044099441627</v>
      </c>
      <c r="O91" s="25">
        <f>(F91-F$207)/F$209</f>
        <v>0.99260789069535549</v>
      </c>
      <c r="P91" s="25">
        <f>(G91-G$207)/G$209</f>
        <v>8.4145492197637742E-2</v>
      </c>
      <c r="Q91" s="25">
        <f>(H91-H$207)/H$209</f>
        <v>0.77439591327653812</v>
      </c>
      <c r="R91" s="14">
        <v>0</v>
      </c>
      <c r="S91" s="3">
        <f t="shared" si="5"/>
        <v>-7.2297580981153242E-3</v>
      </c>
      <c r="T91" s="46">
        <f t="shared" si="6"/>
        <v>0.26009338199294429</v>
      </c>
      <c r="U91" s="3">
        <f t="shared" si="7"/>
        <v>0.36139268497723059</v>
      </c>
      <c r="V91" s="11">
        <v>115</v>
      </c>
      <c r="W91" s="43">
        <v>-1.255085538422176</v>
      </c>
      <c r="X91" s="43">
        <v>-0.12537778939286265</v>
      </c>
      <c r="Y91" s="43">
        <v>-1.1146597570379184</v>
      </c>
      <c r="Z91" s="43">
        <v>-0.5855613304222359</v>
      </c>
      <c r="AA91" s="43">
        <v>0.64160629490074828</v>
      </c>
      <c r="AB91" s="43">
        <v>0.6141171797875562</v>
      </c>
      <c r="AC91" s="14">
        <v>0</v>
      </c>
    </row>
    <row r="92" spans="1:29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 s="3">
        <f t="shared" si="4"/>
        <v>1508.9914987071013</v>
      </c>
      <c r="K92" s="11">
        <v>87</v>
      </c>
      <c r="L92" s="25">
        <f>(C92-C$207)/C$209</f>
        <v>-0.38782287131893634</v>
      </c>
      <c r="M92" s="25">
        <f>(D92-D$207)/D$209</f>
        <v>0.44093824407057491</v>
      </c>
      <c r="N92" s="25">
        <f>(E92-E$207)/E$209</f>
        <v>-0.52064452372206749</v>
      </c>
      <c r="O92" s="25">
        <f>(F92-F$207)/F$209</f>
        <v>0.30412295619887553</v>
      </c>
      <c r="P92" s="25">
        <f>(G92-G$207)/G$209</f>
        <v>-2.0359043552333289</v>
      </c>
      <c r="Q92" s="25">
        <f>(H92-H$207)/H$209</f>
        <v>-0.97347938302388026</v>
      </c>
      <c r="R92" s="14">
        <v>0</v>
      </c>
      <c r="S92" s="3">
        <f t="shared" si="5"/>
        <v>-0.31801213436029285</v>
      </c>
      <c r="T92" s="46">
        <f t="shared" si="6"/>
        <v>-0.12654403128967917</v>
      </c>
      <c r="U92" s="3">
        <f t="shared" si="7"/>
        <v>-0.21954752849017023</v>
      </c>
      <c r="V92" s="11">
        <v>117</v>
      </c>
      <c r="W92" s="43">
        <v>1.1789844027337182</v>
      </c>
      <c r="X92" s="43">
        <v>-0.88753554857677974</v>
      </c>
      <c r="Y92" s="43">
        <v>-0.94832380098097668</v>
      </c>
      <c r="Z92" s="43">
        <v>-0.30766929853915731</v>
      </c>
      <c r="AA92" s="43">
        <v>0.21110879423633111</v>
      </c>
      <c r="AB92" s="43">
        <v>0.61869450667727377</v>
      </c>
      <c r="AC92" s="14">
        <v>0</v>
      </c>
    </row>
    <row r="93" spans="1:29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 s="3">
        <f t="shared" si="4"/>
        <v>717.57768562429987</v>
      </c>
      <c r="K93" s="11">
        <v>88</v>
      </c>
      <c r="L93" s="25">
        <f>(C93-C$207)/C$209</f>
        <v>-1.2901027200667818</v>
      </c>
      <c r="M93" s="25">
        <f>(D93-D$207)/D$209</f>
        <v>-1.2507551612456664</v>
      </c>
      <c r="N93" s="25">
        <f>(E93-E$207)/E$209</f>
        <v>2.1683060721357852</v>
      </c>
      <c r="O93" s="25">
        <f>(F93-F$207)/F$209</f>
        <v>-0.62493486039326029</v>
      </c>
      <c r="P93" s="25">
        <f>(G93-G$207)/G$209</f>
        <v>0.77850488189974421</v>
      </c>
      <c r="Q93" s="25">
        <f>(H93-H$207)/H$209</f>
        <v>0.49607610191421009</v>
      </c>
      <c r="R93" s="14">
        <v>0</v>
      </c>
      <c r="S93" s="3">
        <f t="shared" si="5"/>
        <v>0.81791244667939866</v>
      </c>
      <c r="T93" s="46">
        <f t="shared" si="6"/>
        <v>-0.31594233667790106</v>
      </c>
      <c r="U93" s="3">
        <f t="shared" si="7"/>
        <v>-0.34847421168172721</v>
      </c>
      <c r="V93" s="11">
        <v>118</v>
      </c>
      <c r="W93" s="43">
        <v>-0.24218382988253773</v>
      </c>
      <c r="X93" s="43">
        <v>1.0642420935053636</v>
      </c>
      <c r="Y93" s="43">
        <v>-0.61374310947292576</v>
      </c>
      <c r="Z93" s="43">
        <v>0.197381428234809</v>
      </c>
      <c r="AA93" s="43">
        <v>0.40802063056955479</v>
      </c>
      <c r="AB93" s="43">
        <v>0.5168695593327155</v>
      </c>
      <c r="AC93" s="14">
        <v>0</v>
      </c>
    </row>
    <row r="94" spans="1:29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 s="3">
        <f t="shared" si="4"/>
        <v>1258.9336557412721</v>
      </c>
      <c r="K94" s="11">
        <v>89</v>
      </c>
      <c r="L94" s="25">
        <f>(C94-C$207)/C$209</f>
        <v>-0.38558546809849703</v>
      </c>
      <c r="M94" s="25">
        <f>(D94-D$207)/D$209</f>
        <v>-4.1603775547399448E-2</v>
      </c>
      <c r="N94" s="25">
        <f>(E94-E$207)/E$209</f>
        <v>-0.8115321835512932</v>
      </c>
      <c r="O94" s="25">
        <f>(F94-F$207)/F$209</f>
        <v>-0.19370492313255591</v>
      </c>
      <c r="P94" s="25">
        <f>(G94-G$207)/G$209</f>
        <v>0.31392356886521106</v>
      </c>
      <c r="Q94" s="25">
        <f>(H94-H$207)/H$209</f>
        <v>0.26091163436967696</v>
      </c>
      <c r="R94" s="14">
        <v>0</v>
      </c>
      <c r="S94" s="3">
        <f t="shared" si="5"/>
        <v>0.33451169703309097</v>
      </c>
      <c r="T94" s="46">
        <f t="shared" si="6"/>
        <v>-3.3337020782789176E-2</v>
      </c>
      <c r="U94" s="3">
        <f t="shared" si="7"/>
        <v>3.1534903781987027E-2</v>
      </c>
      <c r="V94" s="11">
        <v>119</v>
      </c>
      <c r="W94" s="43">
        <v>0.25119065786097222</v>
      </c>
      <c r="X94" s="43">
        <v>0.33976953299032275</v>
      </c>
      <c r="Y94" s="43">
        <v>2.4454961051509832E-2</v>
      </c>
      <c r="Z94" s="43">
        <v>0.5164586818250162</v>
      </c>
      <c r="AA94" s="43">
        <v>0.47931517140142899</v>
      </c>
      <c r="AB94" s="43">
        <v>0.31937936569331332</v>
      </c>
      <c r="AC94" s="14">
        <v>0</v>
      </c>
    </row>
    <row r="95" spans="1:29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 s="3">
        <f t="shared" si="4"/>
        <v>969.49733029161848</v>
      </c>
      <c r="K95" s="11">
        <v>90</v>
      </c>
      <c r="L95" s="25">
        <f>(C95-C$207)/C$209</f>
        <v>1.4156184627260777</v>
      </c>
      <c r="M95" s="25">
        <f>(D95-D$207)/D$209</f>
        <v>-9.5799660532169484E-2</v>
      </c>
      <c r="N95" s="25">
        <f>(E95-E$207)/E$209</f>
        <v>-0.36687038482713363</v>
      </c>
      <c r="O95" s="25">
        <f>(F95-F$207)/F$209</f>
        <v>-0.24082337029950932</v>
      </c>
      <c r="P95" s="25">
        <f>(G95-G$207)/G$209</f>
        <v>0.32172474890073183</v>
      </c>
      <c r="Q95" s="25">
        <f>(H95-H$207)/H$209</f>
        <v>0.76154690056765928</v>
      </c>
      <c r="R95" s="14">
        <v>0</v>
      </c>
      <c r="S95" s="3">
        <f t="shared" si="5"/>
        <v>0.3606867486947401</v>
      </c>
      <c r="T95" s="46">
        <f t="shared" si="6"/>
        <v>0.11378606307065717</v>
      </c>
      <c r="U95" s="3">
        <f t="shared" si="7"/>
        <v>0.2190571535003806</v>
      </c>
      <c r="V95" s="11">
        <v>120</v>
      </c>
      <c r="W95" s="43">
        <v>0.11409507151946439</v>
      </c>
      <c r="X95" s="43">
        <v>0.7419570117645532</v>
      </c>
      <c r="Y95" s="43">
        <v>1.0402111000499015</v>
      </c>
      <c r="Z95" s="43">
        <v>0.10636886894181735</v>
      </c>
      <c r="AA95" s="43">
        <v>9.0709682429740715E-2</v>
      </c>
      <c r="AB95" s="43">
        <v>9.3054668165946184E-3</v>
      </c>
      <c r="AC95" s="14">
        <v>0</v>
      </c>
    </row>
    <row r="96" spans="1:29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 s="3">
        <f t="shared" si="4"/>
        <v>3053.400322867149</v>
      </c>
      <c r="K96" s="11">
        <v>91</v>
      </c>
      <c r="L96" s="25">
        <f>(C96-C$207)/C$209</f>
        <v>1.3397173639750386</v>
      </c>
      <c r="M96" s="25">
        <f>(D96-D$207)/D$209</f>
        <v>1.4180734696828712</v>
      </c>
      <c r="N96" s="25">
        <f>(E96-E$207)/E$209</f>
        <v>0.61572341404054887</v>
      </c>
      <c r="O96" s="25">
        <f>(F96-F$207)/F$209</f>
        <v>0.73832669929198147</v>
      </c>
      <c r="P96" s="25">
        <f>(G96-G$207)/G$209</f>
        <v>0.40003173252330321</v>
      </c>
      <c r="Q96" s="25">
        <f>(H96-H$207)/H$209</f>
        <v>-0.56468485287668124</v>
      </c>
      <c r="R96" s="14">
        <v>0</v>
      </c>
      <c r="S96" s="3">
        <f t="shared" si="5"/>
        <v>-5.531199873966558E-2</v>
      </c>
      <c r="T96" s="46">
        <f t="shared" si="6"/>
        <v>0.49270244634558102</v>
      </c>
      <c r="U96" s="3">
        <f t="shared" si="7"/>
        <v>0.40020925031642962</v>
      </c>
      <c r="V96" s="11">
        <v>122</v>
      </c>
      <c r="W96" s="43">
        <v>-0.20195456674106627</v>
      </c>
      <c r="X96" s="43">
        <v>2.6768334816692236E-2</v>
      </c>
      <c r="Y96" s="43">
        <v>-0.3496825976121431</v>
      </c>
      <c r="Z96" s="43">
        <v>4.2620453562919386E-3</v>
      </c>
      <c r="AA96" s="43">
        <v>0.62304555880942802</v>
      </c>
      <c r="AB96" s="43">
        <v>-0.10944508365371024</v>
      </c>
      <c r="AC96" s="14">
        <v>0</v>
      </c>
    </row>
    <row r="97" spans="1:29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 s="3">
        <f t="shared" si="4"/>
        <v>651.37036214584066</v>
      </c>
      <c r="K97" s="11">
        <v>92</v>
      </c>
      <c r="L97" s="25">
        <f>(C97-C$207)/C$209</f>
        <v>-0.73280769609884466</v>
      </c>
      <c r="M97" s="25">
        <f>(D97-D$207)/D$209</f>
        <v>0.39897856322385561</v>
      </c>
      <c r="N97" s="25">
        <f>(E97-E$207)/E$209</f>
        <v>-1.0712648181293876</v>
      </c>
      <c r="O97" s="25">
        <f>(F97-F$207)/F$209</f>
        <v>-0.4619439321490692</v>
      </c>
      <c r="P97" s="25">
        <f>(G97-G$207)/G$209</f>
        <v>0.15882968631656372</v>
      </c>
      <c r="Q97" s="25">
        <f>(H97-H$207)/H$209</f>
        <v>0.57537018626219816</v>
      </c>
      <c r="R97" s="14">
        <v>0</v>
      </c>
      <c r="S97" s="3">
        <f t="shared" si="5"/>
        <v>0.26853578877020673</v>
      </c>
      <c r="T97" s="46">
        <f t="shared" si="6"/>
        <v>-3.6328683535922182E-2</v>
      </c>
      <c r="U97" s="3">
        <f t="shared" si="7"/>
        <v>7.6558120804451485E-2</v>
      </c>
      <c r="V97" s="11">
        <v>123</v>
      </c>
      <c r="W97" s="43">
        <v>-0.68526117449871549</v>
      </c>
      <c r="X97" s="43">
        <v>0.31726104651863241</v>
      </c>
      <c r="Y97" s="43">
        <v>-1.2512842104157287</v>
      </c>
      <c r="Z97" s="43">
        <v>-0.10615850063438829</v>
      </c>
      <c r="AA97" s="43">
        <v>-1.1315577640339551</v>
      </c>
      <c r="AB97" s="43">
        <v>-0.1932816043892113</v>
      </c>
      <c r="AC97" s="14">
        <v>0</v>
      </c>
    </row>
    <row r="98" spans="1:29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 s="3">
        <f t="shared" si="4"/>
        <v>1223.5823927499355</v>
      </c>
      <c r="K98" s="11">
        <v>93</v>
      </c>
      <c r="L98" s="25">
        <f>(C98-C$207)/C$209</f>
        <v>-0.11725782730117643</v>
      </c>
      <c r="M98" s="25">
        <f>(D98-D$207)/D$209</f>
        <v>-0.46536509877502774</v>
      </c>
      <c r="N98" s="25">
        <f>(E98-E$207)/E$209</f>
        <v>-0.72950448447980731</v>
      </c>
      <c r="O98" s="25">
        <f>(F98-F$207)/F$209</f>
        <v>-0.14364071818903729</v>
      </c>
      <c r="P98" s="25">
        <f>(G98-G$207)/G$209</f>
        <v>-0.53206489869053619</v>
      </c>
      <c r="Q98" s="25">
        <f>(H98-H$207)/H$209</f>
        <v>-0.33238682009852383</v>
      </c>
      <c r="R98" s="14">
        <v>0</v>
      </c>
      <c r="S98" s="3">
        <f t="shared" si="5"/>
        <v>0.20421941100709906</v>
      </c>
      <c r="T98" s="46">
        <f t="shared" si="6"/>
        <v>-0.13972948803117213</v>
      </c>
      <c r="U98" s="3">
        <f t="shared" si="7"/>
        <v>-0.14831194445464599</v>
      </c>
      <c r="V98" s="11">
        <v>124</v>
      </c>
      <c r="W98" s="43">
        <v>1.5178384402291372</v>
      </c>
      <c r="X98" s="43">
        <v>2.1164908768527688</v>
      </c>
      <c r="Y98" s="43">
        <v>0.36668082608467134</v>
      </c>
      <c r="Z98" s="43">
        <v>1.0345977627131269</v>
      </c>
      <c r="AA98" s="43">
        <v>0.3764567651243293</v>
      </c>
      <c r="AB98" s="43">
        <v>0.35134030385740772</v>
      </c>
      <c r="AC98" s="14">
        <v>0</v>
      </c>
    </row>
    <row r="99" spans="1:29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 s="3">
        <f t="shared" si="4"/>
        <v>1198.8858250431749</v>
      </c>
      <c r="K99" s="11">
        <v>94</v>
      </c>
      <c r="L99" s="25">
        <f>(C99-C$207)/C$209</f>
        <v>-0.57905106834361919</v>
      </c>
      <c r="M99" s="25">
        <f>(D99-D$207)/D$209</f>
        <v>-1.2304262041445684</v>
      </c>
      <c r="N99" s="25">
        <f>(E99-E$207)/E$209</f>
        <v>-0.70600606266978549</v>
      </c>
      <c r="O99" s="25">
        <f>(F99-F$207)/F$209</f>
        <v>-0.47121665368319776</v>
      </c>
      <c r="P99" s="25">
        <f>(G99-G$207)/G$209</f>
        <v>0.13933834077980881</v>
      </c>
      <c r="Q99" s="25">
        <f>(H99-H$207)/H$209</f>
        <v>-0.69985749565096156</v>
      </c>
      <c r="R99" s="14">
        <v>0</v>
      </c>
      <c r="S99" s="3">
        <f t="shared" si="5"/>
        <v>0.48377584039312216</v>
      </c>
      <c r="T99" s="46">
        <f t="shared" si="6"/>
        <v>-0.23473844491754817</v>
      </c>
      <c r="U99" s="3">
        <f t="shared" si="7"/>
        <v>-0.28766937477223065</v>
      </c>
      <c r="V99" s="11">
        <v>125</v>
      </c>
      <c r="W99" s="43">
        <v>0.28592722148568811</v>
      </c>
      <c r="X99" s="43">
        <v>-0.70458649326313305</v>
      </c>
      <c r="Y99" s="43">
        <v>-1.2397198053777103</v>
      </c>
      <c r="Z99" s="43">
        <v>-0.47955543999688305</v>
      </c>
      <c r="AA99" s="43">
        <v>0.18944925649801964</v>
      </c>
      <c r="AB99" s="43">
        <v>0.18146686276229515</v>
      </c>
      <c r="AC99" s="14">
        <v>0</v>
      </c>
    </row>
    <row r="100" spans="1:29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 s="3">
        <f t="shared" si="4"/>
        <v>1418.4658205241035</v>
      </c>
      <c r="K100" s="11">
        <v>95</v>
      </c>
      <c r="L100" s="25">
        <f>(C100-C$207)/C$209</f>
        <v>1.2335217172785615</v>
      </c>
      <c r="M100" s="25">
        <f>(D100-D$207)/D$209</f>
        <v>0.69002434313409311</v>
      </c>
      <c r="N100" s="25">
        <f>(E100-E$207)/E$209</f>
        <v>-0.38843489621633775</v>
      </c>
      <c r="O100" s="25">
        <f>(F100-F$207)/F$209</f>
        <v>0.26330257141280677</v>
      </c>
      <c r="P100" s="25">
        <f>(G100-G$207)/G$209</f>
        <v>-1.7311816121070169</v>
      </c>
      <c r="Q100" s="25">
        <f>(H100-H$207)/H$209</f>
        <v>-0.6013483753026907</v>
      </c>
      <c r="R100" s="14">
        <v>1</v>
      </c>
      <c r="S100" s="3">
        <f t="shared" si="5"/>
        <v>-0.30937066741371833</v>
      </c>
      <c r="T100" s="46">
        <f t="shared" si="6"/>
        <v>9.7309145783463405E-2</v>
      </c>
      <c r="U100" s="3">
        <f t="shared" si="7"/>
        <v>4.2664303138832078E-2</v>
      </c>
      <c r="V100" s="11">
        <v>127</v>
      </c>
      <c r="W100" s="43">
        <v>2.00384768824983</v>
      </c>
      <c r="X100" s="43">
        <v>-0.38251388942328374</v>
      </c>
      <c r="Y100" s="43">
        <v>-0.47833578889051742</v>
      </c>
      <c r="Z100" s="43">
        <v>-0.40775683027560455</v>
      </c>
      <c r="AA100" s="43">
        <v>0.77166716480285535</v>
      </c>
      <c r="AB100" s="43">
        <v>0.15442742632149842</v>
      </c>
      <c r="AC100" s="14">
        <v>0</v>
      </c>
    </row>
    <row r="101" spans="1:29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 s="3">
        <f t="shared" si="4"/>
        <v>812.28810545159206</v>
      </c>
      <c r="K101" s="11">
        <v>96</v>
      </c>
      <c r="L101" s="25">
        <f>(C101-C$207)/C$209</f>
        <v>-0.31463005029140301</v>
      </c>
      <c r="M101" s="25">
        <f>(D101-D$207)/D$209</f>
        <v>-0.17409478656440119</v>
      </c>
      <c r="N101" s="25">
        <f>(E101-E$207)/E$209</f>
        <v>1.7091839232592361</v>
      </c>
      <c r="O101" s="25">
        <f>(F101-F$207)/F$209</f>
        <v>-0.48635151494309098</v>
      </c>
      <c r="P101" s="25">
        <f>(G101-G$207)/G$209</f>
        <v>0.65625850502792027</v>
      </c>
      <c r="Q101" s="25">
        <f>(H101-H$207)/H$209</f>
        <v>0.62721030083677765</v>
      </c>
      <c r="R101" s="14">
        <v>0</v>
      </c>
      <c r="S101" s="3">
        <f t="shared" si="5"/>
        <v>0.55473673884531238</v>
      </c>
      <c r="T101" s="46">
        <f t="shared" si="6"/>
        <v>-4.1432347892464493E-2</v>
      </c>
      <c r="U101" s="3">
        <f t="shared" si="7"/>
        <v>-3.9207257170612679E-2</v>
      </c>
      <c r="V101" s="11">
        <v>128</v>
      </c>
      <c r="W101" s="43">
        <v>2.5670459991524108</v>
      </c>
      <c r="X101" s="43">
        <v>-0.1611259046852169</v>
      </c>
      <c r="Y101" s="43">
        <v>-0.71784059082989904</v>
      </c>
      <c r="Z101" s="43">
        <v>0.30533352218442006</v>
      </c>
      <c r="AA101" s="43">
        <v>-0.18777933503184138</v>
      </c>
      <c r="AB101" s="43">
        <v>-0.13390591528897111</v>
      </c>
      <c r="AC101" s="14">
        <v>0</v>
      </c>
    </row>
    <row r="102" spans="1:29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 s="3">
        <f t="shared" si="4"/>
        <v>434.90707820377048</v>
      </c>
      <c r="K102" s="11">
        <v>97</v>
      </c>
      <c r="L102" s="25">
        <f>(C102-C$207)/C$209</f>
        <v>-1.301658734027757</v>
      </c>
      <c r="M102" s="25">
        <f>(D102-D$207)/D$209</f>
        <v>-0.60471177745877269</v>
      </c>
      <c r="N102" s="25">
        <f>(E102-E$207)/E$209</f>
        <v>-0.4474072571785826</v>
      </c>
      <c r="O102" s="25">
        <f>(F102-F$207)/F$209</f>
        <v>-0.77133385552320599</v>
      </c>
      <c r="P102" s="25">
        <f>(G102-G$207)/G$209</f>
        <v>0.77111397425416139</v>
      </c>
      <c r="Q102" s="25">
        <f>(H102-H$207)/H$209</f>
        <v>0.63645620355308807</v>
      </c>
      <c r="R102" s="14">
        <v>0</v>
      </c>
      <c r="S102" s="3">
        <f t="shared" si="5"/>
        <v>0.63404538944924504</v>
      </c>
      <c r="T102" s="46">
        <f t="shared" si="6"/>
        <v>-0.21659822161851977</v>
      </c>
      <c r="U102" s="3">
        <f t="shared" si="7"/>
        <v>-0.12270528479775489</v>
      </c>
      <c r="V102" s="11">
        <v>129</v>
      </c>
      <c r="W102" s="43">
        <v>0.85840527093196117</v>
      </c>
      <c r="X102" s="43">
        <v>0.20914231781580334</v>
      </c>
      <c r="Y102" s="43">
        <v>1.1184372470340367</v>
      </c>
      <c r="Z102" s="43">
        <v>0.50713463376649215</v>
      </c>
      <c r="AA102" s="43">
        <v>-0.62536214639908283</v>
      </c>
      <c r="AB102" s="43">
        <v>9.2293343678738524E-2</v>
      </c>
      <c r="AC102" s="14">
        <v>0</v>
      </c>
    </row>
    <row r="103" spans="1:29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 s="3">
        <f t="shared" si="4"/>
        <v>1443.4557360309775</v>
      </c>
      <c r="K103" s="11">
        <v>98</v>
      </c>
      <c r="L103" s="25">
        <f>(C103-C$207)/C$209</f>
        <v>1.099374562268866</v>
      </c>
      <c r="M103" s="25">
        <f>(D103-D$207)/D$209</f>
        <v>1.4034171950242265</v>
      </c>
      <c r="N103" s="25">
        <f>(E103-E$207)/E$209</f>
        <v>0.11473519362748529</v>
      </c>
      <c r="O103" s="25">
        <f>(F103-F$207)/F$209</f>
        <v>-3.4510805393855704E-2</v>
      </c>
      <c r="P103" s="25">
        <f>(G103-G$207)/G$209</f>
        <v>0.58021836160253415</v>
      </c>
      <c r="Q103" s="25">
        <f>(H103-H$207)/H$209</f>
        <v>0.64639744272874289</v>
      </c>
      <c r="R103" s="14">
        <v>0</v>
      </c>
      <c r="S103" s="3">
        <f t="shared" si="5"/>
        <v>0.12522180080484099</v>
      </c>
      <c r="T103" s="46">
        <f t="shared" si="6"/>
        <v>0.38903100968700494</v>
      </c>
      <c r="U103" s="3">
        <f t="shared" si="7"/>
        <v>0.46048702979664224</v>
      </c>
      <c r="V103" s="11">
        <v>132</v>
      </c>
      <c r="W103" s="43">
        <v>-1.1159138953443866</v>
      </c>
      <c r="X103" s="43">
        <v>-1.1539393892682757</v>
      </c>
      <c r="Y103" s="43">
        <v>1.3555353172907689</v>
      </c>
      <c r="Z103" s="43">
        <v>-0.44989509211324785</v>
      </c>
      <c r="AA103" s="43">
        <v>0.53264234132361765</v>
      </c>
      <c r="AB103" s="43">
        <v>0.64599141461004217</v>
      </c>
      <c r="AC103" s="14">
        <v>0</v>
      </c>
    </row>
    <row r="104" spans="1:29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 s="3">
        <f t="shared" si="4"/>
        <v>2056.0857760375202</v>
      </c>
      <c r="K104" s="11">
        <v>99</v>
      </c>
      <c r="L104" s="25">
        <f>(C104-C$207)/C$209</f>
        <v>0.2548685005279942</v>
      </c>
      <c r="M104" s="25">
        <f>(D104-D$207)/D$209</f>
        <v>0.20884725492500786</v>
      </c>
      <c r="N104" s="25">
        <f>(E104-E$207)/E$209</f>
        <v>-5.5650663986719237E-2</v>
      </c>
      <c r="O104" s="25">
        <f>(F104-F$207)/F$209</f>
        <v>-4.6364196982414868E-2</v>
      </c>
      <c r="P104" s="25">
        <f>(G104-G$207)/G$209</f>
        <v>0.55894990169432546</v>
      </c>
      <c r="Q104" s="25">
        <f>(H104-H$207)/H$209</f>
        <v>-0.78509872620240473</v>
      </c>
      <c r="R104" s="14">
        <v>0</v>
      </c>
      <c r="S104" s="3">
        <f t="shared" si="5"/>
        <v>0.25275909929378826</v>
      </c>
      <c r="T104" s="46">
        <f t="shared" si="6"/>
        <v>0.17286121043548031</v>
      </c>
      <c r="U104" s="3">
        <f t="shared" si="7"/>
        <v>8.2556888631038744E-2</v>
      </c>
      <c r="V104" s="11">
        <v>133</v>
      </c>
      <c r="W104" s="43">
        <v>-0.11609468214247541</v>
      </c>
      <c r="X104" s="43">
        <v>0.6037557905846056</v>
      </c>
      <c r="Y104" s="43">
        <v>-0.41851547618309992</v>
      </c>
      <c r="Z104" s="43">
        <v>-0.49658530716861632</v>
      </c>
      <c r="AA104" s="43">
        <v>0.23333983978178199</v>
      </c>
      <c r="AB104" s="43">
        <v>-9.7102928350720666E-2</v>
      </c>
      <c r="AC104" s="14">
        <v>0</v>
      </c>
    </row>
    <row r="105" spans="1:29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 s="3">
        <f t="shared" si="4"/>
        <v>8620.7728007380047</v>
      </c>
      <c r="K105" s="11">
        <v>100</v>
      </c>
      <c r="L105" s="25">
        <f>(C105-C$207)/C$209</f>
        <v>2.3537646824223546</v>
      </c>
      <c r="M105" s="25">
        <f>(D105-D$207)/D$209</f>
        <v>3.3599631979507505</v>
      </c>
      <c r="N105" s="25">
        <f>(E105-E$207)/E$209</f>
        <v>-0.53293180792259987</v>
      </c>
      <c r="O105" s="25">
        <f>(F105-F$207)/F$209</f>
        <v>4.2179875096218655</v>
      </c>
      <c r="P105" s="25">
        <f>(G105-G$207)/G$209</f>
        <v>-1.3624337997305804</v>
      </c>
      <c r="Q105" s="25">
        <f>(H105-H$207)/H$209</f>
        <v>-3.2038971620285639</v>
      </c>
      <c r="R105" s="14">
        <v>0</v>
      </c>
      <c r="S105" s="3">
        <f t="shared" si="5"/>
        <v>-1.2950429413169047</v>
      </c>
      <c r="T105" s="46">
        <f t="shared" si="6"/>
        <v>1.0071790023599132</v>
      </c>
      <c r="U105" s="3">
        <f t="shared" si="7"/>
        <v>0.65150227317329179</v>
      </c>
      <c r="V105" s="11">
        <v>134</v>
      </c>
      <c r="W105" s="43">
        <v>0.22777506733600739</v>
      </c>
      <c r="X105" s="43">
        <v>0.29106071209619455</v>
      </c>
      <c r="Y105" s="43">
        <v>1.8390073977792392</v>
      </c>
      <c r="Z105" s="43">
        <v>-0.37537755885540042</v>
      </c>
      <c r="AA105" s="43">
        <v>0.15248784294252468</v>
      </c>
      <c r="AB105" s="43">
        <v>0.49310198384460274</v>
      </c>
      <c r="AC105" s="14">
        <v>0</v>
      </c>
    </row>
    <row r="106" spans="1:29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 s="3">
        <f t="shared" si="4"/>
        <v>1813.1841168720871</v>
      </c>
      <c r="K106" s="11">
        <v>101</v>
      </c>
      <c r="L106" s="25">
        <f>(C106-C$207)/C$209</f>
        <v>0.14175440166718356</v>
      </c>
      <c r="M106" s="25">
        <f>(D106-D$207)/D$209</f>
        <v>-0.32658216659687966</v>
      </c>
      <c r="N106" s="25">
        <f>(E106-E$207)/E$209</f>
        <v>-0.81089555959378457</v>
      </c>
      <c r="O106" s="25">
        <f>(F106-F$207)/F$209</f>
        <v>0.41024524939504992</v>
      </c>
      <c r="P106" s="25">
        <f>(G106-G$207)/G$209</f>
        <v>-0.26694069482897975</v>
      </c>
      <c r="Q106" s="25">
        <f>(H106-H$207)/H$209</f>
        <v>0.4487893644101868</v>
      </c>
      <c r="R106" s="14">
        <v>0</v>
      </c>
      <c r="S106" s="3">
        <f t="shared" si="5"/>
        <v>0.23116538656372282</v>
      </c>
      <c r="T106" s="46">
        <f t="shared" si="6"/>
        <v>-8.7703584058128961E-2</v>
      </c>
      <c r="U106" s="3">
        <f t="shared" si="7"/>
        <v>-6.8882555478796612E-4</v>
      </c>
      <c r="V106" s="11">
        <v>135</v>
      </c>
      <c r="W106" s="43">
        <v>0.98241583679415656</v>
      </c>
      <c r="X106" s="43">
        <v>0.40124287641424422</v>
      </c>
      <c r="Y106" s="43">
        <v>1.0662684994649942</v>
      </c>
      <c r="Z106" s="43">
        <v>-0.34355399806103409</v>
      </c>
      <c r="AA106" s="43">
        <v>0.62406760633795832</v>
      </c>
      <c r="AB106" s="43">
        <v>0.33656641301892132</v>
      </c>
      <c r="AC106" s="14">
        <v>0</v>
      </c>
    </row>
    <row r="107" spans="1:29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 s="3">
        <f t="shared" si="4"/>
        <v>1093.1831560014052</v>
      </c>
      <c r="K107" s="11">
        <v>102</v>
      </c>
      <c r="L107" s="25">
        <f>(C107-C$207)/C$209</f>
        <v>-0.37224194950086353</v>
      </c>
      <c r="M107" s="25">
        <f>(D107-D$207)/D$209</f>
        <v>0.15152471089628328</v>
      </c>
      <c r="N107" s="25">
        <f>(E107-E$207)/E$209</f>
        <v>-0.49892826059457307</v>
      </c>
      <c r="O107" s="25">
        <f>(F107-F$207)/F$209</f>
        <v>2.9654957287394867E-2</v>
      </c>
      <c r="P107" s="25">
        <f>(G107-G$207)/G$209</f>
        <v>-0.81502608403110044</v>
      </c>
      <c r="Q107" s="25">
        <f>(H107-H$207)/H$209</f>
        <v>0.25309417244464028</v>
      </c>
      <c r="R107" s="14">
        <v>1</v>
      </c>
      <c r="S107" s="3">
        <f t="shared" si="5"/>
        <v>7.851028941654678E-2</v>
      </c>
      <c r="T107" s="46">
        <f t="shared" si="6"/>
        <v>-0.1190726091697623</v>
      </c>
      <c r="U107" s="3">
        <f t="shared" si="7"/>
        <v>-6.8252509876322656E-2</v>
      </c>
      <c r="V107" s="11">
        <v>138</v>
      </c>
      <c r="W107" s="43">
        <v>-1.0906736764098774</v>
      </c>
      <c r="X107" s="43">
        <v>-0.5949488511883515</v>
      </c>
      <c r="Y107" s="43">
        <v>0.25002896913574468</v>
      </c>
      <c r="Z107" s="43">
        <v>-0.58023533932665372</v>
      </c>
      <c r="AA107" s="43">
        <v>0.65202635074423398</v>
      </c>
      <c r="AB107" s="43">
        <v>0.64433725760494087</v>
      </c>
      <c r="AC107" s="14">
        <v>0</v>
      </c>
    </row>
    <row r="108" spans="1:29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 s="3">
        <f t="shared" si="4"/>
        <v>786.35957156214056</v>
      </c>
      <c r="K108" s="11">
        <v>103</v>
      </c>
      <c r="L108" s="25">
        <f>(C108-C$207)/C$209</f>
        <v>-0.84183296221971493</v>
      </c>
      <c r="M108" s="25">
        <f>(D108-D$207)/D$209</f>
        <v>-0.17295797292530196</v>
      </c>
      <c r="N108" s="25">
        <f>(E108-E$207)/E$209</f>
        <v>2.1878289665239401</v>
      </c>
      <c r="O108" s="25">
        <f>(F108-F$207)/F$209</f>
        <v>-0.4426465514339995</v>
      </c>
      <c r="P108" s="25">
        <f>(G108-G$207)/G$209</f>
        <v>0.54422295131280418</v>
      </c>
      <c r="Q108" s="25">
        <f>(H108-H$207)/H$209</f>
        <v>0.71780417141195596</v>
      </c>
      <c r="R108" s="14">
        <v>0</v>
      </c>
      <c r="S108" s="3">
        <f t="shared" si="5"/>
        <v>0.56424956614400057</v>
      </c>
      <c r="T108" s="46">
        <f t="shared" si="6"/>
        <v>-0.11291306620814046</v>
      </c>
      <c r="U108" s="3">
        <f t="shared" si="7"/>
        <v>-0.12010099057553514</v>
      </c>
      <c r="V108" s="11">
        <v>139</v>
      </c>
      <c r="W108" s="43">
        <v>0.95589601577728645</v>
      </c>
      <c r="X108" s="43">
        <v>0.65316455079154823</v>
      </c>
      <c r="Y108" s="43">
        <v>-0.93854177193437938</v>
      </c>
      <c r="Z108" s="43">
        <v>-0.27120722619674281</v>
      </c>
      <c r="AA108" s="43">
        <v>-0.16767538271967444</v>
      </c>
      <c r="AB108" s="43">
        <v>0.2197366745385399</v>
      </c>
      <c r="AC108" s="14">
        <v>0</v>
      </c>
    </row>
    <row r="109" spans="1:29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 s="3">
        <f t="shared" si="4"/>
        <v>1971.4145236290358</v>
      </c>
      <c r="K109" s="11">
        <v>104</v>
      </c>
      <c r="L109" s="25">
        <f>(C109-C$207)/C$209</f>
        <v>1.417145502738332</v>
      </c>
      <c r="M109" s="25">
        <f>(D109-D$207)/D$209</f>
        <v>0.87394441225388486</v>
      </c>
      <c r="N109" s="25">
        <f>(E109-E$207)/E$209</f>
        <v>1.4257845723129428</v>
      </c>
      <c r="O109" s="25">
        <f>(F109-F$207)/F$209</f>
        <v>0.44365066583134677</v>
      </c>
      <c r="P109" s="25">
        <f>(G109-G$207)/G$209</f>
        <v>-0.28342256865172932</v>
      </c>
      <c r="Q109" s="25">
        <f>(H109-H$207)/H$209</f>
        <v>0.19574574401434866</v>
      </c>
      <c r="R109" s="14">
        <v>1</v>
      </c>
      <c r="S109" s="3">
        <f t="shared" si="5"/>
        <v>2.491522565372406E-2</v>
      </c>
      <c r="T109" s="46">
        <f t="shared" si="6"/>
        <v>0.27176954642733786</v>
      </c>
      <c r="U109" s="3">
        <f t="shared" si="7"/>
        <v>0.2349845921838874</v>
      </c>
      <c r="V109" s="11">
        <v>142</v>
      </c>
      <c r="W109" s="43">
        <v>2.0957057415053399E-2</v>
      </c>
      <c r="X109" s="43">
        <v>-0.62815486890431271</v>
      </c>
      <c r="Y109" s="43">
        <v>-0.28294484743456277</v>
      </c>
      <c r="Z109" s="43">
        <v>-0.18369845371342336</v>
      </c>
      <c r="AA109" s="43">
        <v>0.44475998198129624</v>
      </c>
      <c r="AB109" s="43">
        <v>0.45759782117608244</v>
      </c>
      <c r="AC109" s="14">
        <v>0</v>
      </c>
    </row>
    <row r="110" spans="1:29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 s="3">
        <f t="shared" si="4"/>
        <v>680.76671113399107</v>
      </c>
      <c r="K110" s="11">
        <v>105</v>
      </c>
      <c r="L110" s="25">
        <f>(C110-C$207)/C$209</f>
        <v>1.9953363392654375</v>
      </c>
      <c r="M110" s="25">
        <f>(D110-D$207)/D$209</f>
        <v>0.34977346570477619</v>
      </c>
      <c r="N110" s="25">
        <f>(E110-E$207)/E$209</f>
        <v>2.3134742251599985</v>
      </c>
      <c r="O110" s="25">
        <f>(F110-F$207)/F$209</f>
        <v>-0.266889029504635</v>
      </c>
      <c r="P110" s="25">
        <f>(G110-G$207)/G$209</f>
        <v>-0.41936753411168759</v>
      </c>
      <c r="Q110" s="25">
        <f>(H110-H$207)/H$209</f>
        <v>0.58817418693219858</v>
      </c>
      <c r="R110" s="14">
        <v>0</v>
      </c>
      <c r="S110" s="3">
        <f t="shared" si="5"/>
        <v>0.20180252898865048</v>
      </c>
      <c r="T110" s="46">
        <f t="shared" si="6"/>
        <v>0.17805297269404288</v>
      </c>
      <c r="U110" s="3">
        <f t="shared" si="7"/>
        <v>0.15029160929532237</v>
      </c>
      <c r="V110" s="11">
        <v>143</v>
      </c>
      <c r="W110" s="43">
        <v>-0.309732360496286</v>
      </c>
      <c r="X110" s="43">
        <v>-1.1727281304535138</v>
      </c>
      <c r="Y110" s="43">
        <v>-0.12624959963782156</v>
      </c>
      <c r="Z110" s="43">
        <v>-0.30871648522044592</v>
      </c>
      <c r="AA110" s="43">
        <v>0.41705349579107437</v>
      </c>
      <c r="AB110" s="43">
        <v>0.71864678493227341</v>
      </c>
      <c r="AC110" s="14">
        <v>0</v>
      </c>
    </row>
    <row r="111" spans="1:29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 s="3">
        <f t="shared" si="4"/>
        <v>823.22510504972161</v>
      </c>
      <c r="K111" s="11">
        <v>106</v>
      </c>
      <c r="L111" s="25">
        <f>(C111-C$207)/C$209</f>
        <v>-0.75226488041316364</v>
      </c>
      <c r="M111" s="25">
        <f>(D111-D$207)/D$209</f>
        <v>-0.38324935845940333</v>
      </c>
      <c r="N111" s="25">
        <f>(E111-E$207)/E$209</f>
        <v>0.56382201051909264</v>
      </c>
      <c r="O111" s="25">
        <f>(F111-F$207)/F$209</f>
        <v>-0.40536848095747857</v>
      </c>
      <c r="P111" s="25">
        <f>(G111-G$207)/G$209</f>
        <v>-0.26257324992925779</v>
      </c>
      <c r="Q111" s="25">
        <f>(H111-H$207)/H$209</f>
        <v>-3.9865639436485842E-2</v>
      </c>
      <c r="R111" s="14">
        <v>1</v>
      </c>
      <c r="S111" s="3">
        <f t="shared" si="5"/>
        <v>0.33904951053545068</v>
      </c>
      <c r="T111" s="46">
        <f t="shared" si="6"/>
        <v>-0.18617851904571145</v>
      </c>
      <c r="U111" s="3">
        <f t="shared" si="7"/>
        <v>-0.21456318894101867</v>
      </c>
      <c r="V111" s="11">
        <v>144</v>
      </c>
      <c r="W111" s="43">
        <v>0.68100933820299725</v>
      </c>
      <c r="X111" s="43">
        <v>0.77218638820404906</v>
      </c>
      <c r="Y111" s="43">
        <v>-1.1139573366449691</v>
      </c>
      <c r="Z111" s="43">
        <v>0.35406460783700922</v>
      </c>
      <c r="AA111" s="43">
        <v>0.35817405801387703</v>
      </c>
      <c r="AB111" s="43">
        <v>2.7523663429281516E-3</v>
      </c>
      <c r="AC111" s="14">
        <v>0</v>
      </c>
    </row>
    <row r="112" spans="1:29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 s="3">
        <f t="shared" si="4"/>
        <v>1935.4338491151366</v>
      </c>
      <c r="K112" s="11">
        <v>107</v>
      </c>
      <c r="L112" s="25">
        <f>(C112-C$207)/C$209</f>
        <v>0.15453749068815054</v>
      </c>
      <c r="M112" s="25">
        <f>(D112-D$207)/D$209</f>
        <v>1.4946929660664743</v>
      </c>
      <c r="N112" s="25">
        <f>(E112-E$207)/E$209</f>
        <v>-0.59320007304580957</v>
      </c>
      <c r="O112" s="25">
        <f>(F112-F$207)/F$209</f>
        <v>0.20445608716590163</v>
      </c>
      <c r="P112" s="25">
        <f>(G112-G$207)/G$209</f>
        <v>-0.48638961218996457</v>
      </c>
      <c r="Q112" s="25">
        <f>(H112-H$207)/H$209</f>
        <v>-0.7171814992361123</v>
      </c>
      <c r="R112" s="14">
        <v>0</v>
      </c>
      <c r="S112" s="3">
        <f t="shared" si="5"/>
        <v>-0.21370193908789237</v>
      </c>
      <c r="T112" s="46">
        <f t="shared" si="6"/>
        <v>0.27455316689198728</v>
      </c>
      <c r="U112" s="3">
        <f t="shared" si="7"/>
        <v>0.21484015305005003</v>
      </c>
      <c r="V112" s="11">
        <v>145</v>
      </c>
      <c r="W112" s="43">
        <v>0.67648266249238365</v>
      </c>
      <c r="X112" s="43">
        <v>2.3018495441250293</v>
      </c>
      <c r="Y112" s="43">
        <v>0.83342088631139488</v>
      </c>
      <c r="Z112" s="43">
        <v>0.60361240339577726</v>
      </c>
      <c r="AA112" s="43">
        <v>-2.5384556960524196</v>
      </c>
      <c r="AB112" s="43">
        <v>-0.68617537596780931</v>
      </c>
      <c r="AC112" s="14">
        <v>0</v>
      </c>
    </row>
    <row r="113" spans="1:29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 s="3">
        <f t="shared" si="4"/>
        <v>534.47463830310949</v>
      </c>
      <c r="K113" s="11">
        <v>108</v>
      </c>
      <c r="L113" s="25">
        <f>(C113-C$207)/C$209</f>
        <v>-1.0808497435852202</v>
      </c>
      <c r="M113" s="25">
        <f>(D113-D$207)/D$209</f>
        <v>-0.73583193069623209</v>
      </c>
      <c r="N113" s="25">
        <f>(E113-E$207)/E$209</f>
        <v>-0.96161232488585291</v>
      </c>
      <c r="O113" s="25">
        <f>(F113-F$207)/F$209</f>
        <v>-0.59780710435609052</v>
      </c>
      <c r="P113" s="25">
        <f>(G113-G$207)/G$209</f>
        <v>6.4205496440637777E-2</v>
      </c>
      <c r="Q113" s="25">
        <f>(H113-H$207)/H$209</f>
        <v>0.28914030043869937</v>
      </c>
      <c r="R113" s="14">
        <v>1</v>
      </c>
      <c r="S113" s="3">
        <f t="shared" si="5"/>
        <v>0.46476485416006963</v>
      </c>
      <c r="T113" s="46">
        <f t="shared" si="6"/>
        <v>-0.27121163673322407</v>
      </c>
      <c r="U113" s="3">
        <f t="shared" si="7"/>
        <v>-0.19670536363625168</v>
      </c>
      <c r="V113" s="11">
        <v>146</v>
      </c>
      <c r="W113" s="43">
        <v>-1.3681989466721627</v>
      </c>
      <c r="X113" s="43">
        <v>-0.55886707887878118</v>
      </c>
      <c r="Y113" s="43">
        <v>-0.29070220550027492</v>
      </c>
      <c r="Z113" s="43">
        <v>-0.54682845651481349</v>
      </c>
      <c r="AA113" s="43">
        <v>0.65666976727838366</v>
      </c>
      <c r="AB113" s="43">
        <v>0.32300881154418115</v>
      </c>
      <c r="AC113" s="14">
        <v>0</v>
      </c>
    </row>
    <row r="114" spans="1:29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 s="3">
        <f t="shared" si="4"/>
        <v>1922.008699556749</v>
      </c>
      <c r="K114" s="11">
        <v>109</v>
      </c>
      <c r="L114" s="25">
        <f>(C114-C$207)/C$209</f>
        <v>1.4551492233834151</v>
      </c>
      <c r="M114" s="25">
        <f>(D114-D$207)/D$209</f>
        <v>0.41991183626983086</v>
      </c>
      <c r="N114" s="25">
        <f>(E114-E$207)/E$209</f>
        <v>-0.39004820890485981</v>
      </c>
      <c r="O114" s="25">
        <f>(F114-F$207)/F$209</f>
        <v>9.2541534011421747E-2</v>
      </c>
      <c r="P114" s="25">
        <f>(G114-G$207)/G$209</f>
        <v>-0.47370860030900558</v>
      </c>
      <c r="Q114" s="25">
        <f>(H114-H$207)/H$209</f>
        <v>-1.0454511564051281</v>
      </c>
      <c r="R114" s="14">
        <v>1</v>
      </c>
      <c r="S114" s="3">
        <f t="shared" si="5"/>
        <v>-4.8433090513422705E-2</v>
      </c>
      <c r="T114" s="46">
        <f t="shared" si="6"/>
        <v>0.23725299075507034</v>
      </c>
      <c r="U114" s="3">
        <f t="shared" si="7"/>
        <v>0.13027177907326934</v>
      </c>
      <c r="V114" s="11">
        <v>149</v>
      </c>
      <c r="W114" s="43">
        <v>-0.68991869210967771</v>
      </c>
      <c r="X114" s="43">
        <v>-0.54698384179836035</v>
      </c>
      <c r="Y114" s="43">
        <v>0.38080510650653981</v>
      </c>
      <c r="Z114" s="43">
        <v>-0.26441699059606738</v>
      </c>
      <c r="AA114" s="43">
        <v>0.41831965749326899</v>
      </c>
      <c r="AB114" s="43">
        <v>0.22769642590653844</v>
      </c>
      <c r="AC114" s="14">
        <v>0</v>
      </c>
    </row>
    <row r="115" spans="1:29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 s="3">
        <f t="shared" si="4"/>
        <v>1190.2311924860896</v>
      </c>
      <c r="K115" s="11">
        <v>110</v>
      </c>
      <c r="L115" s="25">
        <f>(C115-C$207)/C$209</f>
        <v>-0.67599902472483619</v>
      </c>
      <c r="M115" s="25">
        <f>(D115-D$207)/D$209</f>
        <v>-3.9551429042835491E-3</v>
      </c>
      <c r="N115" s="25">
        <f>(E115-E$207)/E$209</f>
        <v>0.37115836432799565</v>
      </c>
      <c r="O115" s="25">
        <f>(F115-F$207)/F$209</f>
        <v>-0.27955777865561948</v>
      </c>
      <c r="P115" s="25">
        <f>(G115-G$207)/G$209</f>
        <v>0.44767809202406544</v>
      </c>
      <c r="Q115" s="25">
        <f>(H115-H$207)/H$209</f>
        <v>0.26194386708338158</v>
      </c>
      <c r="R115" s="14">
        <v>0</v>
      </c>
      <c r="S115" s="3">
        <f t="shared" si="5"/>
        <v>0.40448927854244143</v>
      </c>
      <c r="T115" s="46">
        <f t="shared" si="6"/>
        <v>-4.435157953802478E-2</v>
      </c>
      <c r="U115" s="3">
        <f t="shared" si="7"/>
        <v>-2.903085452396157E-2</v>
      </c>
      <c r="V115" s="11">
        <v>150</v>
      </c>
      <c r="W115" s="43">
        <v>-1.0617047068377623</v>
      </c>
      <c r="X115" s="43">
        <v>-0.4897111681033291</v>
      </c>
      <c r="Y115" s="43">
        <v>-1.2081395768129295</v>
      </c>
      <c r="Z115" s="43">
        <v>0.58194784788127063</v>
      </c>
      <c r="AA115" s="43">
        <v>-0.30706345708394717</v>
      </c>
      <c r="AB115" s="43">
        <v>4.785309292258192E-2</v>
      </c>
      <c r="AC115" s="14">
        <v>0</v>
      </c>
    </row>
    <row r="116" spans="1:29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 s="3">
        <f t="shared" si="4"/>
        <v>1672.97065335973</v>
      </c>
      <c r="K116" s="11">
        <v>111</v>
      </c>
      <c r="L116" s="25">
        <f>(C116-C$207)/C$209</f>
        <v>-0.55157116914636606</v>
      </c>
      <c r="M116" s="25">
        <f>(D116-D$207)/D$209</f>
        <v>0.75902330393612749</v>
      </c>
      <c r="N116" s="25">
        <f>(E116-E$207)/E$209</f>
        <v>0.8441640291169018</v>
      </c>
      <c r="O116" s="25">
        <f>(F116-F$207)/F$209</f>
        <v>0.21583793097822471</v>
      </c>
      <c r="P116" s="25">
        <f>(G116-G$207)/G$209</f>
        <v>-0.84113927480765271</v>
      </c>
      <c r="Q116" s="25">
        <f>(H116-H$207)/H$209</f>
        <v>-0.44848927743064504</v>
      </c>
      <c r="R116" s="14">
        <v>0</v>
      </c>
      <c r="S116" s="3">
        <f t="shared" si="5"/>
        <v>-6.0466030377219038E-2</v>
      </c>
      <c r="T116" s="46">
        <f t="shared" si="6"/>
        <v>1.4694178383563742E-2</v>
      </c>
      <c r="U116" s="3">
        <f t="shared" si="7"/>
        <v>-7.3682445576162256E-2</v>
      </c>
      <c r="V116" s="11">
        <v>151</v>
      </c>
      <c r="W116" s="43">
        <v>-1.2524959789081329</v>
      </c>
      <c r="X116" s="43">
        <v>-0.60846388143612251</v>
      </c>
      <c r="Y116" s="43">
        <v>0.11885295109486151</v>
      </c>
      <c r="Z116" s="43">
        <v>-0.52092020171950271</v>
      </c>
      <c r="AA116" s="43">
        <v>0.76883163458326553</v>
      </c>
      <c r="AB116" s="43">
        <v>0.62661610163175852</v>
      </c>
      <c r="AC116" s="14">
        <v>0</v>
      </c>
    </row>
    <row r="117" spans="1:29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 s="3">
        <f t="shared" si="4"/>
        <v>561.00114503389602</v>
      </c>
      <c r="K117" s="11">
        <v>112</v>
      </c>
      <c r="L117" s="25">
        <f>(C117-C$207)/C$209</f>
        <v>-1.7355691795818939</v>
      </c>
      <c r="M117" s="25">
        <f>(D117-D$207)/D$209</f>
        <v>-0.82772783847607412</v>
      </c>
      <c r="N117" s="25">
        <f>(E117-E$207)/E$209</f>
        <v>3.538169317814744E-2</v>
      </c>
      <c r="O117" s="25">
        <f>(F117-F$207)/F$209</f>
        <v>-0.50509373529021195</v>
      </c>
      <c r="P117" s="25">
        <f>(G117-G$207)/G$209</f>
        <v>0.10162400074132535</v>
      </c>
      <c r="Q117" s="25">
        <f>(H117-H$207)/H$209</f>
        <v>0.57233391036653258</v>
      </c>
      <c r="R117" s="14">
        <v>0</v>
      </c>
      <c r="S117" s="3">
        <f t="shared" si="5"/>
        <v>0.54948835896797377</v>
      </c>
      <c r="T117" s="46">
        <f t="shared" si="6"/>
        <v>-0.36541982641825949</v>
      </c>
      <c r="U117" s="3">
        <f t="shared" si="7"/>
        <v>-0.29937045610849078</v>
      </c>
      <c r="V117" s="11">
        <v>152</v>
      </c>
      <c r="W117" s="43">
        <v>-0.92398601010256975</v>
      </c>
      <c r="X117" s="43">
        <v>-0.46075568710437803</v>
      </c>
      <c r="Y117" s="43">
        <v>-1.1358804027917082</v>
      </c>
      <c r="Z117" s="43">
        <v>-0.74901458080817496</v>
      </c>
      <c r="AA117" s="43">
        <v>0.62887293393280974</v>
      </c>
      <c r="AB117" s="43">
        <v>0.64185004227752707</v>
      </c>
      <c r="AC117" s="14">
        <v>0</v>
      </c>
    </row>
    <row r="118" spans="1:29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 s="3">
        <f t="shared" si="4"/>
        <v>1443.6782525237518</v>
      </c>
      <c r="K118" s="11">
        <v>113</v>
      </c>
      <c r="L118" s="25">
        <f>(C118-C$207)/C$209</f>
        <v>-0.10914024018873889</v>
      </c>
      <c r="M118" s="25">
        <f>(D118-D$207)/D$209</f>
        <v>0.29548394969296765</v>
      </c>
      <c r="N118" s="25">
        <f>(E118-E$207)/E$209</f>
        <v>1.1069797688162071</v>
      </c>
      <c r="O118" s="25">
        <f>(F118-F$207)/F$209</f>
        <v>8.5673419686105937E-3</v>
      </c>
      <c r="P118" s="25">
        <f>(G118-G$207)/G$209</f>
        <v>0.64237309118683439</v>
      </c>
      <c r="Q118" s="25">
        <f>(H118-H$207)/H$209</f>
        <v>0.84470875203016682</v>
      </c>
      <c r="R118" s="14">
        <v>0</v>
      </c>
      <c r="S118" s="3">
        <f t="shared" si="5"/>
        <v>0.41501302737597262</v>
      </c>
      <c r="T118" s="46">
        <f t="shared" si="6"/>
        <v>6.3763668990542477E-2</v>
      </c>
      <c r="U118" s="3">
        <f t="shared" si="7"/>
        <v>0.11694615143982147</v>
      </c>
      <c r="V118" s="11">
        <v>153</v>
      </c>
      <c r="W118" s="43">
        <v>-0.4417073349966778</v>
      </c>
      <c r="X118" s="43">
        <v>0.34691621591555605</v>
      </c>
      <c r="Y118" s="43">
        <v>0.35387263167629601</v>
      </c>
      <c r="Z118" s="43">
        <v>-0.42363952317244519</v>
      </c>
      <c r="AA118" s="43">
        <v>0.73256078864738483</v>
      </c>
      <c r="AB118" s="43">
        <v>0.46932623724348682</v>
      </c>
      <c r="AC118" s="14">
        <v>0</v>
      </c>
    </row>
    <row r="119" spans="1:29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 s="3">
        <f t="shared" si="4"/>
        <v>690.64553243361195</v>
      </c>
      <c r="K119" s="11">
        <v>114</v>
      </c>
      <c r="L119" s="25">
        <f>(C119-C$207)/C$209</f>
        <v>-1.4396664279754448</v>
      </c>
      <c r="M119" s="25">
        <f>(D119-D$207)/D$209</f>
        <v>-0.74973462256757717</v>
      </c>
      <c r="N119" s="25">
        <f>(E119-E$207)/E$209</f>
        <v>1.441813640009372</v>
      </c>
      <c r="O119" s="25">
        <f>(F119-F$207)/F$209</f>
        <v>-0.68294881271831032</v>
      </c>
      <c r="P119" s="25">
        <f>(G119-G$207)/G$209</f>
        <v>0.81279933039865826</v>
      </c>
      <c r="Q119" s="25">
        <f>(H119-H$207)/H$209</f>
        <v>0.39915134989896883</v>
      </c>
      <c r="R119" s="14">
        <v>1</v>
      </c>
      <c r="S119" s="3">
        <f t="shared" si="5"/>
        <v>0.70807406497560632</v>
      </c>
      <c r="T119" s="46">
        <f t="shared" si="6"/>
        <v>-0.23488970722666611</v>
      </c>
      <c r="U119" s="3">
        <f t="shared" si="7"/>
        <v>-0.24834602081898138</v>
      </c>
      <c r="V119" s="11">
        <v>154</v>
      </c>
      <c r="W119" s="43">
        <v>-0.38763843870931181</v>
      </c>
      <c r="X119" s="43">
        <v>-0.97436441890572789</v>
      </c>
      <c r="Y119" s="43">
        <v>-9.4604499376344173E-2</v>
      </c>
      <c r="Z119" s="43">
        <v>-0.53301862300284542</v>
      </c>
      <c r="AA119" s="43">
        <v>-0.23173739584279518</v>
      </c>
      <c r="AB119" s="43">
        <v>0.5564728113148143</v>
      </c>
      <c r="AC119" s="14">
        <v>0</v>
      </c>
    </row>
    <row r="120" spans="1:29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 s="3">
        <f t="shared" si="4"/>
        <v>663.71250712122355</v>
      </c>
      <c r="K120" s="11">
        <v>115</v>
      </c>
      <c r="L120" s="25">
        <f>(C120-C$207)/C$209</f>
        <v>-1.255085538422176</v>
      </c>
      <c r="M120" s="25">
        <f>(D120-D$207)/D$209</f>
        <v>-0.12537778939286265</v>
      </c>
      <c r="N120" s="25">
        <f>(E120-E$207)/E$209</f>
        <v>-1.1146597570379184</v>
      </c>
      <c r="O120" s="25">
        <f>(F120-F$207)/F$209</f>
        <v>-0.5855613304222359</v>
      </c>
      <c r="P120" s="25">
        <f>(G120-G$207)/G$209</f>
        <v>0.64160629490074828</v>
      </c>
      <c r="Q120" s="25">
        <f>(H120-H$207)/H$209</f>
        <v>0.6141171797875562</v>
      </c>
      <c r="R120" s="14">
        <v>0</v>
      </c>
      <c r="S120" s="3">
        <f t="shared" si="5"/>
        <v>0.48038512388689553</v>
      </c>
      <c r="T120" s="46">
        <f t="shared" si="6"/>
        <v>-0.13457707913010036</v>
      </c>
      <c r="U120" s="3">
        <f t="shared" si="7"/>
        <v>-1.529554211957615E-2</v>
      </c>
      <c r="V120" s="11">
        <v>155</v>
      </c>
      <c r="W120" s="43">
        <v>-9.001173112904054E-2</v>
      </c>
      <c r="X120" s="43">
        <v>-0.59266378352853422</v>
      </c>
      <c r="Y120" s="43">
        <v>3.7526980531861279E-2</v>
      </c>
      <c r="Z120" s="43">
        <v>-0.65982144299847212</v>
      </c>
      <c r="AA120" s="43">
        <v>0.33241070019869284</v>
      </c>
      <c r="AB120" s="43">
        <v>0.47789791258534492</v>
      </c>
      <c r="AC120" s="14">
        <v>0</v>
      </c>
    </row>
    <row r="121" spans="1:29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 s="3">
        <f t="shared" si="4"/>
        <v>707.87779355984412</v>
      </c>
      <c r="K121" s="11">
        <v>116</v>
      </c>
      <c r="L121" s="25">
        <f>(C121-C$207)/C$209</f>
        <v>-1.2849764687417613</v>
      </c>
      <c r="M121" s="25">
        <f>(D121-D$207)/D$209</f>
        <v>-0.90344752507227177</v>
      </c>
      <c r="N121" s="25">
        <f>(E121-E$207)/E$209</f>
        <v>0.18519276841195043</v>
      </c>
      <c r="O121" s="25">
        <f>(F121-F$207)/F$209</f>
        <v>-0.49487388087489204</v>
      </c>
      <c r="P121" s="25">
        <f>(G121-G$207)/G$209</f>
        <v>0.17965012101545211</v>
      </c>
      <c r="Q121" s="25">
        <f>(H121-H$207)/H$209</f>
        <v>0.35642955657325087</v>
      </c>
      <c r="R121" s="14">
        <v>1</v>
      </c>
      <c r="S121" s="3">
        <f t="shared" si="5"/>
        <v>0.55580019225968558</v>
      </c>
      <c r="T121" s="46">
        <f t="shared" si="6"/>
        <v>-0.30979451459269042</v>
      </c>
      <c r="U121" s="3">
        <f t="shared" si="7"/>
        <v>-0.27551392319034868</v>
      </c>
      <c r="V121" s="11">
        <v>157</v>
      </c>
      <c r="W121" s="43">
        <v>-0.10811769254300518</v>
      </c>
      <c r="X121" s="43">
        <v>-0.14551784527325598</v>
      </c>
      <c r="Y121" s="43">
        <v>-0.7641996995897683</v>
      </c>
      <c r="Z121" s="43">
        <v>-0.34462384924210931</v>
      </c>
      <c r="AA121" s="43">
        <v>0.41885614465166093</v>
      </c>
      <c r="AB121" s="43">
        <v>0.51185377036058577</v>
      </c>
      <c r="AC121" s="14">
        <v>0</v>
      </c>
    </row>
    <row r="122" spans="1:29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 s="3">
        <f t="shared" si="4"/>
        <v>884.13288128682586</v>
      </c>
      <c r="K122" s="11">
        <v>117</v>
      </c>
      <c r="L122" s="25">
        <f>(C122-C$207)/C$209</f>
        <v>1.1789844027337182</v>
      </c>
      <c r="M122" s="25">
        <f>(D122-D$207)/D$209</f>
        <v>-0.88753554857677974</v>
      </c>
      <c r="N122" s="25">
        <f>(E122-E$207)/E$209</f>
        <v>-0.94832380098097668</v>
      </c>
      <c r="O122" s="25">
        <f>(F122-F$207)/F$209</f>
        <v>-0.30766929853915731</v>
      </c>
      <c r="P122" s="25">
        <f>(G122-G$207)/G$209</f>
        <v>0.21110879423633111</v>
      </c>
      <c r="Q122" s="25">
        <f>(H122-H$207)/H$209</f>
        <v>0.61869450667727377</v>
      </c>
      <c r="R122" s="14">
        <v>0</v>
      </c>
      <c r="S122" s="3">
        <f t="shared" si="5"/>
        <v>0.46978282794051457</v>
      </c>
      <c r="T122" s="46">
        <f t="shared" si="6"/>
        <v>-5.7072430326191886E-2</v>
      </c>
      <c r="U122" s="3">
        <f t="shared" si="7"/>
        <v>5.5763121102927429E-2</v>
      </c>
      <c r="V122" s="11">
        <v>159</v>
      </c>
      <c r="W122" s="43">
        <v>-1.3182009001937838</v>
      </c>
      <c r="X122" s="43">
        <v>-1.1858392771063746</v>
      </c>
      <c r="Y122" s="43">
        <v>-1.2072290968220127</v>
      </c>
      <c r="Z122" s="43">
        <v>-0.31213010096826016</v>
      </c>
      <c r="AA122" s="43">
        <v>-0.29004176536038395</v>
      </c>
      <c r="AB122" s="43">
        <v>-0.3172048633069961</v>
      </c>
      <c r="AC122" s="14">
        <v>0</v>
      </c>
    </row>
    <row r="123" spans="1:29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 s="3">
        <f t="shared" si="4"/>
        <v>1767.6415668133004</v>
      </c>
      <c r="K123" s="11">
        <v>118</v>
      </c>
      <c r="L123" s="25">
        <f>(C123-C$207)/C$209</f>
        <v>-0.24218382988253773</v>
      </c>
      <c r="M123" s="25">
        <f>(D123-D$207)/D$209</f>
        <v>1.0642420935053636</v>
      </c>
      <c r="N123" s="25">
        <f>(E123-E$207)/E$209</f>
        <v>-0.61374310947292576</v>
      </c>
      <c r="O123" s="25">
        <f>(F123-F$207)/F$209</f>
        <v>0.197381428234809</v>
      </c>
      <c r="P123" s="25">
        <f>(G123-G$207)/G$209</f>
        <v>0.40802063056955479</v>
      </c>
      <c r="Q123" s="25">
        <f>(H123-H$207)/H$209</f>
        <v>0.5168695593327155</v>
      </c>
      <c r="R123" s="14">
        <v>0</v>
      </c>
      <c r="S123" s="3">
        <f t="shared" si="5"/>
        <v>0.1346387324985118</v>
      </c>
      <c r="T123" s="46">
        <f t="shared" si="6"/>
        <v>0.18480473484291082</v>
      </c>
      <c r="U123" s="3">
        <f t="shared" si="7"/>
        <v>0.27157255344203413</v>
      </c>
      <c r="V123" s="11">
        <v>160</v>
      </c>
      <c r="W123" s="43">
        <v>-0.17182522954806645</v>
      </c>
      <c r="X123" s="43">
        <v>-0.1477831519931713</v>
      </c>
      <c r="Y123" s="43">
        <v>-1.0794316839623681</v>
      </c>
      <c r="Z123" s="43">
        <v>-0.50890018659494374</v>
      </c>
      <c r="AA123" s="43">
        <v>0.48224350862720272</v>
      </c>
      <c r="AB123" s="43">
        <v>0.72995813310343216</v>
      </c>
      <c r="AC123" s="14">
        <v>0</v>
      </c>
    </row>
    <row r="124" spans="1:29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 s="3">
        <f t="shared" si="4"/>
        <v>2360.7962126607313</v>
      </c>
      <c r="K124" s="11">
        <v>119</v>
      </c>
      <c r="L124" s="25">
        <f>(C124-C$207)/C$209</f>
        <v>0.25119065786097222</v>
      </c>
      <c r="M124" s="25">
        <f>(D124-D$207)/D$209</f>
        <v>0.33976953299032275</v>
      </c>
      <c r="N124" s="25">
        <f>(E124-E$207)/E$209</f>
        <v>2.4454961051509832E-2</v>
      </c>
      <c r="O124" s="25">
        <f>(F124-F$207)/F$209</f>
        <v>0.5164586818250162</v>
      </c>
      <c r="P124" s="25">
        <f>(G124-G$207)/G$209</f>
        <v>0.47931517140142899</v>
      </c>
      <c r="Q124" s="25">
        <f>(H124-H$207)/H$209</f>
        <v>0.31937936569331332</v>
      </c>
      <c r="R124" s="14">
        <v>0</v>
      </c>
      <c r="S124" s="3">
        <f t="shared" si="5"/>
        <v>0.25151171968511299</v>
      </c>
      <c r="T124" s="46">
        <f t="shared" si="6"/>
        <v>0.13775242249156786</v>
      </c>
      <c r="U124" s="3">
        <f t="shared" si="7"/>
        <v>0.1744120792792154</v>
      </c>
      <c r="V124" s="11">
        <v>161</v>
      </c>
      <c r="W124" s="43">
        <v>1.5138532758509493</v>
      </c>
      <c r="X124" s="43">
        <v>3.09362887199174</v>
      </c>
      <c r="Y124" s="43">
        <v>1.7202028511782592</v>
      </c>
      <c r="Z124" s="43">
        <v>2.1097615013173816</v>
      </c>
      <c r="AA124" s="43">
        <v>-1.2257975262908252</v>
      </c>
      <c r="AB124" s="43">
        <v>-0.96224457052818924</v>
      </c>
      <c r="AC124" s="14">
        <v>0</v>
      </c>
    </row>
    <row r="125" spans="1:29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 s="3">
        <f t="shared" si="4"/>
        <v>1719.2974702529891</v>
      </c>
      <c r="K125" s="11">
        <v>120</v>
      </c>
      <c r="L125" s="25">
        <f>(C125-C$207)/C$209</f>
        <v>0.11409507151946439</v>
      </c>
      <c r="M125" s="25">
        <f>(D125-D$207)/D$209</f>
        <v>0.7419570117645532</v>
      </c>
      <c r="N125" s="25">
        <f>(E125-E$207)/E$209</f>
        <v>1.0402111000499015</v>
      </c>
      <c r="O125" s="25">
        <f>(F125-F$207)/F$209</f>
        <v>0.10636886894181735</v>
      </c>
      <c r="P125" s="25">
        <f>(G125-G$207)/G$209</f>
        <v>9.0709682429740715E-2</v>
      </c>
      <c r="Q125" s="25">
        <f>(H125-H$207)/H$209</f>
        <v>9.3054668165946184E-3</v>
      </c>
      <c r="R125" s="14">
        <v>0</v>
      </c>
      <c r="S125" s="3">
        <f t="shared" si="5"/>
        <v>0.15086593672381707</v>
      </c>
      <c r="T125" s="46">
        <f t="shared" si="6"/>
        <v>0.15627228924554129</v>
      </c>
      <c r="U125" s="3">
        <f t="shared" si="7"/>
        <v>0.11368146812780362</v>
      </c>
      <c r="V125" s="11">
        <v>163</v>
      </c>
      <c r="W125" s="43">
        <v>-0.36732687883835047</v>
      </c>
      <c r="X125" s="43">
        <v>0.17329213807170218</v>
      </c>
      <c r="Y125" s="43">
        <v>-0.93635870417937273</v>
      </c>
      <c r="Z125" s="43">
        <v>-0.39055948564885246</v>
      </c>
      <c r="AA125" s="43">
        <v>0.72098049670458497</v>
      </c>
      <c r="AB125" s="43">
        <v>0.82757188785394709</v>
      </c>
      <c r="AC125" s="14">
        <v>0</v>
      </c>
    </row>
    <row r="126" spans="1:29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 s="3">
        <f t="shared" si="4"/>
        <v>810.99347635891149</v>
      </c>
      <c r="K126" s="11">
        <v>121</v>
      </c>
      <c r="L126" s="25">
        <f>(C126-C$207)/C$209</f>
        <v>0.34433607230685703</v>
      </c>
      <c r="M126" s="25">
        <f>(D126-D$207)/D$209</f>
        <v>0.94632862700049847</v>
      </c>
      <c r="N126" s="25">
        <f>(E126-E$207)/E$209</f>
        <v>0.25132359365103041</v>
      </c>
      <c r="O126" s="25">
        <f>(F126-F$207)/F$209</f>
        <v>-0.17131064367291585</v>
      </c>
      <c r="P126" s="25">
        <f>(G126-G$207)/G$209</f>
        <v>-1.479709880367591</v>
      </c>
      <c r="Q126" s="25">
        <f>(H126-H$207)/H$209</f>
        <v>-0.43686225947041063</v>
      </c>
      <c r="R126" s="14">
        <v>1</v>
      </c>
      <c r="S126" s="3">
        <f t="shared" si="5"/>
        <v>-0.22094388289765876</v>
      </c>
      <c r="T126" s="46">
        <f t="shared" si="6"/>
        <v>5.5525297751460215E-2</v>
      </c>
      <c r="U126" s="3">
        <f t="shared" si="7"/>
        <v>-6.5800397993915037E-3</v>
      </c>
      <c r="V126" s="11">
        <v>164</v>
      </c>
      <c r="W126" s="43">
        <v>0.20688470823241867</v>
      </c>
      <c r="X126" s="43">
        <v>0.81046269212835387</v>
      </c>
      <c r="Y126" s="43">
        <v>1.0246574064044636</v>
      </c>
      <c r="Z126" s="43">
        <v>0.11068239130311208</v>
      </c>
      <c r="AA126" s="43">
        <v>0.41238374130090566</v>
      </c>
      <c r="AB126" s="43">
        <v>0.36966847618258913</v>
      </c>
      <c r="AC126" s="14">
        <v>0</v>
      </c>
    </row>
    <row r="127" spans="1:29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 s="3">
        <f t="shared" si="4"/>
        <v>1856.1052217663778</v>
      </c>
      <c r="K127" s="11">
        <v>122</v>
      </c>
      <c r="L127" s="25">
        <f>(C127-C$207)/C$209</f>
        <v>-0.20195456674106627</v>
      </c>
      <c r="M127" s="25">
        <f>(D127-D$207)/D$209</f>
        <v>2.6768334816692236E-2</v>
      </c>
      <c r="N127" s="25">
        <f>(E127-E$207)/E$209</f>
        <v>-0.3496825976121431</v>
      </c>
      <c r="O127" s="25">
        <f>(F127-F$207)/F$209</f>
        <v>4.2620453562919386E-3</v>
      </c>
      <c r="P127" s="25">
        <f>(G127-G$207)/G$209</f>
        <v>0.62304555880942802</v>
      </c>
      <c r="Q127" s="25">
        <f>(H127-H$207)/H$209</f>
        <v>-0.10944508365371024</v>
      </c>
      <c r="R127" s="14">
        <v>0</v>
      </c>
      <c r="S127" s="3">
        <f t="shared" si="5"/>
        <v>0.34589772165989929</v>
      </c>
      <c r="T127" s="46">
        <f t="shared" si="6"/>
        <v>6.146074245102609E-2</v>
      </c>
      <c r="U127" s="3">
        <f t="shared" si="7"/>
        <v>6.3232891679598294E-2</v>
      </c>
      <c r="V127" s="11">
        <v>165</v>
      </c>
      <c r="W127" s="43">
        <v>-8.8584412156005723E-2</v>
      </c>
      <c r="X127" s="43">
        <v>0.41731452538491498</v>
      </c>
      <c r="Y127" s="43">
        <v>4.7011057960024687E-2</v>
      </c>
      <c r="Z127" s="43">
        <v>-0.36180646536334138</v>
      </c>
      <c r="AA127" s="43">
        <v>-0.2683457876117164</v>
      </c>
      <c r="AB127" s="43">
        <v>0.5668562088079564</v>
      </c>
      <c r="AC127" s="14">
        <v>0</v>
      </c>
    </row>
    <row r="128" spans="1:29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 s="3">
        <f t="shared" si="4"/>
        <v>951.29272136510281</v>
      </c>
      <c r="K128" s="11">
        <v>123</v>
      </c>
      <c r="L128" s="25">
        <f>(C128-C$207)/C$209</f>
        <v>-0.68526117449871549</v>
      </c>
      <c r="M128" s="25">
        <f>(D128-D$207)/D$209</f>
        <v>0.31726104651863241</v>
      </c>
      <c r="N128" s="25">
        <f>(E128-E$207)/E$209</f>
        <v>-1.2512842104157287</v>
      </c>
      <c r="O128" s="25">
        <f>(F128-F$207)/F$209</f>
        <v>-0.10615850063438829</v>
      </c>
      <c r="P128" s="25">
        <f>(G128-G$207)/G$209</f>
        <v>-1.1315577640339551</v>
      </c>
      <c r="Q128" s="25">
        <f>(H128-H$207)/H$209</f>
        <v>-0.1932816043892113</v>
      </c>
      <c r="R128" s="14">
        <v>0</v>
      </c>
      <c r="S128" s="3">
        <f t="shared" si="5"/>
        <v>-5.0652012790127487E-2</v>
      </c>
      <c r="T128" s="46">
        <f t="shared" si="6"/>
        <v>-0.13580355927025273</v>
      </c>
      <c r="U128" s="3">
        <f t="shared" si="7"/>
        <v>-0.10605685175071905</v>
      </c>
      <c r="V128" s="11">
        <v>166</v>
      </c>
      <c r="W128" s="43">
        <v>0.154670079093149</v>
      </c>
      <c r="X128" s="43">
        <v>-0.53262069084626662</v>
      </c>
      <c r="Y128" s="43">
        <v>-0.84071803837843084</v>
      </c>
      <c r="Z128" s="43">
        <v>-0.58653214482025828</v>
      </c>
      <c r="AA128" s="43">
        <v>0.74806130416361372</v>
      </c>
      <c r="AB128" s="43">
        <v>0.38607345879092236</v>
      </c>
      <c r="AC128" s="14">
        <v>0</v>
      </c>
    </row>
    <row r="129" spans="1:29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 s="3">
        <f t="shared" si="4"/>
        <v>3072.8199155621051</v>
      </c>
      <c r="K129" s="11">
        <v>124</v>
      </c>
      <c r="L129" s="25">
        <f>(C129-C$207)/C$209</f>
        <v>1.5178384402291372</v>
      </c>
      <c r="M129" s="25">
        <f>(D129-D$207)/D$209</f>
        <v>2.1164908768527688</v>
      </c>
      <c r="N129" s="25">
        <f>(E129-E$207)/E$209</f>
        <v>0.36668082608467134</v>
      </c>
      <c r="O129" s="25">
        <f>(F129-F$207)/F$209</f>
        <v>1.0345977627131269</v>
      </c>
      <c r="P129" s="25">
        <f>(G129-G$207)/G$209</f>
        <v>0.3764567651243293</v>
      </c>
      <c r="Q129" s="25">
        <f>(H129-H$207)/H$209</f>
        <v>0.35134030385740772</v>
      </c>
      <c r="R129" s="14">
        <v>0</v>
      </c>
      <c r="S129" s="3">
        <f t="shared" si="5"/>
        <v>-0.15891692644522692</v>
      </c>
      <c r="T129" s="46">
        <f t="shared" si="6"/>
        <v>0.58638226662360637</v>
      </c>
      <c r="U129" s="3">
        <f t="shared" si="7"/>
        <v>0.61243982778322426</v>
      </c>
      <c r="V129" s="11">
        <v>168</v>
      </c>
      <c r="W129" s="43">
        <v>-0.5308876975853789</v>
      </c>
      <c r="X129" s="43">
        <v>-0.97053061425635001</v>
      </c>
      <c r="Y129" s="43">
        <v>3.1390873887557007E-2</v>
      </c>
      <c r="Z129" s="43">
        <v>-0.412008405842471</v>
      </c>
      <c r="AA129" s="43">
        <v>0.68010396758576397</v>
      </c>
      <c r="AB129" s="43">
        <v>0.50556921192423132</v>
      </c>
      <c r="AC129" s="14">
        <v>0</v>
      </c>
    </row>
    <row r="130" spans="1:29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 s="3">
        <f t="shared" si="4"/>
        <v>814.9765752023477</v>
      </c>
      <c r="K130" s="11">
        <v>125</v>
      </c>
      <c r="L130" s="25">
        <f>(C130-C$207)/C$209</f>
        <v>0.28592722148568811</v>
      </c>
      <c r="M130" s="25">
        <f>(D130-D$207)/D$209</f>
        <v>-0.70458649326313305</v>
      </c>
      <c r="N130" s="25">
        <f>(E130-E$207)/E$209</f>
        <v>-1.2397198053777103</v>
      </c>
      <c r="O130" s="25">
        <f>(F130-F$207)/F$209</f>
        <v>-0.47955543999688305</v>
      </c>
      <c r="P130" s="25">
        <f>(G130-G$207)/G$209</f>
        <v>0.18944925649801964</v>
      </c>
      <c r="Q130" s="25">
        <f>(H130-H$207)/H$209</f>
        <v>0.18146686276229515</v>
      </c>
      <c r="R130" s="14">
        <v>0</v>
      </c>
      <c r="S130" s="3">
        <f t="shared" si="5"/>
        <v>0.42418295515029747</v>
      </c>
      <c r="T130" s="46">
        <f t="shared" si="6"/>
        <v>-9.913239343792983E-2</v>
      </c>
      <c r="U130" s="3">
        <f t="shared" si="7"/>
        <v>-2.5651071806115172E-2</v>
      </c>
      <c r="V130" s="11">
        <v>169</v>
      </c>
      <c r="W130" s="43">
        <v>2.5493456669501771</v>
      </c>
      <c r="X130" s="43">
        <v>0.46179063505410856</v>
      </c>
      <c r="Y130" s="43">
        <v>-0.93868314000400499</v>
      </c>
      <c r="Z130" s="43">
        <v>0.19767793066149253</v>
      </c>
      <c r="AA130" s="43">
        <v>-1.6343419505957777</v>
      </c>
      <c r="AB130" s="43">
        <v>-5.1456836982321563E-2</v>
      </c>
      <c r="AC130" s="14">
        <v>0</v>
      </c>
    </row>
    <row r="131" spans="1:29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 s="3">
        <f t="shared" si="4"/>
        <v>1143.8330750703751</v>
      </c>
      <c r="K131" s="11">
        <v>126</v>
      </c>
      <c r="L131" s="25">
        <f>(C131-C$207)/C$209</f>
        <v>6.0824883018581015E-2</v>
      </c>
      <c r="M131" s="25">
        <f>(D131-D$207)/D$209</f>
        <v>1.01841997828375</v>
      </c>
      <c r="N131" s="25">
        <f>(E131-E$207)/E$209</f>
        <v>-0.51235266689198733</v>
      </c>
      <c r="O131" s="25">
        <f>(F131-F$207)/F$209</f>
        <v>-2.5880040502878125E-2</v>
      </c>
      <c r="P131" s="25">
        <f>(G131-G$207)/G$209</f>
        <v>-2.9174843168539888</v>
      </c>
      <c r="Q131" s="25">
        <f>(H131-H$207)/H$209</f>
        <v>-2.1211447843166642</v>
      </c>
      <c r="R131" s="14">
        <v>1</v>
      </c>
      <c r="S131" s="3">
        <f t="shared" si="5"/>
        <v>-0.65846692856386058</v>
      </c>
      <c r="T131" s="46">
        <f t="shared" si="6"/>
        <v>-1.9540682327787967E-2</v>
      </c>
      <c r="U131" s="3">
        <f t="shared" si="7"/>
        <v>-0.2483169548676909</v>
      </c>
      <c r="V131" s="11">
        <v>170</v>
      </c>
      <c r="W131" s="43">
        <v>0.32054114106511028</v>
      </c>
      <c r="X131" s="43">
        <v>1.9458618103698784</v>
      </c>
      <c r="Y131" s="43">
        <v>-0.2568635102044719</v>
      </c>
      <c r="Z131" s="43">
        <v>-6.7528464552595391E-3</v>
      </c>
      <c r="AA131" s="43">
        <v>-0.48303457403873762</v>
      </c>
      <c r="AB131" s="43">
        <v>0.4597697503843361</v>
      </c>
      <c r="AC131" s="14">
        <v>0</v>
      </c>
    </row>
    <row r="132" spans="1:29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 s="3">
        <f t="shared" si="4"/>
        <v>1193.8061232215314</v>
      </c>
      <c r="K132" s="11">
        <v>127</v>
      </c>
      <c r="L132" s="25">
        <f>(C132-C$207)/C$209</f>
        <v>2.00384768824983</v>
      </c>
      <c r="M132" s="25">
        <f>(D132-D$207)/D$209</f>
        <v>-0.38251388942328374</v>
      </c>
      <c r="N132" s="25">
        <f>(E132-E$207)/E$209</f>
        <v>-0.47833578889051742</v>
      </c>
      <c r="O132" s="25">
        <f>(F132-F$207)/F$209</f>
        <v>-0.40775683027560455</v>
      </c>
      <c r="P132" s="25">
        <f>(G132-G$207)/G$209</f>
        <v>0.77166716480285535</v>
      </c>
      <c r="Q132" s="25">
        <f>(H132-H$207)/H$209</f>
        <v>0.15442742632149842</v>
      </c>
      <c r="R132" s="14">
        <v>0</v>
      </c>
      <c r="S132" s="3">
        <f t="shared" si="5"/>
        <v>0.44982234740186078</v>
      </c>
      <c r="T132" s="46">
        <f t="shared" si="6"/>
        <v>0.20675915061975292</v>
      </c>
      <c r="U132" s="3">
        <f t="shared" si="7"/>
        <v>0.24507169005909146</v>
      </c>
      <c r="V132" s="11">
        <v>171</v>
      </c>
      <c r="W132" s="43">
        <v>-0.27999257493929963</v>
      </c>
      <c r="X132" s="43">
        <v>-0.76944033216247321</v>
      </c>
      <c r="Y132" s="43">
        <v>2.0093513904800528</v>
      </c>
      <c r="Z132" s="43">
        <v>-0.50256646817102457</v>
      </c>
      <c r="AA132" s="43">
        <v>-0.12272645642929794</v>
      </c>
      <c r="AB132" s="43">
        <v>0.48902243973595316</v>
      </c>
      <c r="AC132" s="14">
        <v>0</v>
      </c>
    </row>
    <row r="133" spans="1:29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 s="3">
        <f t="shared" si="4"/>
        <v>1956.163214345712</v>
      </c>
      <c r="K133" s="11">
        <v>128</v>
      </c>
      <c r="L133" s="25">
        <f>(C133-C$207)/C$209</f>
        <v>2.5670459991524108</v>
      </c>
      <c r="M133" s="25">
        <f>(D133-D$207)/D$209</f>
        <v>-0.1611259046852169</v>
      </c>
      <c r="N133" s="25">
        <f>(E133-E$207)/E$209</f>
        <v>-0.71784059082989904</v>
      </c>
      <c r="O133" s="25">
        <f>(F133-F$207)/F$209</f>
        <v>0.30533352218442006</v>
      </c>
      <c r="P133" s="25">
        <f>(G133-G$207)/G$209</f>
        <v>-0.18777933503184138</v>
      </c>
      <c r="Q133" s="25">
        <f>(H133-H$207)/H$209</f>
        <v>-0.13390591528897111</v>
      </c>
      <c r="R133" s="14">
        <v>0</v>
      </c>
      <c r="S133" s="3">
        <f t="shared" si="5"/>
        <v>0.12790864175174443</v>
      </c>
      <c r="T133" s="46">
        <f t="shared" si="6"/>
        <v>0.23454634869399266</v>
      </c>
      <c r="U133" s="3">
        <f t="shared" si="7"/>
        <v>0.24889475550474982</v>
      </c>
      <c r="V133" s="11">
        <v>173</v>
      </c>
      <c r="W133" s="43">
        <v>-0.95430468530986556</v>
      </c>
      <c r="X133" s="43">
        <v>0.6159129321084863</v>
      </c>
      <c r="Y133" s="43">
        <v>-0.7201872559194693</v>
      </c>
      <c r="Z133" s="43">
        <v>0.98777224101837902</v>
      </c>
      <c r="AA133" s="43">
        <v>-0.66945165268476869</v>
      </c>
      <c r="AB133" s="43">
        <v>-6.6010397735245377E-2</v>
      </c>
      <c r="AC133" s="14">
        <v>0</v>
      </c>
    </row>
    <row r="134" spans="1:29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 s="3">
        <f t="shared" si="4"/>
        <v>1959.0011553949007</v>
      </c>
      <c r="K134" s="11">
        <v>129</v>
      </c>
      <c r="L134" s="25">
        <f>(C134-C$207)/C$209</f>
        <v>0.85840527093196117</v>
      </c>
      <c r="M134" s="25">
        <f>(D134-D$207)/D$209</f>
        <v>0.20914231781580334</v>
      </c>
      <c r="N134" s="25">
        <f>(E134-E$207)/E$209</f>
        <v>1.1184372470340367</v>
      </c>
      <c r="O134" s="25">
        <f>(F134-F$207)/F$209</f>
        <v>0.50713463376649215</v>
      </c>
      <c r="P134" s="25">
        <f>(G134-G$207)/G$209</f>
        <v>-0.62536214639908283</v>
      </c>
      <c r="Q134" s="25">
        <f>(H134-H$207)/H$209</f>
        <v>9.2293343678738524E-2</v>
      </c>
      <c r="R134" s="14">
        <v>0</v>
      </c>
      <c r="S134" s="3">
        <f t="shared" si="5"/>
        <v>7.5402650695184287E-2</v>
      </c>
      <c r="T134" s="46">
        <f t="shared" si="6"/>
        <v>6.5184626766862652E-2</v>
      </c>
      <c r="U134" s="3">
        <f t="shared" si="7"/>
        <v>2.9100876945524257E-2</v>
      </c>
      <c r="V134" s="11">
        <v>174</v>
      </c>
      <c r="W134" s="43">
        <v>0.42147530413576878</v>
      </c>
      <c r="X134" s="43">
        <v>1.4283106450502483</v>
      </c>
      <c r="Y134" s="43">
        <v>0.18137126332901718</v>
      </c>
      <c r="Z134" s="43">
        <v>-6.6399423018754206E-2</v>
      </c>
      <c r="AA134" s="43">
        <v>0.63834835474924723</v>
      </c>
      <c r="AB134" s="43">
        <v>0.7526394019252155</v>
      </c>
      <c r="AC134" s="14">
        <v>0</v>
      </c>
    </row>
    <row r="135" spans="1:29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 s="3">
        <f t="shared" ref="J135:J198" si="8">0.104*C135+0.177*D135+0.031*F135+0.114*G135-0.06*H135</f>
        <v>823.15883309252206</v>
      </c>
      <c r="K135" s="11">
        <v>130</v>
      </c>
      <c r="L135" s="25">
        <f>(C135-C$207)/C$209</f>
        <v>-1.3017157770039214</v>
      </c>
      <c r="M135" s="25">
        <f>(D135-D$207)/D$209</f>
        <v>-1.2268244734437983</v>
      </c>
      <c r="N135" s="25">
        <f>(E135-E$207)/E$209</f>
        <v>0.51717362365404618</v>
      </c>
      <c r="O135" s="25">
        <f>(F135-F$207)/F$209</f>
        <v>-0.52613362921569617</v>
      </c>
      <c r="P135" s="25">
        <f>(G135-G$207)/G$209</f>
        <v>0.44427716022271097</v>
      </c>
      <c r="Q135" s="25">
        <f>(H135-H$207)/H$209</f>
        <v>0.25683812047514309</v>
      </c>
      <c r="R135" s="14">
        <v>1</v>
      </c>
      <c r="S135" s="3">
        <f t="shared" ref="S135:S198" si="9">$AA$159*L135+$Z$159*M135+$Y$159*N135+$X$159*O135-$W$159*P135-$V$159*Q135+0.25</f>
        <v>0.67193668108424676</v>
      </c>
      <c r="T135" s="46">
        <f t="shared" ref="T135:T198" si="10">0.104*L135+0.177*M135+0.031*O135+0.114*P135-0.06*Q135</f>
        <v>-0.33359920607676624</v>
      </c>
      <c r="U135" s="3">
        <f t="shared" ref="U135:U198" si="11">0.104*L135+0.177*M135-0.042*N135+0.031*O135+0.114*P135+0.058*Q135</f>
        <v>-0.32501360005416935</v>
      </c>
      <c r="V135" s="11">
        <v>175</v>
      </c>
      <c r="W135" s="43">
        <v>-0.1835515642432923</v>
      </c>
      <c r="X135" s="43">
        <v>0.71405481732356746</v>
      </c>
      <c r="Y135" s="43">
        <v>-0.90164280457277635</v>
      </c>
      <c r="Z135" s="43">
        <v>-0.47104585091628892</v>
      </c>
      <c r="AA135" s="43">
        <v>0.55867004504849582</v>
      </c>
      <c r="AB135" s="43">
        <v>0.70977462579954398</v>
      </c>
      <c r="AC135" s="14">
        <v>0</v>
      </c>
    </row>
    <row r="136" spans="1:29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 s="3">
        <f t="shared" si="8"/>
        <v>2432.4809787066738</v>
      </c>
      <c r="K136" s="11">
        <v>131</v>
      </c>
      <c r="L136" s="25">
        <f>(C136-C$207)/C$209</f>
        <v>1.0334521982948621</v>
      </c>
      <c r="M136" s="25">
        <f>(D136-D$207)/D$209</f>
        <v>-0.40184884630321949</v>
      </c>
      <c r="N136" s="25">
        <f>(E136-E$207)/E$209</f>
        <v>-0.81826849457165785</v>
      </c>
      <c r="O136" s="25">
        <f>(F136-F$207)/F$209</f>
        <v>0.13054446757401655</v>
      </c>
      <c r="P136" s="25">
        <f>(G136-G$207)/G$209</f>
        <v>0.59229494461254917</v>
      </c>
      <c r="Q136" s="25">
        <f>(H136-H$207)/H$209</f>
        <v>-1.0063181288719303</v>
      </c>
      <c r="R136" s="14">
        <v>1</v>
      </c>
      <c r="S136" s="3">
        <f t="shared" si="9"/>
        <v>0.29958550332369455</v>
      </c>
      <c r="T136" s="46">
        <f t="shared" si="10"/>
        <v>0.16829937273993675</v>
      </c>
      <c r="U136" s="3">
        <f t="shared" si="11"/>
        <v>8.3921110305058638E-2</v>
      </c>
      <c r="V136" s="11">
        <v>176</v>
      </c>
      <c r="W136" s="43">
        <v>-0.74884432747526075</v>
      </c>
      <c r="X136" s="43">
        <v>-1.0754876152725452</v>
      </c>
      <c r="Y136" s="43">
        <v>-0.10534081575022018</v>
      </c>
      <c r="Z136" s="43">
        <v>-0.36504704160434831</v>
      </c>
      <c r="AA136" s="43">
        <v>-5.768405239835591E-2</v>
      </c>
      <c r="AB136" s="43">
        <v>0.2835092662398046</v>
      </c>
      <c r="AC136" s="14">
        <v>0</v>
      </c>
    </row>
    <row r="137" spans="1:29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 s="3">
        <f t="shared" si="8"/>
        <v>801.2536183933878</v>
      </c>
      <c r="K137" s="11">
        <v>132</v>
      </c>
      <c r="L137" s="25">
        <f>(C137-C$207)/C$209</f>
        <v>-1.1159138953443866</v>
      </c>
      <c r="M137" s="25">
        <f>(D137-D$207)/D$209</f>
        <v>-1.1539393892682757</v>
      </c>
      <c r="N137" s="25">
        <f>(E137-E$207)/E$209</f>
        <v>1.3555353172907689</v>
      </c>
      <c r="O137" s="25">
        <f>(F137-F$207)/F$209</f>
        <v>-0.44989509211324785</v>
      </c>
      <c r="P137" s="25">
        <f>(G137-G$207)/G$209</f>
        <v>0.53264234132361765</v>
      </c>
      <c r="Q137" s="25">
        <f>(H137-H$207)/H$209</f>
        <v>0.64599141461004217</v>
      </c>
      <c r="R137" s="14">
        <v>0</v>
      </c>
      <c r="S137" s="3">
        <f t="shared" si="9"/>
        <v>0.72029675744080612</v>
      </c>
      <c r="T137" s="46">
        <f t="shared" si="10"/>
        <v>-0.31228732283752175</v>
      </c>
      <c r="U137" s="3">
        <f t="shared" si="11"/>
        <v>-0.29299281923974907</v>
      </c>
      <c r="V137" s="11">
        <v>177</v>
      </c>
      <c r="W137" s="43">
        <v>-0.9829604036487013</v>
      </c>
      <c r="X137" s="43">
        <v>0.16519074104239784</v>
      </c>
      <c r="Y137" s="43">
        <v>-1.0734710797084421</v>
      </c>
      <c r="Z137" s="43">
        <v>-0.36027816739201718</v>
      </c>
      <c r="AA137" s="43">
        <v>0.60214050308088285</v>
      </c>
      <c r="AB137" s="43">
        <v>0.28787850315755842</v>
      </c>
      <c r="AC137" s="14">
        <v>0</v>
      </c>
    </row>
    <row r="138" spans="1:29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 s="3">
        <f t="shared" si="8"/>
        <v>935.30397623273666</v>
      </c>
      <c r="K138" s="11">
        <v>133</v>
      </c>
      <c r="L138" s="25">
        <f>(C138-C$207)/C$209</f>
        <v>-0.11609468214247541</v>
      </c>
      <c r="M138" s="25">
        <f>(D138-D$207)/D$209</f>
        <v>0.6037557905846056</v>
      </c>
      <c r="N138" s="25">
        <f>(E138-E$207)/E$209</f>
        <v>-0.41851547618309992</v>
      </c>
      <c r="O138" s="25">
        <f>(F138-F$207)/F$209</f>
        <v>-0.49658530716861632</v>
      </c>
      <c r="P138" s="25">
        <f>(G138-G$207)/G$209</f>
        <v>0.23333983978178199</v>
      </c>
      <c r="Q138" s="25">
        <f>(H138-H$207)/H$209</f>
        <v>-9.7102928350720666E-2</v>
      </c>
      <c r="R138" s="14">
        <v>0</v>
      </c>
      <c r="S138" s="3">
        <f t="shared" si="9"/>
        <v>0.20383121395605869</v>
      </c>
      <c r="T138" s="46">
        <f t="shared" si="10"/>
        <v>0.11182370090459703</v>
      </c>
      <c r="U138" s="3">
        <f t="shared" si="11"/>
        <v>0.11794320535890218</v>
      </c>
      <c r="V138" s="11">
        <v>178</v>
      </c>
      <c r="W138" s="43">
        <v>0.18696429303119499</v>
      </c>
      <c r="X138" s="43">
        <v>-0.3376476810585794</v>
      </c>
      <c r="Y138" s="43">
        <v>-0.20738833276247115</v>
      </c>
      <c r="Z138" s="43">
        <v>-0.26393031909461651</v>
      </c>
      <c r="AA138" s="43">
        <v>-4.3518402179184519E-2</v>
      </c>
      <c r="AB138" s="43">
        <v>-0.48896869049334035</v>
      </c>
      <c r="AC138" s="14">
        <v>0</v>
      </c>
    </row>
    <row r="139" spans="1:29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 s="3">
        <f t="shared" si="8"/>
        <v>814.57272436340077</v>
      </c>
      <c r="K139" s="11">
        <v>134</v>
      </c>
      <c r="L139" s="25">
        <f>(C139-C$207)/C$209</f>
        <v>0.22777506733600739</v>
      </c>
      <c r="M139" s="25">
        <f>(D139-D$207)/D$209</f>
        <v>0.29106071209619455</v>
      </c>
      <c r="N139" s="25">
        <f>(E139-E$207)/E$209</f>
        <v>1.8390073977792392</v>
      </c>
      <c r="O139" s="25">
        <f>(F139-F$207)/F$209</f>
        <v>-0.37537755885540042</v>
      </c>
      <c r="P139" s="25">
        <f>(G139-G$207)/G$209</f>
        <v>0.15248784294252468</v>
      </c>
      <c r="Q139" s="25">
        <f>(H139-H$207)/H$209</f>
        <v>0.49310198384460274</v>
      </c>
      <c r="R139" s="14">
        <v>0</v>
      </c>
      <c r="S139" s="3">
        <f t="shared" si="9"/>
        <v>0.34632813502237592</v>
      </c>
      <c r="T139" s="46">
        <f t="shared" si="10"/>
        <v>5.1367143784225452E-2</v>
      </c>
      <c r="U139" s="3">
        <f t="shared" si="11"/>
        <v>3.2314867171160513E-2</v>
      </c>
      <c r="V139" s="11">
        <v>181</v>
      </c>
      <c r="W139" s="43">
        <v>-0.83013226656880035</v>
      </c>
      <c r="X139" s="43">
        <v>-0.8653523405188065</v>
      </c>
      <c r="Y139" s="43">
        <v>-0.35607309039881913</v>
      </c>
      <c r="Z139" s="43">
        <v>-0.44566511060717467</v>
      </c>
      <c r="AA139" s="43">
        <v>0.61042185838395913</v>
      </c>
      <c r="AB139" s="43">
        <v>6.3524404418210251E-2</v>
      </c>
      <c r="AC139" s="14">
        <v>0</v>
      </c>
    </row>
    <row r="140" spans="1:29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 s="3">
        <f t="shared" si="8"/>
        <v>1141.9841625677732</v>
      </c>
      <c r="K140" s="11">
        <v>135</v>
      </c>
      <c r="L140" s="25">
        <f>(C140-C$207)/C$209</f>
        <v>0.98241583679415656</v>
      </c>
      <c r="M140" s="25">
        <f>(D140-D$207)/D$209</f>
        <v>0.40124287641424422</v>
      </c>
      <c r="N140" s="25">
        <f>(E140-E$207)/E$209</f>
        <v>1.0662684994649942</v>
      </c>
      <c r="O140" s="25">
        <f>(F140-F$207)/F$209</f>
        <v>-0.34355399806103409</v>
      </c>
      <c r="P140" s="25">
        <f>(G140-G$207)/G$209</f>
        <v>0.62406760633795832</v>
      </c>
      <c r="Q140" s="25">
        <f>(H140-H$207)/H$209</f>
        <v>0.33656641301892132</v>
      </c>
      <c r="R140" s="14">
        <v>0</v>
      </c>
      <c r="S140" s="3">
        <f t="shared" si="9"/>
        <v>0.35707231219773505</v>
      </c>
      <c r="T140" s="46">
        <f t="shared" si="10"/>
        <v>0.21349078455341342</v>
      </c>
      <c r="U140" s="3">
        <f t="shared" si="11"/>
        <v>0.20842234431211637</v>
      </c>
      <c r="V140" s="11">
        <v>182</v>
      </c>
      <c r="W140" s="43">
        <v>0.15752331070622794</v>
      </c>
      <c r="X140" s="43">
        <v>-0.53960839022894447</v>
      </c>
      <c r="Y140" s="43">
        <v>-0.5401450262363835</v>
      </c>
      <c r="Z140" s="43">
        <v>-0.59604753942295208</v>
      </c>
      <c r="AA140" s="43">
        <v>0.47713051171009546</v>
      </c>
      <c r="AB140" s="43">
        <v>0.65432489848350572</v>
      </c>
      <c r="AC140" s="14">
        <v>0</v>
      </c>
    </row>
    <row r="141" spans="1:29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 s="3">
        <f t="shared" si="8"/>
        <v>852.11261295944041</v>
      </c>
      <c r="K141" s="11">
        <v>136</v>
      </c>
      <c r="L141" s="25">
        <f>(C141-C$207)/C$209</f>
        <v>-1.6182262882145575</v>
      </c>
      <c r="M141" s="25">
        <f>(D141-D$207)/D$209</f>
        <v>-1.2235236490782921</v>
      </c>
      <c r="N141" s="25">
        <f>(E141-E$207)/E$209</f>
        <v>0.37546508003384066</v>
      </c>
      <c r="O141" s="25">
        <f>(F141-F$207)/F$209</f>
        <v>-0.48172411256362269</v>
      </c>
      <c r="P141" s="25">
        <f>(G141-G$207)/G$209</f>
        <v>0.51176257485758103</v>
      </c>
      <c r="Q141" s="25">
        <f>(H141-H$207)/H$209</f>
        <v>0.40541665589894871</v>
      </c>
      <c r="R141" s="14">
        <v>1</v>
      </c>
      <c r="S141" s="3">
        <f t="shared" si="9"/>
        <v>0.69391719990975598</v>
      </c>
      <c r="T141" s="46">
        <f t="shared" si="10"/>
        <v>-0.3657767331708166</v>
      </c>
      <c r="U141" s="3">
        <f t="shared" si="11"/>
        <v>-0.33370710113616198</v>
      </c>
      <c r="V141" s="11">
        <v>183</v>
      </c>
      <c r="W141" s="43">
        <v>-0.12014273492873265</v>
      </c>
      <c r="X141" s="43">
        <v>1.0612311396564815</v>
      </c>
      <c r="Y141" s="43">
        <v>1.7536715798295239</v>
      </c>
      <c r="Z141" s="43">
        <v>0.22820442828855544</v>
      </c>
      <c r="AA141" s="43">
        <v>-0.12316943930385146</v>
      </c>
      <c r="AB141" s="43">
        <v>5.4405347985085076E-2</v>
      </c>
      <c r="AC141" s="14">
        <v>0</v>
      </c>
    </row>
    <row r="142" spans="1:29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 s="3">
        <f t="shared" si="8"/>
        <v>1319.9220980510204</v>
      </c>
      <c r="K142" s="11">
        <v>137</v>
      </c>
      <c r="L142" s="25">
        <f>(C142-C$207)/C$209</f>
        <v>-0.92730460281523941</v>
      </c>
      <c r="M142" s="25">
        <f>(D142-D$207)/D$209</f>
        <v>9.8448125242244486E-2</v>
      </c>
      <c r="N142" s="25">
        <f>(E142-E$207)/E$209</f>
        <v>-0.11609179332002685</v>
      </c>
      <c r="O142" s="25">
        <f>(F142-F$207)/F$209</f>
        <v>-9.2920237558441185E-2</v>
      </c>
      <c r="P142" s="25">
        <f>(G142-G$207)/G$209</f>
        <v>-0.670955942269159</v>
      </c>
      <c r="Q142" s="25">
        <f>(H142-H$207)/H$209</f>
        <v>-0.51689566739097392</v>
      </c>
      <c r="R142" s="14">
        <v>1</v>
      </c>
      <c r="S142" s="3">
        <f t="shared" si="9"/>
        <v>9.310483182710938E-2</v>
      </c>
      <c r="T142" s="46">
        <f t="shared" si="10"/>
        <v>-0.12737012526444499</v>
      </c>
      <c r="U142" s="3">
        <f t="shared" si="11"/>
        <v>-0.1834879586971388</v>
      </c>
      <c r="V142" s="11">
        <v>184</v>
      </c>
      <c r="W142" s="43">
        <v>-0.64848818525005081</v>
      </c>
      <c r="X142" s="43">
        <v>-1.2430525363962532</v>
      </c>
      <c r="Y142" s="43">
        <v>0.30916518084102829</v>
      </c>
      <c r="Z142" s="43">
        <v>-0.5422162625706668</v>
      </c>
      <c r="AA142" s="43">
        <v>0.64867871128543408</v>
      </c>
      <c r="AB142" s="43">
        <v>0.13203738102460863</v>
      </c>
      <c r="AC142" s="14">
        <v>0</v>
      </c>
    </row>
    <row r="143" spans="1:29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 s="3">
        <f t="shared" si="8"/>
        <v>662.26640231070928</v>
      </c>
      <c r="K143" s="11">
        <v>138</v>
      </c>
      <c r="L143" s="25">
        <f>(C143-C$207)/C$209</f>
        <v>-1.0906736764098774</v>
      </c>
      <c r="M143" s="25">
        <f>(D143-D$207)/D$209</f>
        <v>-0.5949488511883515</v>
      </c>
      <c r="N143" s="25">
        <f>(E143-E$207)/E$209</f>
        <v>0.25002896913574468</v>
      </c>
      <c r="O143" s="25">
        <f>(F143-F$207)/F$209</f>
        <v>-0.58023533932665372</v>
      </c>
      <c r="P143" s="25">
        <f>(G143-G$207)/G$209</f>
        <v>0.65202635074423398</v>
      </c>
      <c r="Q143" s="25">
        <f>(H143-H$207)/H$209</f>
        <v>0.64433725760494087</v>
      </c>
      <c r="R143" s="14">
        <v>0</v>
      </c>
      <c r="S143" s="3">
        <f t="shared" si="9"/>
        <v>0.61238008514056963</v>
      </c>
      <c r="T143" s="46">
        <f t="shared" si="10"/>
        <v>-0.2010525359975455</v>
      </c>
      <c r="U143" s="3">
        <f t="shared" si="11"/>
        <v>-0.13552195630386377</v>
      </c>
      <c r="V143" s="11">
        <v>185</v>
      </c>
      <c r="W143" s="43">
        <v>0.44947643709602525</v>
      </c>
      <c r="X143" s="43">
        <v>1.5623502186617355</v>
      </c>
      <c r="Y143" s="43">
        <v>2.1181498481016177</v>
      </c>
      <c r="Z143" s="43">
        <v>0.52081527789951054</v>
      </c>
      <c r="AA143" s="43">
        <v>-1.1552692412981906</v>
      </c>
      <c r="AB143" s="43">
        <v>-3.5436530954583256</v>
      </c>
      <c r="AC143" s="14">
        <v>0</v>
      </c>
    </row>
    <row r="144" spans="1:29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 s="3">
        <f t="shared" si="8"/>
        <v>950.69784585679963</v>
      </c>
      <c r="K144" s="11">
        <v>139</v>
      </c>
      <c r="L144" s="25">
        <f>(C144-C$207)/C$209</f>
        <v>0.95589601577728645</v>
      </c>
      <c r="M144" s="25">
        <f>(D144-D$207)/D$209</f>
        <v>0.65316455079154823</v>
      </c>
      <c r="N144" s="25">
        <f>(E144-E$207)/E$209</f>
        <v>-0.93854177193437938</v>
      </c>
      <c r="O144" s="25">
        <f>(F144-F$207)/F$209</f>
        <v>-0.27120722619674281</v>
      </c>
      <c r="P144" s="25">
        <f>(G144-G$207)/G$209</f>
        <v>-0.16767538271967444</v>
      </c>
      <c r="Q144" s="25">
        <f>(H144-H$207)/H$209</f>
        <v>0.2197366745385399</v>
      </c>
      <c r="R144" s="14">
        <v>0</v>
      </c>
      <c r="S144" s="3">
        <f t="shared" si="9"/>
        <v>8.3404592716950304E-2</v>
      </c>
      <c r="T144" s="46">
        <f t="shared" si="10"/>
        <v>0.1743166930164875</v>
      </c>
      <c r="U144" s="3">
        <f t="shared" si="11"/>
        <v>0.23966437503327914</v>
      </c>
      <c r="V144" s="11">
        <v>186</v>
      </c>
      <c r="W144" s="43">
        <v>0.16905558940430204</v>
      </c>
      <c r="X144" s="43">
        <v>-0.66415205461460558</v>
      </c>
      <c r="Y144" s="43">
        <v>-1.1917733805276836</v>
      </c>
      <c r="Z144" s="43">
        <v>-0.6508301387933384</v>
      </c>
      <c r="AA144" s="43">
        <v>0.58900439343831135</v>
      </c>
      <c r="AB144" s="43">
        <v>0.39054961145548461</v>
      </c>
      <c r="AC144" s="14">
        <v>0</v>
      </c>
    </row>
    <row r="145" spans="1:29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 s="3">
        <f t="shared" si="8"/>
        <v>814.67469740789716</v>
      </c>
      <c r="K145" s="11">
        <v>140</v>
      </c>
      <c r="L145" s="25">
        <f>(C145-C$207)/C$209</f>
        <v>-1.0321723986165878</v>
      </c>
      <c r="M145" s="25">
        <f>(D145-D$207)/D$209</f>
        <v>-0.85499286545483555</v>
      </c>
      <c r="N145" s="25">
        <f>(E145-E$207)/E$209</f>
        <v>0.47338473762194039</v>
      </c>
      <c r="O145" s="25">
        <f>(F145-F$207)/F$209</f>
        <v>-0.48116604184068001</v>
      </c>
      <c r="P145" s="25">
        <f>(G145-G$207)/G$209</f>
        <v>0.24856944333217307</v>
      </c>
      <c r="Q145" s="25">
        <f>(H145-H$207)/H$209</f>
        <v>0.23240612583226536</v>
      </c>
      <c r="R145" s="14">
        <v>1</v>
      </c>
      <c r="S145" s="3">
        <f t="shared" si="9"/>
        <v>0.55272340879283921</v>
      </c>
      <c r="T145" s="46">
        <f t="shared" si="10"/>
        <v>-0.25920326494876028</v>
      </c>
      <c r="U145" s="3">
        <f t="shared" si="11"/>
        <v>-0.25166150108067448</v>
      </c>
      <c r="V145" s="11">
        <v>188</v>
      </c>
      <c r="W145" s="43">
        <v>-0.29727498725365642</v>
      </c>
      <c r="X145" s="43">
        <v>-6.6963697249466284E-2</v>
      </c>
      <c r="Y145" s="43">
        <v>-0.46493598517471785</v>
      </c>
      <c r="Z145" s="43">
        <v>-0.47651060847996474</v>
      </c>
      <c r="AA145" s="43">
        <v>0.6979654060782825</v>
      </c>
      <c r="AB145" s="43">
        <v>0.79288866197660834</v>
      </c>
      <c r="AC145" s="14">
        <v>0</v>
      </c>
    </row>
    <row r="146" spans="1:29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 s="3">
        <f t="shared" si="8"/>
        <v>371.89190654230919</v>
      </c>
      <c r="K146" s="11">
        <v>141</v>
      </c>
      <c r="L146" s="25">
        <f>(C146-C$207)/C$209</f>
        <v>-0.69168734567872814</v>
      </c>
      <c r="M146" s="25">
        <f>(D146-D$207)/D$209</f>
        <v>-1.0350655668488378</v>
      </c>
      <c r="N146" s="25">
        <f>(E146-E$207)/E$209</f>
        <v>0.19621077157896252</v>
      </c>
      <c r="O146" s="25">
        <f>(F146-F$207)/F$209</f>
        <v>-0.70452432752914829</v>
      </c>
      <c r="P146" s="25">
        <f>(G146-G$207)/G$209</f>
        <v>0.72206328919849794</v>
      </c>
      <c r="Q146" s="25">
        <f>(H146-H$207)/H$209</f>
        <v>0.94957061690714284</v>
      </c>
      <c r="R146" s="14">
        <v>1</v>
      </c>
      <c r="S146" s="3">
        <f t="shared" si="9"/>
        <v>0.73012499554415555</v>
      </c>
      <c r="T146" s="46">
        <f t="shared" si="10"/>
        <v>-0.25164136548203536</v>
      </c>
      <c r="U146" s="3">
        <f t="shared" si="11"/>
        <v>-0.14783288509330897</v>
      </c>
      <c r="V146" s="11">
        <v>190</v>
      </c>
      <c r="W146" s="43">
        <v>0.41652427688460048</v>
      </c>
      <c r="X146" s="43">
        <v>1.3598495182992376</v>
      </c>
      <c r="Y146" s="43">
        <v>-0.90748090644035895</v>
      </c>
      <c r="Z146" s="43">
        <v>0.39355902223900618</v>
      </c>
      <c r="AA146" s="43">
        <v>-1.8744400138018198</v>
      </c>
      <c r="AB146" s="43">
        <v>0.19668281518207181</v>
      </c>
      <c r="AC146" s="14">
        <v>0</v>
      </c>
    </row>
    <row r="147" spans="1:29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 s="3">
        <f t="shared" si="8"/>
        <v>1243.2915923986175</v>
      </c>
      <c r="K147" s="11">
        <v>142</v>
      </c>
      <c r="L147" s="25">
        <f>(C147-C$207)/C$209</f>
        <v>2.0957057415053399E-2</v>
      </c>
      <c r="M147" s="25">
        <f>(D147-D$207)/D$209</f>
        <v>-0.62815486890431271</v>
      </c>
      <c r="N147" s="25">
        <f>(E147-E$207)/E$209</f>
        <v>-0.28294484743456277</v>
      </c>
      <c r="O147" s="25">
        <f>(F147-F$207)/F$209</f>
        <v>-0.18369845371342336</v>
      </c>
      <c r="P147" s="25">
        <f>(G147-G$207)/G$209</f>
        <v>0.44475998198129624</v>
      </c>
      <c r="Q147" s="25">
        <f>(H147-H$207)/H$209</f>
        <v>0.45759782117608244</v>
      </c>
      <c r="R147" s="14">
        <v>0</v>
      </c>
      <c r="S147" s="3">
        <f t="shared" si="9"/>
        <v>0.49033166236757442</v>
      </c>
      <c r="T147" s="46">
        <f t="shared" si="10"/>
        <v>-9.1451761214711103E-2</v>
      </c>
      <c r="U147" s="3">
        <f t="shared" si="11"/>
        <v>-2.5571534723681729E-2</v>
      </c>
      <c r="V147" s="11">
        <v>191</v>
      </c>
      <c r="W147" s="43">
        <v>2.0831994243125065</v>
      </c>
      <c r="X147" s="43">
        <v>0.98871246562052539</v>
      </c>
      <c r="Y147" s="43">
        <v>-0.61757092548566639</v>
      </c>
      <c r="Z147" s="43">
        <v>-4.5432265938681049E-2</v>
      </c>
      <c r="AA147" s="43">
        <v>0.16261129805740113</v>
      </c>
      <c r="AB147" s="43">
        <v>0.54047316503549636</v>
      </c>
      <c r="AC147" s="14">
        <v>0</v>
      </c>
    </row>
    <row r="148" spans="1:29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 s="3">
        <f t="shared" si="8"/>
        <v>927.5297083611373</v>
      </c>
      <c r="K148" s="11">
        <v>143</v>
      </c>
      <c r="L148" s="25">
        <f>(C148-C$207)/C$209</f>
        <v>-0.309732360496286</v>
      </c>
      <c r="M148" s="25">
        <f>(D148-D$207)/D$209</f>
        <v>-1.1727281304535138</v>
      </c>
      <c r="N148" s="25">
        <f>(E148-E$207)/E$209</f>
        <v>-0.12624959963782156</v>
      </c>
      <c r="O148" s="25">
        <f>(F148-F$207)/F$209</f>
        <v>-0.30871648522044592</v>
      </c>
      <c r="P148" s="25">
        <f>(G148-G$207)/G$209</f>
        <v>0.41705349579107437</v>
      </c>
      <c r="Q148" s="25">
        <f>(H148-H$207)/H$209</f>
        <v>0.71864678493227341</v>
      </c>
      <c r="R148" s="14">
        <v>0</v>
      </c>
      <c r="S148" s="3">
        <f t="shared" si="9"/>
        <v>0.62962202593227623</v>
      </c>
      <c r="T148" s="46">
        <f t="shared" si="10"/>
        <v>-0.24492996419947338</v>
      </c>
      <c r="U148" s="3">
        <f t="shared" si="11"/>
        <v>-0.15482716039267663</v>
      </c>
      <c r="V148" s="11">
        <v>192</v>
      </c>
      <c r="W148" s="43">
        <v>0.65178707756802834</v>
      </c>
      <c r="X148" s="43">
        <v>1.7077903633768838</v>
      </c>
      <c r="Y148" s="43">
        <v>1.3836517532751031</v>
      </c>
      <c r="Z148" s="43">
        <v>2.0111925522715732</v>
      </c>
      <c r="AA148" s="43">
        <v>-0.83384063543288323</v>
      </c>
      <c r="AB148" s="43">
        <v>-3.045451990809505</v>
      </c>
      <c r="AC148" s="14">
        <v>0</v>
      </c>
    </row>
    <row r="149" spans="1:29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 s="3">
        <f t="shared" si="8"/>
        <v>2208.9412836246565</v>
      </c>
      <c r="K149" s="11">
        <v>144</v>
      </c>
      <c r="L149" s="25">
        <f>(C149-C$207)/C$209</f>
        <v>0.68100933820299725</v>
      </c>
      <c r="M149" s="25">
        <f>(D149-D$207)/D$209</f>
        <v>0.77218638820404906</v>
      </c>
      <c r="N149" s="25">
        <f>(E149-E$207)/E$209</f>
        <v>-1.1139573366449691</v>
      </c>
      <c r="O149" s="25">
        <f>(F149-F$207)/F$209</f>
        <v>0.35406460783700922</v>
      </c>
      <c r="P149" s="25">
        <f>(G149-G$207)/G$209</f>
        <v>0.35817405801387703</v>
      </c>
      <c r="Q149" s="25">
        <f>(H149-H$207)/H$209</f>
        <v>2.7523663429281516E-3</v>
      </c>
      <c r="R149" s="14">
        <v>0</v>
      </c>
      <c r="S149" s="3">
        <f t="shared" si="9"/>
        <v>9.133338808197991E-2</v>
      </c>
      <c r="T149" s="46">
        <f t="shared" si="10"/>
        <v>0.25914466536118191</v>
      </c>
      <c r="U149" s="3">
        <f t="shared" si="11"/>
        <v>0.30625565272873617</v>
      </c>
      <c r="V149" s="11">
        <v>193</v>
      </c>
      <c r="W149" s="43">
        <v>-0.78027059805409527</v>
      </c>
      <c r="X149" s="43">
        <v>-0.26035381376487715</v>
      </c>
      <c r="Y149" s="43">
        <v>-0.62794829791012896</v>
      </c>
      <c r="Z149" s="43">
        <v>7.5501110944137431E-2</v>
      </c>
      <c r="AA149" s="43">
        <v>0.19099319302172943</v>
      </c>
      <c r="AB149" s="43">
        <v>-0.9017858363923078</v>
      </c>
      <c r="AC149" s="14">
        <v>0</v>
      </c>
    </row>
    <row r="150" spans="1:29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 s="3">
        <f t="shared" si="8"/>
        <v>1604.7034870789612</v>
      </c>
      <c r="K150" s="11">
        <v>145</v>
      </c>
      <c r="L150" s="25">
        <f>(C150-C$207)/C$209</f>
        <v>0.67648266249238365</v>
      </c>
      <c r="M150" s="25">
        <f>(D150-D$207)/D$209</f>
        <v>2.3018495441250293</v>
      </c>
      <c r="N150" s="25">
        <f>(E150-E$207)/E$209</f>
        <v>0.83342088631139488</v>
      </c>
      <c r="O150" s="25">
        <f>(F150-F$207)/F$209</f>
        <v>0.60361240339577726</v>
      </c>
      <c r="P150" s="25">
        <f>(G150-G$207)/G$209</f>
        <v>-2.5384556960524196</v>
      </c>
      <c r="Q150" s="25">
        <f>(H150-H$207)/H$209</f>
        <v>-0.68617537596780931</v>
      </c>
      <c r="R150" s="14">
        <v>0</v>
      </c>
      <c r="S150" s="3">
        <f t="shared" si="9"/>
        <v>-0.74406331949885607</v>
      </c>
      <c r="T150" s="46">
        <f t="shared" si="10"/>
        <v>0.24828012392269991</v>
      </c>
      <c r="U150" s="3">
        <f t="shared" si="11"/>
        <v>0.13230775233341985</v>
      </c>
      <c r="V150" s="11">
        <v>195</v>
      </c>
      <c r="W150" s="43">
        <v>1.1541271583206398</v>
      </c>
      <c r="X150" s="43">
        <v>-1.266322941123843</v>
      </c>
      <c r="Y150" s="43">
        <v>-2.8764046823381559E-2</v>
      </c>
      <c r="Z150" s="43">
        <v>-0.48776862611847582</v>
      </c>
      <c r="AA150" s="43">
        <v>0.74740049119793261</v>
      </c>
      <c r="AB150" s="43">
        <v>0.55241215021356371</v>
      </c>
      <c r="AC150" s="14">
        <v>0</v>
      </c>
    </row>
    <row r="151" spans="1:29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 s="3">
        <f t="shared" si="8"/>
        <v>857.76655418707571</v>
      </c>
      <c r="K151" s="11">
        <v>146</v>
      </c>
      <c r="L151" s="25">
        <f>(C151-C$207)/C$209</f>
        <v>-1.3681989466721627</v>
      </c>
      <c r="M151" s="25">
        <f>(D151-D$207)/D$209</f>
        <v>-0.55886707887878118</v>
      </c>
      <c r="N151" s="25">
        <f>(E151-E$207)/E$209</f>
        <v>-0.29070220550027492</v>
      </c>
      <c r="O151" s="25">
        <f>(F151-F$207)/F$209</f>
        <v>-0.54682845651481349</v>
      </c>
      <c r="P151" s="25">
        <f>(G151-G$207)/G$209</f>
        <v>0.65666976727838366</v>
      </c>
      <c r="Q151" s="25">
        <f>(H151-H$207)/H$209</f>
        <v>0.32300881154418115</v>
      </c>
      <c r="R151" s="14">
        <v>0</v>
      </c>
      <c r="S151" s="3">
        <f t="shared" si="9"/>
        <v>0.56857775170096736</v>
      </c>
      <c r="T151" s="46">
        <f t="shared" si="10"/>
        <v>-0.20268402079032352</v>
      </c>
      <c r="U151" s="3">
        <f t="shared" si="11"/>
        <v>-0.15235948839709862</v>
      </c>
      <c r="V151" s="11">
        <v>196</v>
      </c>
      <c r="W151" s="43">
        <v>0.91797457955865869</v>
      </c>
      <c r="X151" s="43">
        <v>0.68456934905658207</v>
      </c>
      <c r="Y151" s="43">
        <v>-0.31836346764539863</v>
      </c>
      <c r="Z151" s="43">
        <v>0.21319133485935021</v>
      </c>
      <c r="AA151" s="43">
        <v>-0.50426211755052341</v>
      </c>
      <c r="AB151" s="43">
        <v>-0.67143219377337193</v>
      </c>
      <c r="AC151" s="14">
        <v>0</v>
      </c>
    </row>
    <row r="152" spans="1:29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 s="3">
        <f t="shared" si="8"/>
        <v>1637.3296025349505</v>
      </c>
      <c r="K152" s="11">
        <v>147</v>
      </c>
      <c r="L152" s="25">
        <f>(C152-C$207)/C$209</f>
        <v>-0.17001336637079159</v>
      </c>
      <c r="M152" s="25">
        <f>(D152-D$207)/D$209</f>
        <v>-0.46362971854343565</v>
      </c>
      <c r="N152" s="25">
        <f>(E152-E$207)/E$209</f>
        <v>0.51722880801217963</v>
      </c>
      <c r="O152" s="25">
        <f>(F152-F$207)/F$209</f>
        <v>-7.2496601198825283E-2</v>
      </c>
      <c r="P152" s="25">
        <f>(G152-G$207)/G$209</f>
        <v>-9.0719052298892613E-2</v>
      </c>
      <c r="Q152" s="25">
        <f>(H152-H$207)/H$209</f>
        <v>-0.58310823124361622</v>
      </c>
      <c r="R152" s="14">
        <v>1</v>
      </c>
      <c r="S152" s="3">
        <f t="shared" si="9"/>
        <v>0.30299942086801551</v>
      </c>
      <c r="T152" s="46">
        <f t="shared" si="10"/>
        <v>-7.7346723009370802E-2</v>
      </c>
      <c r="U152" s="3">
        <f t="shared" si="11"/>
        <v>-0.16787710423262908</v>
      </c>
      <c r="V152" s="11">
        <v>197</v>
      </c>
      <c r="W152" s="43">
        <v>-1.2271628377348975</v>
      </c>
      <c r="X152" s="43">
        <v>-0.11729208873229341</v>
      </c>
      <c r="Y152" s="43">
        <v>1.861880690279879</v>
      </c>
      <c r="Z152" s="43">
        <v>-0.64741558140502597</v>
      </c>
      <c r="AA152" s="43">
        <v>0.57001978172350865</v>
      </c>
      <c r="AB152" s="43">
        <v>0.66192970718380506</v>
      </c>
      <c r="AC152" s="14">
        <v>0</v>
      </c>
    </row>
    <row r="153" spans="1:29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 s="3">
        <f t="shared" si="8"/>
        <v>1688.7313730228691</v>
      </c>
      <c r="K153" s="11">
        <v>148</v>
      </c>
      <c r="L153" s="25">
        <f>(C153-C$207)/C$209</f>
        <v>1.851502926231724</v>
      </c>
      <c r="M153" s="25">
        <f>(D153-D$207)/D$209</f>
        <v>-0.47674654637907449</v>
      </c>
      <c r="N153" s="25">
        <f>(E153-E$207)/E$209</f>
        <v>1.6345254295942298</v>
      </c>
      <c r="O153" s="25">
        <f>(F153-F$207)/F$209</f>
        <v>0.66319698606259336</v>
      </c>
      <c r="P153" s="25">
        <f>(G153-G$207)/G$209</f>
        <v>-2.7498758955402121</v>
      </c>
      <c r="Q153" s="25">
        <f>(H153-H$207)/H$209</f>
        <v>-0.89082531222043859</v>
      </c>
      <c r="R153" s="14">
        <v>1</v>
      </c>
      <c r="S153" s="3">
        <f t="shared" si="9"/>
        <v>-0.28457288062637098</v>
      </c>
      <c r="T153" s="46">
        <f t="shared" si="10"/>
        <v>-0.13130506117141438</v>
      </c>
      <c r="U153" s="3">
        <f t="shared" si="11"/>
        <v>-0.3050725160563838</v>
      </c>
      <c r="V153" s="11">
        <v>198</v>
      </c>
      <c r="W153" s="43">
        <v>-1.1825738818365255</v>
      </c>
      <c r="X153" s="43">
        <v>-0.92210542100187787</v>
      </c>
      <c r="Y153" s="43">
        <v>-0.75590673549828835</v>
      </c>
      <c r="Z153" s="43">
        <v>-0.44347578664399895</v>
      </c>
      <c r="AA153" s="43">
        <v>0.45120197481587482</v>
      </c>
      <c r="AB153" s="43">
        <v>0.57242052575251612</v>
      </c>
      <c r="AC153" s="14">
        <v>0</v>
      </c>
    </row>
    <row r="154" spans="1:29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 s="3">
        <f t="shared" si="8"/>
        <v>1214.3618609336745</v>
      </c>
      <c r="K154" s="11">
        <v>149</v>
      </c>
      <c r="L154" s="25">
        <f>(C154-C$207)/C$209</f>
        <v>-0.68991869210967771</v>
      </c>
      <c r="M154" s="25">
        <f>(D154-D$207)/D$209</f>
        <v>-0.54698384179836035</v>
      </c>
      <c r="N154" s="25">
        <f>(E154-E$207)/E$209</f>
        <v>0.38080510650653981</v>
      </c>
      <c r="O154" s="25">
        <f>(F154-F$207)/F$209</f>
        <v>-0.26441699059606738</v>
      </c>
      <c r="P154" s="25">
        <f>(G154-G$207)/G$209</f>
        <v>0.41831965749326899</v>
      </c>
      <c r="Q154" s="25">
        <f>(H154-H$207)/H$209</f>
        <v>0.22769642590653844</v>
      </c>
      <c r="R154" s="14">
        <v>0</v>
      </c>
      <c r="S154" s="3">
        <f t="shared" si="9"/>
        <v>0.49746285451191208</v>
      </c>
      <c r="T154" s="46">
        <f t="shared" si="10"/>
        <v>-0.14273795528635402</v>
      </c>
      <c r="U154" s="3">
        <f t="shared" si="11"/>
        <v>-0.13186359150265711</v>
      </c>
      <c r="V154" s="11">
        <v>199</v>
      </c>
      <c r="W154" s="43">
        <v>0.5236051631860611</v>
      </c>
      <c r="X154" s="43">
        <v>1.1925631934668257</v>
      </c>
      <c r="Y154" s="43">
        <v>-0.14471865746821902</v>
      </c>
      <c r="Z154" s="43">
        <v>1.3950601207303259</v>
      </c>
      <c r="AA154" s="43">
        <v>-9.9289787067448148E-4</v>
      </c>
      <c r="AB154" s="43">
        <v>-2.6027025604786234</v>
      </c>
      <c r="AC154" s="14">
        <v>0</v>
      </c>
    </row>
    <row r="155" spans="1:29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 s="3">
        <f t="shared" si="8"/>
        <v>2228.6789727825822</v>
      </c>
      <c r="K155" s="11">
        <v>150</v>
      </c>
      <c r="L155" s="25">
        <f>(C155-C$207)/C$209</f>
        <v>-1.0617047068377623</v>
      </c>
      <c r="M155" s="25">
        <f>(D155-D$207)/D$209</f>
        <v>-0.4897111681033291</v>
      </c>
      <c r="N155" s="25">
        <f>(E155-E$207)/E$209</f>
        <v>-1.2081395768129295</v>
      </c>
      <c r="O155" s="25">
        <f>(F155-F$207)/F$209</f>
        <v>0.58194784788127063</v>
      </c>
      <c r="P155" s="25">
        <f>(G155-G$207)/G$209</f>
        <v>-0.30706345708394717</v>
      </c>
      <c r="Q155" s="25">
        <f>(H155-H$207)/H$209</f>
        <v>4.785309292258192E-2</v>
      </c>
      <c r="R155" s="14">
        <v>0</v>
      </c>
      <c r="S155" s="3">
        <f t="shared" si="9"/>
        <v>0.2245754987033165</v>
      </c>
      <c r="T155" s="46">
        <f t="shared" si="10"/>
        <v>-0.21693220266402205</v>
      </c>
      <c r="U155" s="3">
        <f t="shared" si="11"/>
        <v>-0.16054367547301432</v>
      </c>
      <c r="V155" s="15">
        <v>200</v>
      </c>
      <c r="W155" s="26">
        <v>1.3660641281033701</v>
      </c>
      <c r="X155" s="26">
        <v>1.1514751791928366</v>
      </c>
      <c r="Y155" s="26">
        <v>-1.2398042320700904</v>
      </c>
      <c r="Z155" s="26">
        <v>1.5613832884471033</v>
      </c>
      <c r="AA155" s="26">
        <v>0.51569039423576113</v>
      </c>
      <c r="AB155" s="26">
        <v>-1.2279078025101992E-2</v>
      </c>
      <c r="AC155" s="18">
        <v>0</v>
      </c>
    </row>
    <row r="156" spans="1:29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 s="3">
        <f t="shared" si="8"/>
        <v>809.89063988800456</v>
      </c>
      <c r="K156" s="11">
        <v>151</v>
      </c>
      <c r="L156" s="25">
        <f>(C156-C$207)/C$209</f>
        <v>-1.2524959789081329</v>
      </c>
      <c r="M156" s="25">
        <f>(D156-D$207)/D$209</f>
        <v>-0.60846388143612251</v>
      </c>
      <c r="N156" s="25">
        <f>(E156-E$207)/E$209</f>
        <v>0.11885295109486151</v>
      </c>
      <c r="O156" s="25">
        <f>(F156-F$207)/F$209</f>
        <v>-0.52092020171950271</v>
      </c>
      <c r="P156" s="25">
        <f>(G156-G$207)/G$209</f>
        <v>0.76883163458326553</v>
      </c>
      <c r="Q156" s="25">
        <f>(H156-H$207)/H$209</f>
        <v>0.62661610163175852</v>
      </c>
      <c r="R156" s="14">
        <v>0</v>
      </c>
      <c r="S156" s="3">
        <f t="shared" si="9"/>
        <v>0.62985676917879507</v>
      </c>
      <c r="T156" s="46">
        <f t="shared" si="10"/>
        <v>-0.20405637482935735</v>
      </c>
      <c r="U156" s="3">
        <f t="shared" si="11"/>
        <v>-0.13510749878279402</v>
      </c>
      <c r="V156" s="44" t="s">
        <v>5</v>
      </c>
      <c r="W156" s="45">
        <f xml:space="preserve"> AVERAGE(W6:W155)</f>
        <v>0.10419182632965993</v>
      </c>
      <c r="X156" s="45">
        <f xml:space="preserve"> AVERAGE(X6:X155)</f>
        <v>0.17698257076503879</v>
      </c>
      <c r="Y156" s="45">
        <f xml:space="preserve"> AVERAGE(Y6:Y155)</f>
        <v>-4.1652564881308356E-2</v>
      </c>
      <c r="Z156" s="45">
        <f t="shared" ref="Z156:AB156" si="12" xml:space="preserve"> AVERAGE(Z6:Z155)</f>
        <v>3.061728246594014E-2</v>
      </c>
      <c r="AA156" s="45">
        <f t="shared" si="12"/>
        <v>0.11413743019388387</v>
      </c>
      <c r="AB156" s="45">
        <f t="shared" si="12"/>
        <v>5.8231918175666593E-2</v>
      </c>
    </row>
    <row r="157" spans="1:29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 s="3">
        <f t="shared" si="8"/>
        <v>402.98832971214642</v>
      </c>
      <c r="K157" s="11">
        <v>152</v>
      </c>
      <c r="L157" s="25">
        <f>(C157-C$207)/C$209</f>
        <v>-0.92398601010256975</v>
      </c>
      <c r="M157" s="25">
        <f>(D157-D$207)/D$209</f>
        <v>-0.46075568710437803</v>
      </c>
      <c r="N157" s="25">
        <f>(E157-E$207)/E$209</f>
        <v>-1.1358804027917082</v>
      </c>
      <c r="O157" s="25">
        <f>(F157-F$207)/F$209</f>
        <v>-0.74901458080817496</v>
      </c>
      <c r="P157" s="25">
        <f>(G157-G$207)/G$209</f>
        <v>0.62887293393280974</v>
      </c>
      <c r="Q157" s="25">
        <f>(H157-H$207)/H$209</f>
        <v>0.64185004227752707</v>
      </c>
      <c r="R157" s="14">
        <v>0</v>
      </c>
      <c r="S157" s="3">
        <f t="shared" si="9"/>
        <v>0.54826278989829413</v>
      </c>
      <c r="T157" s="46">
        <f t="shared" si="10"/>
        <v>-0.1676872417415069</v>
      </c>
      <c r="U157" s="3">
        <f t="shared" si="11"/>
        <v>-4.424195983550698E-2</v>
      </c>
      <c r="V157" s="44" t="s">
        <v>28</v>
      </c>
      <c r="W157" s="45">
        <f>STDEVP(W6:W155)</f>
        <v>0.96482254090906938</v>
      </c>
      <c r="X157" s="45">
        <f t="shared" ref="X157:AB157" si="13">STDEVP(X6:X155)</f>
        <v>1.0169956990325113</v>
      </c>
      <c r="Y157" s="45">
        <f t="shared" si="13"/>
        <v>1.0248506319861828</v>
      </c>
      <c r="Z157" s="45">
        <f t="shared" si="13"/>
        <v>0.83321157956369518</v>
      </c>
      <c r="AA157" s="45">
        <f>STDEVP(AA6:AA155)</f>
        <v>0.75273753435668922</v>
      </c>
      <c r="AB157" s="45">
        <f t="shared" si="13"/>
        <v>0.92869897193242357</v>
      </c>
    </row>
    <row r="158" spans="1:29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 s="3">
        <f t="shared" si="8"/>
        <v>1010.4935636822227</v>
      </c>
      <c r="K158" s="11">
        <v>153</v>
      </c>
      <c r="L158" s="25">
        <f>(C158-C$207)/C$209</f>
        <v>-0.4417073349966778</v>
      </c>
      <c r="M158" s="25">
        <f>(D158-D$207)/D$209</f>
        <v>0.34691621591555605</v>
      </c>
      <c r="N158" s="25">
        <f>(E158-E$207)/E$209</f>
        <v>0.35387263167629601</v>
      </c>
      <c r="O158" s="25">
        <f>(F158-F$207)/F$209</f>
        <v>-0.42363952317244519</v>
      </c>
      <c r="P158" s="25">
        <f>(G158-G$207)/G$209</f>
        <v>0.73256078864738483</v>
      </c>
      <c r="Q158" s="25">
        <f>(H158-H$207)/H$209</f>
        <v>0.46932623724348682</v>
      </c>
      <c r="R158" s="14">
        <v>0</v>
      </c>
      <c r="S158" s="3">
        <f t="shared" si="9"/>
        <v>0.41352030491310665</v>
      </c>
      <c r="T158" s="46">
        <f t="shared" si="10"/>
        <v>5.7686137830245794E-2</v>
      </c>
      <c r="U158" s="3">
        <f t="shared" si="11"/>
        <v>9.8203983294572819E-2</v>
      </c>
    </row>
    <row r="159" spans="1:29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 s="3">
        <f t="shared" si="8"/>
        <v>379.74406711736765</v>
      </c>
      <c r="K159" s="11">
        <v>154</v>
      </c>
      <c r="L159" s="25">
        <f>(C159-C$207)/C$209</f>
        <v>-0.38763843870931181</v>
      </c>
      <c r="M159" s="25">
        <f>(D159-D$207)/D$209</f>
        <v>-0.97436441890572789</v>
      </c>
      <c r="N159" s="25">
        <f>(E159-E$207)/E$209</f>
        <v>-9.4604499376344173E-2</v>
      </c>
      <c r="O159" s="25">
        <f>(F159-F$207)/F$209</f>
        <v>-0.53301862300284542</v>
      </c>
      <c r="P159" s="25">
        <f>(G159-G$207)/G$209</f>
        <v>-0.23173739584279518</v>
      </c>
      <c r="Q159" s="25">
        <f>(H159-H$207)/H$209</f>
        <v>0.5564728113148143</v>
      </c>
      <c r="R159" s="14">
        <v>0</v>
      </c>
      <c r="S159" s="3">
        <f t="shared" si="9"/>
        <v>0.48099835161236287</v>
      </c>
      <c r="T159" s="46">
        <f t="shared" si="10"/>
        <v>-0.28910690889013796</v>
      </c>
      <c r="U159" s="3">
        <f t="shared" si="11"/>
        <v>-0.21946972818118343</v>
      </c>
      <c r="V159">
        <f t="array" ref="V159:AB163" xml:space="preserve"> LINEST(R6:R205,L6:Q205,TRUE,TRUE)</f>
        <v>-7.4627683332910727E-2</v>
      </c>
      <c r="W159">
        <v>-0.18638399333568834</v>
      </c>
      <c r="X159">
        <v>-8.3504167319893782E-2</v>
      </c>
      <c r="Y159">
        <v>3.2318965885900608E-2</v>
      </c>
      <c r="Z159">
        <v>-0.18716567579020363</v>
      </c>
      <c r="AA159">
        <v>-2.2812197148846317E-2</v>
      </c>
      <c r="AB159">
        <v>0.24999999999999986</v>
      </c>
    </row>
    <row r="160" spans="1:29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 s="3">
        <f t="shared" si="8"/>
        <v>477.85025275754111</v>
      </c>
      <c r="K160" s="11">
        <v>155</v>
      </c>
      <c r="L160" s="25">
        <f>(C160-C$207)/C$209</f>
        <v>-9.001173112904054E-2</v>
      </c>
      <c r="M160" s="25">
        <f>(D160-D$207)/D$209</f>
        <v>-0.59266378352853422</v>
      </c>
      <c r="N160" s="25">
        <f>(E160-E$207)/E$209</f>
        <v>3.7526980531861279E-2</v>
      </c>
      <c r="O160" s="25">
        <f>(F160-F$207)/F$209</f>
        <v>-0.65982144299847212</v>
      </c>
      <c r="P160" s="25">
        <f>(G160-G$207)/G$209</f>
        <v>0.33241070019869284</v>
      </c>
      <c r="Q160" s="25">
        <f>(H160-H$207)/H$209</f>
        <v>0.47789791258534492</v>
      </c>
      <c r="R160" s="14">
        <v>0</v>
      </c>
      <c r="S160" s="3">
        <f t="shared" si="9"/>
        <v>0.5169108041141528</v>
      </c>
      <c r="T160" s="46">
        <f t="shared" si="10"/>
        <v>-0.12549622938739313</v>
      </c>
      <c r="U160" s="3">
        <f t="shared" si="11"/>
        <v>-7.0680408884660623E-2</v>
      </c>
      <c r="V160">
        <v>3.6848652561116385E-2</v>
      </c>
      <c r="W160">
        <v>3.9500479140486273E-2</v>
      </c>
      <c r="X160">
        <v>4.6568933483411679E-2</v>
      </c>
      <c r="Y160">
        <v>2.7055992911429301E-2</v>
      </c>
      <c r="Z160">
        <v>3.6562257348144063E-2</v>
      </c>
      <c r="AA160">
        <v>3.2511853063438421E-2</v>
      </c>
      <c r="AB160">
        <v>2.6810804559003344E-2</v>
      </c>
    </row>
    <row r="161" spans="1:28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 s="3">
        <f t="shared" si="8"/>
        <v>406.42863775335439</v>
      </c>
      <c r="K161" s="11">
        <v>156</v>
      </c>
      <c r="L161" s="25">
        <f>(C161-C$207)/C$209</f>
        <v>-0.9962653102728124</v>
      </c>
      <c r="M161" s="25">
        <f>(D161-D$207)/D$209</f>
        <v>-1.2052663488852773</v>
      </c>
      <c r="N161" s="25">
        <f>(E161-E$207)/E$209</f>
        <v>-0.9775522827369193</v>
      </c>
      <c r="O161" s="25">
        <f>(F161-F$207)/F$209</f>
        <v>-0.66555270559869051</v>
      </c>
      <c r="P161" s="25">
        <f>(G161-G$207)/G$209</f>
        <v>-0.18188325166490482</v>
      </c>
      <c r="Q161" s="25">
        <f>(H161-H$207)/H$209</f>
        <v>0.10591522872653793</v>
      </c>
      <c r="R161" s="14">
        <v>1</v>
      </c>
      <c r="S161" s="3">
        <f t="shared" si="9"/>
        <v>0.49629851836121841</v>
      </c>
      <c r="T161" s="46">
        <f t="shared" si="10"/>
        <v>-0.36466547430801738</v>
      </c>
      <c r="U161" s="3">
        <f t="shared" si="11"/>
        <v>-0.3111102814433353</v>
      </c>
      <c r="V161">
        <v>0.26009539449329394</v>
      </c>
      <c r="W161">
        <v>0.37916203425476935</v>
      </c>
      <c r="X161" t="e">
        <v>#N/A</v>
      </c>
      <c r="Y161" t="e">
        <v>#N/A</v>
      </c>
      <c r="Z161" t="e">
        <v>#N/A</v>
      </c>
      <c r="AA161" t="e">
        <v>#N/A</v>
      </c>
      <c r="AB161" t="e">
        <v>#N/A</v>
      </c>
    </row>
    <row r="162" spans="1:28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 s="3">
        <f t="shared" si="8"/>
        <v>969.17098553470339</v>
      </c>
      <c r="K162" s="11">
        <v>157</v>
      </c>
      <c r="L162" s="25">
        <f>(C162-C$207)/C$209</f>
        <v>-0.10811769254300518</v>
      </c>
      <c r="M162" s="25">
        <f>(D162-D$207)/D$209</f>
        <v>-0.14551784527325598</v>
      </c>
      <c r="N162" s="25">
        <f>(E162-E$207)/E$209</f>
        <v>-0.7641996995897683</v>
      </c>
      <c r="O162" s="25">
        <f>(F162-F$207)/F$209</f>
        <v>-0.34462384924210931</v>
      </c>
      <c r="P162" s="25">
        <f>(G162-G$207)/G$209</f>
        <v>0.41885614465166093</v>
      </c>
      <c r="Q162" s="25">
        <f>(H162-H$207)/H$209</f>
        <v>0.51185377036058577</v>
      </c>
      <c r="R162" s="14">
        <v>0</v>
      </c>
      <c r="S162" s="3">
        <f t="shared" si="9"/>
        <v>0.40004827347674787</v>
      </c>
      <c r="T162" s="46">
        <f t="shared" si="10"/>
        <v>-3.0645863695690032E-2</v>
      </c>
      <c r="U162" s="3">
        <f t="shared" si="11"/>
        <v>6.1849268589629358E-2</v>
      </c>
      <c r="V162">
        <v>11.307406108752931</v>
      </c>
      <c r="W162">
        <v>193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</row>
    <row r="163" spans="1:28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 s="3">
        <f t="shared" si="8"/>
        <v>925.72259742855033</v>
      </c>
      <c r="K163" s="11">
        <v>158</v>
      </c>
      <c r="L163" s="25">
        <f>(C163-C$207)/C$209</f>
        <v>-0.19126798417599913</v>
      </c>
      <c r="M163" s="25">
        <f>(D163-D$207)/D$209</f>
        <v>0.36929582465049293</v>
      </c>
      <c r="N163" s="25">
        <f>(E163-E$207)/E$209</f>
        <v>-0.96429862789899812</v>
      </c>
      <c r="O163" s="25">
        <f>(F163-F$207)/F$209</f>
        <v>-0.44607771189602369</v>
      </c>
      <c r="P163" s="25">
        <f>(G163-G$207)/G$209</f>
        <v>0.42838578432685304</v>
      </c>
      <c r="Q163" s="25">
        <f>(H163-H$207)/H$209</f>
        <v>0.28366513552785338</v>
      </c>
      <c r="R163" s="14">
        <v>1</v>
      </c>
      <c r="S163" s="3">
        <f t="shared" si="9"/>
        <v>0.29234147888686735</v>
      </c>
      <c r="T163" s="46">
        <f t="shared" si="10"/>
        <v>6.3461152821646646E-2</v>
      </c>
      <c r="U163" s="3">
        <f t="shared" si="11"/>
        <v>0.13743418118569126</v>
      </c>
      <c r="V163">
        <v>9.7535772934985232</v>
      </c>
      <c r="W163">
        <v>27.746422706501477</v>
      </c>
      <c r="X163" t="e">
        <v>#N/A</v>
      </c>
      <c r="Y163" t="e">
        <v>#N/A</v>
      </c>
      <c r="Z163" t="e">
        <v>#N/A</v>
      </c>
      <c r="AA163" t="e">
        <v>#N/A</v>
      </c>
      <c r="AB163" t="e">
        <v>#N/A</v>
      </c>
    </row>
    <row r="164" spans="1:28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 s="3">
        <f t="shared" si="8"/>
        <v>1072.277557547674</v>
      </c>
      <c r="K164" s="11">
        <v>159</v>
      </c>
      <c r="L164" s="25">
        <f>(C164-C$207)/C$209</f>
        <v>-1.3182009001937838</v>
      </c>
      <c r="M164" s="25">
        <f>(D164-D$207)/D$209</f>
        <v>-1.1858392771063746</v>
      </c>
      <c r="N164" s="25">
        <f>(E164-E$207)/E$209</f>
        <v>-1.2072290968220127</v>
      </c>
      <c r="O164" s="25">
        <f>(F164-F$207)/F$209</f>
        <v>-0.31213010096826016</v>
      </c>
      <c r="P164" s="25">
        <f>(G164-G$207)/G$209</f>
        <v>-0.29004176536038395</v>
      </c>
      <c r="Q164" s="25">
        <f>(H164-H$207)/H$209</f>
        <v>-0.3172048633069961</v>
      </c>
      <c r="R164" s="14">
        <v>0</v>
      </c>
      <c r="S164" s="3">
        <f t="shared" si="9"/>
        <v>0.41133583012282526</v>
      </c>
      <c r="T164" s="46">
        <f t="shared" si="10"/>
        <v>-0.37069494825066185</v>
      </c>
      <c r="U164" s="3">
        <f t="shared" si="11"/>
        <v>-0.3574215000543628</v>
      </c>
    </row>
    <row r="165" spans="1:28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 s="3">
        <f t="shared" si="8"/>
        <v>655.70974574328625</v>
      </c>
      <c r="K165" s="11">
        <v>160</v>
      </c>
      <c r="L165" s="25">
        <f>(C165-C$207)/C$209</f>
        <v>-0.17182522954806645</v>
      </c>
      <c r="M165" s="25">
        <f>(D165-D$207)/D$209</f>
        <v>-0.1477831519931713</v>
      </c>
      <c r="N165" s="25">
        <f>(E165-E$207)/E$209</f>
        <v>-1.0794316839623681</v>
      </c>
      <c r="O165" s="25">
        <f>(F165-F$207)/F$209</f>
        <v>-0.50890018659494374</v>
      </c>
      <c r="P165" s="25">
        <f>(G165-G$207)/G$209</f>
        <v>0.48224350862720272</v>
      </c>
      <c r="Q165" s="25">
        <f>(H165-H$207)/H$209</f>
        <v>0.72995813310343216</v>
      </c>
      <c r="R165" s="14">
        <v>0</v>
      </c>
      <c r="S165" s="3">
        <f t="shared" si="9"/>
        <v>0.43354637038689103</v>
      </c>
      <c r="T165" s="46">
        <f t="shared" si="10"/>
        <v>-4.862507556293829E-2</v>
      </c>
      <c r="U165" s="3">
        <f t="shared" si="11"/>
        <v>8.2846114869686155E-2</v>
      </c>
    </row>
    <row r="166" spans="1:28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 s="3">
        <f t="shared" si="8"/>
        <v>4547.2794164598736</v>
      </c>
      <c r="K166" s="11">
        <v>161</v>
      </c>
      <c r="L166" s="25">
        <f>(C166-C$207)/C$209</f>
        <v>1.5138532758509493</v>
      </c>
      <c r="M166" s="25">
        <f>(D166-D$207)/D$209</f>
        <v>3.09362887199174</v>
      </c>
      <c r="N166" s="25">
        <f>(E166-E$207)/E$209</f>
        <v>1.7202028511782592</v>
      </c>
      <c r="O166" s="25">
        <f>(F166-F$207)/F$209</f>
        <v>2.1097615013173816</v>
      </c>
      <c r="P166" s="25">
        <f>(G166-G$207)/G$209</f>
        <v>-1.2257975262908252</v>
      </c>
      <c r="Q166" s="25">
        <f>(H166-H$207)/H$209</f>
        <v>-0.96224457052818924</v>
      </c>
      <c r="R166" s="14">
        <v>0</v>
      </c>
      <c r="S166" s="3">
        <f t="shared" si="9"/>
        <v>-0.78441327906985858</v>
      </c>
      <c r="T166" s="46">
        <f t="shared" si="10"/>
        <v>0.68840941380641274</v>
      </c>
      <c r="U166" s="3">
        <f t="shared" si="11"/>
        <v>0.50261603473459959</v>
      </c>
    </row>
    <row r="167" spans="1:28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 s="3">
        <f t="shared" si="8"/>
        <v>762.7510006392647</v>
      </c>
      <c r="K167" s="11">
        <v>162</v>
      </c>
      <c r="L167" s="25">
        <f>(C167-C$207)/C$209</f>
        <v>-1.7348876643429032</v>
      </c>
      <c r="M167" s="25">
        <f>(D167-D$207)/D$209</f>
        <v>-1.1797438424487148</v>
      </c>
      <c r="N167" s="25">
        <f>(E167-E$207)/E$209</f>
        <v>-0.75143750002129639</v>
      </c>
      <c r="O167" s="25">
        <f>(F167-F$207)/F$209</f>
        <v>-0.65808975114364909</v>
      </c>
      <c r="P167" s="25">
        <f>(G167-G$207)/G$209</f>
        <v>0.71697779226900671</v>
      </c>
      <c r="Q167" s="25">
        <f>(H167-H$207)/H$209</f>
        <v>0.22405518198594526</v>
      </c>
      <c r="R167" s="14">
        <v>1</v>
      </c>
      <c r="S167" s="3">
        <f t="shared" si="9"/>
        <v>0.69140560995021672</v>
      </c>
      <c r="T167" s="46">
        <f t="shared" si="10"/>
        <v>-0.34135160209102755</v>
      </c>
      <c r="U167" s="3">
        <f t="shared" si="11"/>
        <v>-0.28335271561579151</v>
      </c>
    </row>
    <row r="168" spans="1:28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 s="3">
        <f t="shared" si="8"/>
        <v>893.67451667942589</v>
      </c>
      <c r="K168" s="11">
        <v>163</v>
      </c>
      <c r="L168" s="25">
        <f>(C168-C$207)/C$209</f>
        <v>-0.36732687883835047</v>
      </c>
      <c r="M168" s="25">
        <f>(D168-D$207)/D$209</f>
        <v>0.17329213807170218</v>
      </c>
      <c r="N168" s="25">
        <f>(E168-E$207)/E$209</f>
        <v>-0.93635870417937273</v>
      </c>
      <c r="O168" s="25">
        <f>(F168-F$207)/F$209</f>
        <v>-0.39055948564885246</v>
      </c>
      <c r="P168" s="25">
        <f>(G168-G$207)/G$209</f>
        <v>0.72098049670458497</v>
      </c>
      <c r="Q168" s="25">
        <f>(H168-H$207)/H$209</f>
        <v>0.82757188785394709</v>
      </c>
      <c r="R168" s="14">
        <v>0</v>
      </c>
      <c r="S168" s="3">
        <f t="shared" si="9"/>
        <v>0.42443538954239768</v>
      </c>
      <c r="T168" s="46">
        <f t="shared" si="10"/>
        <v>1.2900832337474265E-2</v>
      </c>
      <c r="U168" s="3">
        <f t="shared" si="11"/>
        <v>0.14988138067977369</v>
      </c>
    </row>
    <row r="169" spans="1:28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 s="3">
        <f t="shared" si="8"/>
        <v>1707.0152066009987</v>
      </c>
      <c r="K169" s="11">
        <v>164</v>
      </c>
      <c r="L169" s="25">
        <f>(C169-C$207)/C$209</f>
        <v>0.20688470823241867</v>
      </c>
      <c r="M169" s="25">
        <f>(D169-D$207)/D$209</f>
        <v>0.81046269212835387</v>
      </c>
      <c r="N169" s="25">
        <f>(E169-E$207)/E$209</f>
        <v>1.0246574064044636</v>
      </c>
      <c r="O169" s="25">
        <f>(F169-F$207)/F$209</f>
        <v>0.11068239130311208</v>
      </c>
      <c r="P169" s="25">
        <f>(G169-G$207)/G$209</f>
        <v>0.41238374130090566</v>
      </c>
      <c r="Q169" s="25">
        <f>(H169-H$207)/H$209</f>
        <v>0.36966847618258913</v>
      </c>
      <c r="R169" s="14">
        <v>0</v>
      </c>
      <c r="S169" s="3">
        <f t="shared" si="9"/>
        <v>0.22191236508243781</v>
      </c>
      <c r="T169" s="46">
        <f t="shared" si="10"/>
        <v>0.19323069823063455</v>
      </c>
      <c r="U169" s="3">
        <f t="shared" si="11"/>
        <v>0.19381596735119261</v>
      </c>
    </row>
    <row r="170" spans="1:28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 s="3">
        <f t="shared" si="8"/>
        <v>614.80252527925575</v>
      </c>
      <c r="K170" s="11">
        <v>165</v>
      </c>
      <c r="L170" s="25">
        <f>(C170-C$207)/C$209</f>
        <v>-8.8584412156005723E-2</v>
      </c>
      <c r="M170" s="25">
        <f>(D170-D$207)/D$209</f>
        <v>0.41731452538491498</v>
      </c>
      <c r="N170" s="25">
        <f>(E170-E$207)/E$209</f>
        <v>4.7011057960024687E-2</v>
      </c>
      <c r="O170" s="25">
        <f>(F170-F$207)/F$209</f>
        <v>-0.36180646536334138</v>
      </c>
      <c r="P170" s="25">
        <f>(G170-G$207)/G$209</f>
        <v>-0.2683457876117164</v>
      </c>
      <c r="Q170" s="25">
        <f>(H170-H$207)/H$209</f>
        <v>0.5668562088079564</v>
      </c>
      <c r="R170" s="14">
        <v>0</v>
      </c>
      <c r="S170" s="3">
        <f t="shared" si="9"/>
        <v>0.19793335246960403</v>
      </c>
      <c r="T170" s="46">
        <f t="shared" si="10"/>
        <v>-1.1166900613571291E-2</v>
      </c>
      <c r="U170" s="3">
        <f t="shared" si="11"/>
        <v>5.3747667591446537E-2</v>
      </c>
    </row>
    <row r="171" spans="1:28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 s="3">
        <f t="shared" si="8"/>
        <v>812.46232965081606</v>
      </c>
      <c r="K171" s="11">
        <v>166</v>
      </c>
      <c r="L171" s="25">
        <f>(C171-C$207)/C$209</f>
        <v>0.154670079093149</v>
      </c>
      <c r="M171" s="25">
        <f>(D171-D$207)/D$209</f>
        <v>-0.53262069084626662</v>
      </c>
      <c r="N171" s="25">
        <f>(E171-E$207)/E$209</f>
        <v>-0.84071803837843084</v>
      </c>
      <c r="O171" s="25">
        <f>(F171-F$207)/F$209</f>
        <v>-0.58653214482025828</v>
      </c>
      <c r="P171" s="25">
        <f>(G171-G$207)/G$209</f>
        <v>0.74806130416361372</v>
      </c>
      <c r="Q171" s="25">
        <f>(H171-H$207)/H$209</f>
        <v>0.38607345879092236</v>
      </c>
      <c r="R171" s="14">
        <v>0</v>
      </c>
      <c r="S171" s="3">
        <f t="shared" si="9"/>
        <v>0.5362051089181471</v>
      </c>
      <c r="T171" s="46">
        <f t="shared" si="10"/>
        <v>-3.4256089396333067E-2</v>
      </c>
      <c r="U171" s="3">
        <f t="shared" si="11"/>
        <v>4.661073635288987E-2</v>
      </c>
    </row>
    <row r="172" spans="1:28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 s="3">
        <f t="shared" si="8"/>
        <v>446.23258912366327</v>
      </c>
      <c r="K172" s="11">
        <v>167</v>
      </c>
      <c r="L172" s="25">
        <f>(C172-C$207)/C$209</f>
        <v>-1.0253865497628942</v>
      </c>
      <c r="M172" s="25">
        <f>(D172-D$207)/D$209</f>
        <v>-0.20403603390245925</v>
      </c>
      <c r="N172" s="25">
        <f>(E172-E$207)/E$209</f>
        <v>1.0084303196375799</v>
      </c>
      <c r="O172" s="25">
        <f>(F172-F$207)/F$209</f>
        <v>-0.68355395263403673</v>
      </c>
      <c r="P172" s="25">
        <f>(G172-G$207)/G$209</f>
        <v>0.54663651250564693</v>
      </c>
      <c r="Q172" s="25">
        <f>(H172-H$207)/H$209</f>
        <v>0.68114002045103572</v>
      </c>
      <c r="R172" s="14">
        <v>1</v>
      </c>
      <c r="S172" s="3">
        <f t="shared" si="9"/>
        <v>0.55396708888496393</v>
      </c>
      <c r="T172" s="46">
        <f t="shared" si="10"/>
        <v>-0.14249659050914981</v>
      </c>
      <c r="U172" s="3">
        <f t="shared" si="11"/>
        <v>-0.10447614152070595</v>
      </c>
    </row>
    <row r="173" spans="1:28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 s="3">
        <f t="shared" si="8"/>
        <v>986.57153462604629</v>
      </c>
      <c r="K173" s="11">
        <v>168</v>
      </c>
      <c r="L173" s="25">
        <f>(C173-C$207)/C$209</f>
        <v>-0.5308876975853789</v>
      </c>
      <c r="M173" s="25">
        <f>(D173-D$207)/D$209</f>
        <v>-0.97053061425635001</v>
      </c>
      <c r="N173" s="25">
        <f>(E173-E$207)/E$209</f>
        <v>3.1390873887557007E-2</v>
      </c>
      <c r="O173" s="25">
        <f>(F173-F$207)/F$209</f>
        <v>-0.412008405842471</v>
      </c>
      <c r="P173" s="25">
        <f>(G173-G$207)/G$209</f>
        <v>0.68010396758576397</v>
      </c>
      <c r="Q173" s="25">
        <f>(H173-H$207)/H$209</f>
        <v>0.50556921192423132</v>
      </c>
      <c r="R173" s="14">
        <v>0</v>
      </c>
      <c r="S173" s="3">
        <f t="shared" si="9"/>
        <v>0.64366962496698987</v>
      </c>
      <c r="T173" s="46">
        <f t="shared" si="10"/>
        <v>-0.19257080026404672</v>
      </c>
      <c r="U173" s="3">
        <f t="shared" si="11"/>
        <v>-0.13423204996026486</v>
      </c>
    </row>
    <row r="174" spans="1:28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 s="3">
        <f t="shared" si="8"/>
        <v>1118.37019907892</v>
      </c>
      <c r="K174" s="11">
        <v>169</v>
      </c>
      <c r="L174" s="25">
        <f>(C174-C$207)/C$209</f>
        <v>2.5493456669501771</v>
      </c>
      <c r="M174" s="25">
        <f>(D174-D$207)/D$209</f>
        <v>0.46179063505410856</v>
      </c>
      <c r="N174" s="25">
        <f>(E174-E$207)/E$209</f>
        <v>-0.93868314000400499</v>
      </c>
      <c r="O174" s="25">
        <f>(F174-F$207)/F$209</f>
        <v>0.19767793066149253</v>
      </c>
      <c r="P174" s="25">
        <f>(G174-G$207)/G$209</f>
        <v>-1.6343419505957777</v>
      </c>
      <c r="Q174" s="25">
        <f>(H174-H$207)/H$209</f>
        <v>-5.1456836982321563E-2</v>
      </c>
      <c r="R174" s="14">
        <v>0</v>
      </c>
      <c r="S174" s="3">
        <f t="shared" si="9"/>
        <v>-0.24988701537909036</v>
      </c>
      <c r="T174" s="46">
        <f t="shared" si="10"/>
        <v>0.16976933546892256</v>
      </c>
      <c r="U174" s="3">
        <f t="shared" si="11"/>
        <v>0.20312212058517684</v>
      </c>
    </row>
    <row r="175" spans="1:28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 s="3">
        <f t="shared" si="8"/>
        <v>1096.5451588524511</v>
      </c>
      <c r="K175" s="11">
        <v>170</v>
      </c>
      <c r="L175" s="25">
        <f>(C175-C$207)/C$209</f>
        <v>0.32054114106511028</v>
      </c>
      <c r="M175" s="25">
        <f>(D175-D$207)/D$209</f>
        <v>1.9458618103698784</v>
      </c>
      <c r="N175" s="25">
        <f>(E175-E$207)/E$209</f>
        <v>-0.2568635102044719</v>
      </c>
      <c r="O175" s="25">
        <f>(F175-F$207)/F$209</f>
        <v>-6.7528464552595391E-3</v>
      </c>
      <c r="P175" s="25">
        <f>(G175-G$207)/G$209</f>
        <v>-0.48303457403873762</v>
      </c>
      <c r="Q175" s="25">
        <f>(H175-H$207)/H$209</f>
        <v>0.4597697503843361</v>
      </c>
      <c r="R175" s="14">
        <v>0</v>
      </c>
      <c r="S175" s="3">
        <f t="shared" si="9"/>
        <v>-0.18496682213067572</v>
      </c>
      <c r="T175" s="46">
        <f t="shared" si="10"/>
        <v>0.29489235440265066</v>
      </c>
      <c r="U175" s="3">
        <f t="shared" si="11"/>
        <v>0.35993345237659008</v>
      </c>
    </row>
    <row r="176" spans="1:28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 s="3">
        <f t="shared" si="8"/>
        <v>503.87275269088184</v>
      </c>
      <c r="K176" s="11">
        <v>171</v>
      </c>
      <c r="L176" s="25">
        <f>(C176-C$207)/C$209</f>
        <v>-0.27999257493929963</v>
      </c>
      <c r="M176" s="25">
        <f>(D176-D$207)/D$209</f>
        <v>-0.76944033216247321</v>
      </c>
      <c r="N176" s="25">
        <f>(E176-E$207)/E$209</f>
        <v>2.0093513904800528</v>
      </c>
      <c r="O176" s="25">
        <f>(F176-F$207)/F$209</f>
        <v>-0.50256646817102457</v>
      </c>
      <c r="P176" s="25">
        <f>(G176-G$207)/G$209</f>
        <v>-0.12272645642929794</v>
      </c>
      <c r="Q176" s="25">
        <f>(H176-H$207)/H$209</f>
        <v>0.48902243973595316</v>
      </c>
      <c r="R176" s="14">
        <v>0</v>
      </c>
      <c r="S176" s="3">
        <f t="shared" si="9"/>
        <v>0.52092698379646074</v>
      </c>
      <c r="T176" s="46">
        <f t="shared" si="10"/>
        <v>-0.22422188951684385</v>
      </c>
      <c r="U176" s="3">
        <f t="shared" si="11"/>
        <v>-0.25091000002816355</v>
      </c>
    </row>
    <row r="177" spans="1:21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 s="3">
        <f t="shared" si="8"/>
        <v>452.71208622132787</v>
      </c>
      <c r="K177" s="11">
        <v>172</v>
      </c>
      <c r="L177" s="25">
        <f>(C177-C$207)/C$209</f>
        <v>-1.7647530428632099</v>
      </c>
      <c r="M177" s="25">
        <f>(D177-D$207)/D$209</f>
        <v>-1.2250944674365731</v>
      </c>
      <c r="N177" s="25">
        <f>(E177-E$207)/E$209</f>
        <v>-0.2082806160423071</v>
      </c>
      <c r="O177" s="25">
        <f>(F177-F$207)/F$209</f>
        <v>-0.6545957756908114</v>
      </c>
      <c r="P177" s="25">
        <f>(G177-G$207)/G$209</f>
        <v>-0.24718638007911733</v>
      </c>
      <c r="Q177" s="25">
        <f>(H177-H$207)/H$209</f>
        <v>-2.7196262753307533E-2</v>
      </c>
      <c r="R177" s="14">
        <v>1</v>
      </c>
      <c r="S177" s="3">
        <f t="shared" si="9"/>
        <v>0.51938241059111179</v>
      </c>
      <c r="T177" s="46">
        <f t="shared" si="10"/>
        <v>-0.44721597780428329</v>
      </c>
      <c r="U177" s="3">
        <f t="shared" si="11"/>
        <v>-0.44167735093539667</v>
      </c>
    </row>
    <row r="178" spans="1:21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 s="3">
        <f t="shared" si="8"/>
        <v>2722.4930229427537</v>
      </c>
      <c r="K178" s="11">
        <v>173</v>
      </c>
      <c r="L178" s="25">
        <f>(C178-C$207)/C$209</f>
        <v>-0.95430468530986556</v>
      </c>
      <c r="M178" s="25">
        <f>(D178-D$207)/D$209</f>
        <v>0.6159129321084863</v>
      </c>
      <c r="N178" s="25">
        <f>(E178-E$207)/E$209</f>
        <v>-0.7201872559194693</v>
      </c>
      <c r="O178" s="25">
        <f>(F178-F$207)/F$209</f>
        <v>0.98777224101837902</v>
      </c>
      <c r="P178" s="25">
        <f>(G178-G$207)/G$209</f>
        <v>-0.66945165268476869</v>
      </c>
      <c r="Q178" s="25">
        <f>(H178-H$207)/H$209</f>
        <v>-6.6010397735245377E-2</v>
      </c>
      <c r="R178" s="14">
        <v>0</v>
      </c>
      <c r="S178" s="3">
        <f t="shared" si="9"/>
        <v>-7.8968054819549938E-2</v>
      </c>
      <c r="T178" s="46">
        <f t="shared" si="10"/>
        <v>-3.1967023359403109E-2</v>
      </c>
      <c r="U178" s="3">
        <f t="shared" si="11"/>
        <v>-9.50838554354436E-3</v>
      </c>
    </row>
    <row r="179" spans="1:21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 s="3">
        <f t="shared" si="8"/>
        <v>1373.7515779613595</v>
      </c>
      <c r="K179" s="11">
        <v>174</v>
      </c>
      <c r="L179" s="25">
        <f>(C179-C$207)/C$209</f>
        <v>0.42147530413576878</v>
      </c>
      <c r="M179" s="25">
        <f>(D179-D$207)/D$209</f>
        <v>1.4283106450502483</v>
      </c>
      <c r="N179" s="25">
        <f>(E179-E$207)/E$209</f>
        <v>0.18137126332901718</v>
      </c>
      <c r="O179" s="25">
        <f>(F179-F$207)/F$209</f>
        <v>-6.6399423018754206E-2</v>
      </c>
      <c r="P179" s="25">
        <f>(G179-G$207)/G$209</f>
        <v>0.63834835474924723</v>
      </c>
      <c r="Q179" s="25">
        <f>(H179-H$207)/H$209</f>
        <v>0.7526394019252155</v>
      </c>
      <c r="R179" s="14">
        <v>0</v>
      </c>
      <c r="S179" s="3">
        <f t="shared" si="9"/>
        <v>0.15960650579960675</v>
      </c>
      <c r="T179" s="46">
        <f t="shared" si="10"/>
        <v>0.32219938201633369</v>
      </c>
      <c r="U179" s="3">
        <f t="shared" si="11"/>
        <v>0.4033932383836904</v>
      </c>
    </row>
    <row r="180" spans="1:21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 s="3">
        <f t="shared" si="8"/>
        <v>755.85763015406167</v>
      </c>
      <c r="K180" s="11">
        <v>175</v>
      </c>
      <c r="L180" s="25">
        <f>(C180-C$207)/C$209</f>
        <v>-0.1835515642432923</v>
      </c>
      <c r="M180" s="25">
        <f>(D180-D$207)/D$209</f>
        <v>0.71405481732356746</v>
      </c>
      <c r="N180" s="25">
        <f>(E180-E$207)/E$209</f>
        <v>-0.90164280457277635</v>
      </c>
      <c r="O180" s="25">
        <f>(F180-F$207)/F$209</f>
        <v>-0.47104585091628892</v>
      </c>
      <c r="P180" s="25">
        <f>(G180-G$207)/G$209</f>
        <v>0.55867004504849582</v>
      </c>
      <c r="Q180" s="25">
        <f>(H180-H$207)/H$209</f>
        <v>0.70977462579954398</v>
      </c>
      <c r="R180" s="14">
        <v>0</v>
      </c>
      <c r="S180" s="3">
        <f t="shared" si="9"/>
        <v>0.28783078050795252</v>
      </c>
      <c r="T180" s="46">
        <f t="shared" si="10"/>
        <v>0.11379782619411997</v>
      </c>
      <c r="U180" s="3">
        <f t="shared" si="11"/>
        <v>0.23542022983052277</v>
      </c>
    </row>
    <row r="181" spans="1:21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 s="3">
        <f t="shared" si="8"/>
        <v>828.14783787964916</v>
      </c>
      <c r="K181" s="11">
        <v>176</v>
      </c>
      <c r="L181" s="25">
        <f>(C181-C$207)/C$209</f>
        <v>-0.74884432747526075</v>
      </c>
      <c r="M181" s="25">
        <f>(D181-D$207)/D$209</f>
        <v>-1.0754876152725452</v>
      </c>
      <c r="N181" s="25">
        <f>(E181-E$207)/E$209</f>
        <v>-0.10534081575022018</v>
      </c>
      <c r="O181" s="25">
        <f>(F181-F$207)/F$209</f>
        <v>-0.36504704160434831</v>
      </c>
      <c r="P181" s="25">
        <f>(G181-G$207)/G$209</f>
        <v>-5.768405239835591E-2</v>
      </c>
      <c r="Q181" s="25">
        <f>(H181-H$207)/H$209</f>
        <v>0.2835092662398046</v>
      </c>
      <c r="R181" s="14">
        <v>0</v>
      </c>
      <c r="S181" s="3">
        <f t="shared" si="9"/>
        <v>0.50586184946487811</v>
      </c>
      <c r="T181" s="46">
        <f t="shared" si="10"/>
        <v>-0.30314411419820331</v>
      </c>
      <c r="U181" s="3">
        <f t="shared" si="11"/>
        <v>-0.2652657065203971</v>
      </c>
    </row>
    <row r="182" spans="1:21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 s="3">
        <f t="shared" si="8"/>
        <v>1127.3104581012674</v>
      </c>
      <c r="K182" s="11">
        <v>177</v>
      </c>
      <c r="L182" s="25">
        <f>(C182-C$207)/C$209</f>
        <v>-0.9829604036487013</v>
      </c>
      <c r="M182" s="25">
        <f>(D182-D$207)/D$209</f>
        <v>0.16519074104239784</v>
      </c>
      <c r="N182" s="25">
        <f>(E182-E$207)/E$209</f>
        <v>-1.0734710797084421</v>
      </c>
      <c r="O182" s="25">
        <f>(F182-F$207)/F$209</f>
        <v>-0.36027816739201718</v>
      </c>
      <c r="P182" s="25">
        <f>(G182-G$207)/G$209</f>
        <v>0.60214050308088285</v>
      </c>
      <c r="Q182" s="25">
        <f>(H182-H$207)/H$209</f>
        <v>0.28787850315755842</v>
      </c>
      <c r="R182" s="14">
        <v>0</v>
      </c>
      <c r="S182" s="3">
        <f t="shared" si="9"/>
        <v>0.37060976028843839</v>
      </c>
      <c r="T182" s="46">
        <f t="shared" si="10"/>
        <v>-3.2786436842345903E-2</v>
      </c>
      <c r="U182" s="3">
        <f t="shared" si="11"/>
        <v>4.626901187800056E-2</v>
      </c>
    </row>
    <row r="183" spans="1:21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 s="3">
        <f t="shared" si="8"/>
        <v>1332.4840181964087</v>
      </c>
      <c r="K183" s="11">
        <v>178</v>
      </c>
      <c r="L183" s="25">
        <f>(C183-C$207)/C$209</f>
        <v>0.18696429303119499</v>
      </c>
      <c r="M183" s="25">
        <f>(D183-D$207)/D$209</f>
        <v>-0.3376476810585794</v>
      </c>
      <c r="N183" s="25">
        <f>(E183-E$207)/E$209</f>
        <v>-0.20738833276247115</v>
      </c>
      <c r="O183" s="25">
        <f>(F183-F$207)/F$209</f>
        <v>-0.26393031909461651</v>
      </c>
      <c r="P183" s="25">
        <f>(G183-G$207)/G$209</f>
        <v>-4.3518402179184519E-2</v>
      </c>
      <c r="Q183" s="25">
        <f>(H183-H$207)/H$209</f>
        <v>-0.48896869049334035</v>
      </c>
      <c r="R183" s="14">
        <v>0</v>
      </c>
      <c r="S183" s="3">
        <f t="shared" si="9"/>
        <v>0.27966596099109758</v>
      </c>
      <c r="T183" s="46">
        <f t="shared" si="10"/>
        <v>-2.4124169382883996E-2</v>
      </c>
      <c r="U183" s="3">
        <f t="shared" si="11"/>
        <v>-7.3112164885074368E-2</v>
      </c>
    </row>
    <row r="184" spans="1:21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 s="3">
        <f t="shared" si="8"/>
        <v>601.57359960816666</v>
      </c>
      <c r="K184" s="11">
        <v>179</v>
      </c>
      <c r="L184" s="25">
        <f>(C184-C$207)/C$209</f>
        <v>-0.70559505085662155</v>
      </c>
      <c r="M184" s="25">
        <f>(D184-D$207)/D$209</f>
        <v>-1.1252258813174156</v>
      </c>
      <c r="N184" s="25">
        <f>(E184-E$207)/E$209</f>
        <v>4.7895993544721613E-2</v>
      </c>
      <c r="O184" s="25">
        <f>(F184-F$207)/F$209</f>
        <v>-0.66650393360400906</v>
      </c>
      <c r="P184" s="25">
        <f>(G184-G$207)/G$209</f>
        <v>0.68823980922972938</v>
      </c>
      <c r="Q184" s="25">
        <f>(H184-H$207)/H$209</f>
        <v>0.52936738040281095</v>
      </c>
      <c r="R184" s="14">
        <v>1</v>
      </c>
      <c r="S184" s="3">
        <f t="shared" si="9"/>
        <v>0.70168598612157562</v>
      </c>
      <c r="T184" s="46">
        <f t="shared" si="10"/>
        <v>-0.246511192795975</v>
      </c>
      <c r="U184" s="3">
        <f t="shared" si="11"/>
        <v>-0.18605747363732161</v>
      </c>
    </row>
    <row r="185" spans="1:21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 s="3">
        <f t="shared" si="8"/>
        <v>588.33912149785806</v>
      </c>
      <c r="K185" s="11">
        <v>180</v>
      </c>
      <c r="L185" s="25">
        <f>(C185-C$207)/C$209</f>
        <v>-1.1501185054673533</v>
      </c>
      <c r="M185" s="25">
        <f>(D185-D$207)/D$209</f>
        <v>-1.0294723280005751</v>
      </c>
      <c r="N185" s="25">
        <f>(E185-E$207)/E$209</f>
        <v>0.12126191350259549</v>
      </c>
      <c r="O185" s="25">
        <f>(F185-F$207)/F$209</f>
        <v>-0.70324142393827693</v>
      </c>
      <c r="P185" s="25">
        <f>(G185-G$207)/G$209</f>
        <v>0.70526102732330387</v>
      </c>
      <c r="Q185" s="25">
        <f>(H185-H$207)/H$209</f>
        <v>0.45356346168250977</v>
      </c>
      <c r="R185" s="14">
        <v>1</v>
      </c>
      <c r="S185" s="3">
        <f t="shared" si="9"/>
        <v>0.69685902025173974</v>
      </c>
      <c r="T185" s="46">
        <f t="shared" si="10"/>
        <v>-0.27044346135288705</v>
      </c>
      <c r="U185" s="3">
        <f t="shared" si="11"/>
        <v>-0.22201597324145989</v>
      </c>
    </row>
    <row r="186" spans="1:21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 s="3">
        <f t="shared" si="8"/>
        <v>1103.776745054761</v>
      </c>
      <c r="K186" s="11">
        <v>181</v>
      </c>
      <c r="L186" s="25">
        <f>(C186-C$207)/C$209</f>
        <v>-0.83013226656880035</v>
      </c>
      <c r="M186" s="25">
        <f>(D186-D$207)/D$209</f>
        <v>-0.8653523405188065</v>
      </c>
      <c r="N186" s="25">
        <f>(E186-E$207)/E$209</f>
        <v>-0.35607309039881913</v>
      </c>
      <c r="O186" s="25">
        <f>(F186-F$207)/F$209</f>
        <v>-0.44566511060717467</v>
      </c>
      <c r="P186" s="25">
        <f>(G186-G$207)/G$209</f>
        <v>0.61042185838395913</v>
      </c>
      <c r="Q186" s="25">
        <f>(H186-H$207)/H$209</f>
        <v>6.3524404418210251E-2</v>
      </c>
      <c r="R186" s="14">
        <v>0</v>
      </c>
      <c r="S186" s="3">
        <f t="shared" si="9"/>
        <v>0.57512191915954514</v>
      </c>
      <c r="T186" s="46">
        <f t="shared" si="10"/>
        <v>-0.1875401108331276</v>
      </c>
      <c r="U186" s="3">
        <f t="shared" si="11"/>
        <v>-0.16508916131502843</v>
      </c>
    </row>
    <row r="187" spans="1:21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 s="3">
        <f t="shared" si="8"/>
        <v>557.85890817917482</v>
      </c>
      <c r="K187" s="11">
        <v>182</v>
      </c>
      <c r="L187" s="25">
        <f>(C187-C$207)/C$209</f>
        <v>0.15752331070622794</v>
      </c>
      <c r="M187" s="25">
        <f>(D187-D$207)/D$209</f>
        <v>-0.53960839022894447</v>
      </c>
      <c r="N187" s="25">
        <f>(E187-E$207)/E$209</f>
        <v>-0.5401450262363835</v>
      </c>
      <c r="O187" s="25">
        <f>(F187-F$207)/F$209</f>
        <v>-0.59604753942295208</v>
      </c>
      <c r="P187" s="25">
        <f>(G187-G$207)/G$209</f>
        <v>0.47713051171009546</v>
      </c>
      <c r="Q187" s="25">
        <f>(H187-H$207)/H$209</f>
        <v>0.65432489848350572</v>
      </c>
      <c r="R187" s="14">
        <v>0</v>
      </c>
      <c r="S187" s="3">
        <f t="shared" si="9"/>
        <v>0.5174784824218015</v>
      </c>
      <c r="T187" s="46">
        <f t="shared" si="10"/>
        <v>-8.2472350053246435E-2</v>
      </c>
      <c r="U187" s="3">
        <f t="shared" si="11"/>
        <v>1.7424079069735351E-2</v>
      </c>
    </row>
    <row r="188" spans="1:21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 s="3">
        <f t="shared" si="8"/>
        <v>1785.1352108186923</v>
      </c>
      <c r="K188" s="11">
        <v>183</v>
      </c>
      <c r="L188" s="25">
        <f>(C188-C$207)/C$209</f>
        <v>-0.12014273492873265</v>
      </c>
      <c r="M188" s="25">
        <f>(D188-D$207)/D$209</f>
        <v>1.0612311396564815</v>
      </c>
      <c r="N188" s="25">
        <f>(E188-E$207)/E$209</f>
        <v>1.7536715798295239</v>
      </c>
      <c r="O188" s="25">
        <f>(F188-F$207)/F$209</f>
        <v>0.22820442828855544</v>
      </c>
      <c r="P188" s="25">
        <f>(G188-G$207)/G$209</f>
        <v>-0.12316943930385146</v>
      </c>
      <c r="Q188" s="25">
        <f>(H188-H$207)/H$209</f>
        <v>5.4405347985085076E-2</v>
      </c>
      <c r="R188" s="14">
        <v>0</v>
      </c>
      <c r="S188" s="3">
        <f t="shared" si="9"/>
        <v>7.2838840659096293E-2</v>
      </c>
      <c r="T188" s="46">
        <f t="shared" si="10"/>
        <v>0.16511176760381008</v>
      </c>
      <c r="U188" s="3">
        <f t="shared" si="11"/>
        <v>9.7877392313210118E-2</v>
      </c>
    </row>
    <row r="189" spans="1:21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 s="3">
        <f t="shared" si="8"/>
        <v>946.47944559563689</v>
      </c>
      <c r="K189" s="11">
        <v>184</v>
      </c>
      <c r="L189" s="25">
        <f>(C189-C$207)/C$209</f>
        <v>-0.64848818525005081</v>
      </c>
      <c r="M189" s="25">
        <f>(D189-D$207)/D$209</f>
        <v>-1.2430525363962532</v>
      </c>
      <c r="N189" s="25">
        <f>(E189-E$207)/E$209</f>
        <v>0.30916518084102829</v>
      </c>
      <c r="O189" s="25">
        <f>(F189-F$207)/F$209</f>
        <v>-0.5422162625706668</v>
      </c>
      <c r="P189" s="25">
        <f>(G189-G$207)/G$209</f>
        <v>0.64867871128543408</v>
      </c>
      <c r="Q189" s="25">
        <f>(H189-H$207)/H$209</f>
        <v>0.13203738102460863</v>
      </c>
      <c r="R189" s="14">
        <v>0</v>
      </c>
      <c r="S189" s="3">
        <f t="shared" si="9"/>
        <v>0.68347639725436971</v>
      </c>
      <c r="T189" s="46">
        <f t="shared" si="10"/>
        <v>-0.2382446441227698</v>
      </c>
      <c r="U189" s="3">
        <f t="shared" si="11"/>
        <v>-0.23564917075718919</v>
      </c>
    </row>
    <row r="190" spans="1:21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 s="3">
        <f t="shared" si="8"/>
        <v>3375.6223066920747</v>
      </c>
      <c r="K190" s="11">
        <v>185</v>
      </c>
      <c r="L190" s="25">
        <f>(C190-C$207)/C$209</f>
        <v>0.44947643709602525</v>
      </c>
      <c r="M190" s="25">
        <f>(D190-D$207)/D$209</f>
        <v>1.5623502186617355</v>
      </c>
      <c r="N190" s="25">
        <f>(E190-E$207)/E$209</f>
        <v>2.1181498481016177</v>
      </c>
      <c r="O190" s="25">
        <f>(F190-F$207)/F$209</f>
        <v>0.52081527789951054</v>
      </c>
      <c r="P190" s="25">
        <f>(G190-G$207)/G$209</f>
        <v>-1.1552692412981906</v>
      </c>
      <c r="Q190" s="25">
        <f>(H190-H$207)/H$209</f>
        <v>-3.5436530954583256</v>
      </c>
      <c r="R190" s="14">
        <v>0</v>
      </c>
      <c r="S190" s="3">
        <f t="shared" si="9"/>
        <v>-0.50748402864064812</v>
      </c>
      <c r="T190" s="46">
        <f t="shared" si="10"/>
        <v>0.4203453039955044</v>
      </c>
      <c r="U190" s="3">
        <f t="shared" si="11"/>
        <v>-8.6768054888845952E-2</v>
      </c>
    </row>
    <row r="191" spans="1:21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 s="3">
        <f t="shared" si="8"/>
        <v>644.33688355198706</v>
      </c>
      <c r="K191" s="11">
        <v>186</v>
      </c>
      <c r="L191" s="25">
        <f>(C191-C$207)/C$209</f>
        <v>0.16905558940430204</v>
      </c>
      <c r="M191" s="25">
        <f>(D191-D$207)/D$209</f>
        <v>-0.66415205461460558</v>
      </c>
      <c r="N191" s="25">
        <f>(E191-E$207)/E$209</f>
        <v>-1.1917733805276836</v>
      </c>
      <c r="O191" s="25">
        <f>(F191-F$207)/F$209</f>
        <v>-0.6508301387933384</v>
      </c>
      <c r="P191" s="25">
        <f>(G191-G$207)/G$209</f>
        <v>0.58900439343831135</v>
      </c>
      <c r="Q191" s="25">
        <f>(H191-H$207)/H$209</f>
        <v>0.39054961145548461</v>
      </c>
      <c r="R191" s="14">
        <v>0</v>
      </c>
      <c r="S191" s="3">
        <f t="shared" si="9"/>
        <v>0.52520688794320813</v>
      </c>
      <c r="T191" s="46">
        <f t="shared" si="10"/>
        <v>-7.6435342506692844E-2</v>
      </c>
      <c r="U191" s="3">
        <f t="shared" si="11"/>
        <v>1.9703993627217052E-2</v>
      </c>
    </row>
    <row r="192" spans="1:21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 s="3">
        <f t="shared" si="8"/>
        <v>862.11472804951882</v>
      </c>
      <c r="K192" s="11">
        <v>187</v>
      </c>
      <c r="L192" s="25">
        <f>(C192-C$207)/C$209</f>
        <v>-1.0788715909677415</v>
      </c>
      <c r="M192" s="25">
        <f>(D192-D$207)/D$209</f>
        <v>-1.2053363744932319</v>
      </c>
      <c r="N192" s="25">
        <f>(E192-E$207)/E$209</f>
        <v>-0.71120329560369644</v>
      </c>
      <c r="O192" s="25">
        <f>(F192-F$207)/F$209</f>
        <v>-0.30056959952361284</v>
      </c>
      <c r="P192" s="25">
        <f>(G192-G$207)/G$209</f>
        <v>-0.30464152629426139</v>
      </c>
      <c r="Q192" s="25">
        <f>(H192-H$207)/H$209</f>
        <v>0.17575869514918629</v>
      </c>
      <c r="R192" s="14">
        <v>1</v>
      </c>
      <c r="S192" s="3">
        <f t="shared" si="9"/>
        <v>0.45865864763731812</v>
      </c>
      <c r="T192" s="46">
        <f t="shared" si="10"/>
        <v>-0.38013949703767613</v>
      </c>
      <c r="U192" s="3">
        <f t="shared" si="11"/>
        <v>-0.3295294325947169</v>
      </c>
    </row>
    <row r="193" spans="1:21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 s="3">
        <f t="shared" si="8"/>
        <v>771.25626057029342</v>
      </c>
      <c r="K193" s="11">
        <v>188</v>
      </c>
      <c r="L193" s="25">
        <f>(C193-C$207)/C$209</f>
        <v>-0.29727498725365642</v>
      </c>
      <c r="M193" s="25">
        <f>(D193-D$207)/D$209</f>
        <v>-6.6963697249466284E-2</v>
      </c>
      <c r="N193" s="25">
        <f>(E193-E$207)/E$209</f>
        <v>-0.46493598517471785</v>
      </c>
      <c r="O193" s="25">
        <f>(F193-F$207)/F$209</f>
        <v>-0.47651060847996474</v>
      </c>
      <c r="P193" s="25">
        <f>(G193-G$207)/G$209</f>
        <v>0.6979654060782825</v>
      </c>
      <c r="Q193" s="25">
        <f>(H193-H$207)/H$209</f>
        <v>0.79288866197660834</v>
      </c>
      <c r="R193" s="14">
        <v>0</v>
      </c>
      <c r="S193" s="3">
        <f t="shared" si="9"/>
        <v>0.48334019618126545</v>
      </c>
      <c r="T193" s="46">
        <f t="shared" si="10"/>
        <v>-2.5546265376086993E-2</v>
      </c>
      <c r="U193" s="3">
        <f t="shared" si="11"/>
        <v>8.7541908114490946E-2</v>
      </c>
    </row>
    <row r="194" spans="1:21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 s="3">
        <f t="shared" si="8"/>
        <v>470.49785088897033</v>
      </c>
      <c r="K194" s="11">
        <v>189</v>
      </c>
      <c r="L194" s="25">
        <f>(C194-C$207)/C$209</f>
        <v>-0.43785805984437576</v>
      </c>
      <c r="M194" s="25">
        <f>(D194-D$207)/D$209</f>
        <v>-1.1989033749134339</v>
      </c>
      <c r="N194" s="25">
        <f>(E194-E$207)/E$209</f>
        <v>-1.2021450636659319</v>
      </c>
      <c r="O194" s="25">
        <f>(F194-F$207)/F$209</f>
        <v>-0.66114592275203898</v>
      </c>
      <c r="P194" s="25">
        <f>(G194-G$207)/G$209</f>
        <v>0.71901088809728986</v>
      </c>
      <c r="Q194" s="25">
        <f>(H194-H$207)/H$209</f>
        <v>0.87021647743700692</v>
      </c>
      <c r="R194" s="14">
        <v>1</v>
      </c>
      <c r="S194" s="3">
        <f t="shared" si="9"/>
        <v>0.6996927794957013</v>
      </c>
      <c r="T194" s="46">
        <f t="shared" si="10"/>
        <v>-0.24848440659193544</v>
      </c>
      <c r="U194" s="3">
        <f t="shared" si="11"/>
        <v>-9.5308769580399494E-2</v>
      </c>
    </row>
    <row r="195" spans="1:21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 s="3">
        <f t="shared" si="8"/>
        <v>1190.4805551209902</v>
      </c>
      <c r="K195" s="11">
        <v>190</v>
      </c>
      <c r="L195" s="25">
        <f>(C195-C$207)/C$209</f>
        <v>0.41652427688460048</v>
      </c>
      <c r="M195" s="25">
        <f>(D195-D$207)/D$209</f>
        <v>1.3598495182992376</v>
      </c>
      <c r="N195" s="25">
        <f>(E195-E$207)/E$209</f>
        <v>-0.90748090644035895</v>
      </c>
      <c r="O195" s="25">
        <f>(F195-F$207)/F$209</f>
        <v>0.39355902223900618</v>
      </c>
      <c r="P195" s="25">
        <f>(G195-G$207)/G$209</f>
        <v>-1.8744400138018198</v>
      </c>
      <c r="Q195" s="25">
        <f>(H195-H$207)/H$209</f>
        <v>0.19668281518207181</v>
      </c>
      <c r="R195" s="14">
        <v>0</v>
      </c>
      <c r="S195" s="3">
        <f t="shared" si="9"/>
        <v>-0.4108992830798367</v>
      </c>
      <c r="T195" s="46">
        <f t="shared" si="10"/>
        <v>7.0725088740040909E-2</v>
      </c>
      <c r="U195" s="3">
        <f t="shared" si="11"/>
        <v>0.13204785900202048</v>
      </c>
    </row>
    <row r="196" spans="1:21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 s="3">
        <f t="shared" si="8"/>
        <v>1289.795689016504</v>
      </c>
      <c r="K196" s="11">
        <v>191</v>
      </c>
      <c r="L196" s="25">
        <f>(C196-C$207)/C$209</f>
        <v>2.0831994243125065</v>
      </c>
      <c r="M196" s="25">
        <f>(D196-D$207)/D$209</f>
        <v>0.98871246562052539</v>
      </c>
      <c r="N196" s="25">
        <f>(E196-E$207)/E$209</f>
        <v>-0.61757092548566639</v>
      </c>
      <c r="O196" s="25">
        <f>(F196-F$207)/F$209</f>
        <v>-4.5432265938681049E-2</v>
      </c>
      <c r="P196" s="25">
        <f>(G196-G$207)/G$209</f>
        <v>0.16261129805740113</v>
      </c>
      <c r="Q196" s="25">
        <f>(H196-H$207)/H$209</f>
        <v>0.54047316503549636</v>
      </c>
      <c r="R196" s="14">
        <v>0</v>
      </c>
      <c r="S196" s="3">
        <f t="shared" si="9"/>
        <v>7.1901540409569364E-2</v>
      </c>
      <c r="T196" s="46">
        <f t="shared" si="10"/>
        <v>0.3763557443756485</v>
      </c>
      <c r="U196" s="3">
        <f t="shared" si="11"/>
        <v>0.46606955672023509</v>
      </c>
    </row>
    <row r="197" spans="1:21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 s="3">
        <f t="shared" si="8"/>
        <v>5506.5393446535636</v>
      </c>
      <c r="K197" s="11">
        <v>192</v>
      </c>
      <c r="L197" s="25">
        <f>(C197-C$207)/C$209</f>
        <v>0.65178707756802834</v>
      </c>
      <c r="M197" s="25">
        <f>(D197-D$207)/D$209</f>
        <v>1.7077903633768838</v>
      </c>
      <c r="N197" s="25">
        <f>(E197-E$207)/E$209</f>
        <v>1.3836517532751031</v>
      </c>
      <c r="O197" s="25">
        <f>(F197-F$207)/F$209</f>
        <v>2.0111925522715732</v>
      </c>
      <c r="P197" s="25">
        <f>(G197-G$207)/G$209</f>
        <v>-0.83384063543288323</v>
      </c>
      <c r="Q197" s="25">
        <f>(H197-H$207)/H$209</f>
        <v>-3.045451990809505</v>
      </c>
      <c r="R197" s="14">
        <v>0</v>
      </c>
      <c r="S197" s="3">
        <f t="shared" si="9"/>
        <v>-0.59042277258059206</v>
      </c>
      <c r="T197" s="46">
        <f t="shared" si="10"/>
        <v>0.52008100651442368</v>
      </c>
      <c r="U197" s="3">
        <f t="shared" si="11"/>
        <v>0.10260429796134785</v>
      </c>
    </row>
    <row r="198" spans="1:21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 s="3">
        <f t="shared" si="8"/>
        <v>2124.512959441638</v>
      </c>
      <c r="K198" s="11">
        <v>193</v>
      </c>
      <c r="L198" s="25">
        <f>(C198-C$207)/C$209</f>
        <v>-0.78027059805409527</v>
      </c>
      <c r="M198" s="25">
        <f>(D198-D$207)/D$209</f>
        <v>-0.26035381376487715</v>
      </c>
      <c r="N198" s="25">
        <f>(E198-E$207)/E$209</f>
        <v>-0.62794829791012896</v>
      </c>
      <c r="O198" s="25">
        <f>(F198-F$207)/F$209</f>
        <v>7.5501110944137431E-2</v>
      </c>
      <c r="P198" s="25">
        <f>(G198-G$207)/G$209</f>
        <v>0.19099319302172943</v>
      </c>
      <c r="Q198" s="25">
        <f>(H198-H$207)/H$209</f>
        <v>-0.9017858363923078</v>
      </c>
      <c r="R198" s="14">
        <v>0</v>
      </c>
      <c r="S198" s="3">
        <f t="shared" si="9"/>
        <v>0.25822957337366903</v>
      </c>
      <c r="T198" s="46">
        <f t="shared" si="10"/>
        <v>-4.9009858606725284E-2</v>
      </c>
      <c r="U198" s="3">
        <f t="shared" si="11"/>
        <v>-0.12904675878879218</v>
      </c>
    </row>
    <row r="199" spans="1:21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 s="3">
        <f t="shared" ref="J199:J205" si="14">0.104*C199+0.177*D199+0.031*F199+0.114*G199-0.06*H199</f>
        <v>962.54811884324852</v>
      </c>
      <c r="K199" s="11">
        <v>194</v>
      </c>
      <c r="L199" s="25">
        <f>(C199-C$207)/C$209</f>
        <v>0.48711143031995785</v>
      </c>
      <c r="M199" s="25">
        <f>(D199-D$207)/D$209</f>
        <v>-1.1825247718774257</v>
      </c>
      <c r="N199" s="25">
        <f>(E199-E$207)/E$209</f>
        <v>-1.0521166780835347</v>
      </c>
      <c r="O199" s="25">
        <f>(F199-F$207)/F$209</f>
        <v>-0.38258322772659692</v>
      </c>
      <c r="P199" s="25">
        <f>(G199-G$207)/G$209</f>
        <v>0.51171717986708132</v>
      </c>
      <c r="Q199" s="25">
        <f>(H199-H$207)/H$209</f>
        <v>0.49126146090754796</v>
      </c>
      <c r="R199" s="14">
        <v>1</v>
      </c>
      <c r="S199" s="3">
        <f t="shared" ref="S199:S205" si="15">$AA$159*L199+$Z$159*M199+$Y$159*N199+$X$159*O199-$W$159*P199-$V$159*Q199+0.25</f>
        <v>0.5901975331004522</v>
      </c>
      <c r="T199" s="46">
        <f t="shared" ref="T199:T205" si="16">0.104*L199+0.177*M199+0.031*O199+0.114*P199-0.06*Q199</f>
        <v>-0.14164730507815881</v>
      </c>
      <c r="U199" s="3">
        <f t="shared" ref="U199:U205" si="17">0.104*L199+0.177*M199-0.042*N199+0.031*O199+0.114*P199+0.058*Q199</f>
        <v>-3.9489552211559684E-2</v>
      </c>
    </row>
    <row r="200" spans="1:21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 s="3">
        <f t="shared" si="14"/>
        <v>884.10351757327123</v>
      </c>
      <c r="K200" s="11">
        <v>195</v>
      </c>
      <c r="L200" s="25">
        <f>(C200-C$207)/C$209</f>
        <v>1.1541271583206398</v>
      </c>
      <c r="M200" s="25">
        <f>(D200-D$207)/D$209</f>
        <v>-1.266322941123843</v>
      </c>
      <c r="N200" s="25">
        <f>(E200-E$207)/E$209</f>
        <v>-2.8764046823381559E-2</v>
      </c>
      <c r="O200" s="25">
        <f>(F200-F$207)/F$209</f>
        <v>-0.48776862611847582</v>
      </c>
      <c r="P200" s="25">
        <f>(G200-G$207)/G$209</f>
        <v>0.74740049119793261</v>
      </c>
      <c r="Q200" s="25">
        <f>(H200-H$207)/H$209</f>
        <v>0.55241215021356371</v>
      </c>
      <c r="R200" s="14">
        <v>0</v>
      </c>
      <c r="S200" s="3">
        <f t="shared" si="15"/>
        <v>0.68101382868031646</v>
      </c>
      <c r="T200" s="46">
        <f t="shared" si="16"/>
        <v>-6.7171836539495905E-2</v>
      </c>
      <c r="U200" s="3">
        <f t="shared" si="17"/>
        <v>-7.7911284771335632E-4</v>
      </c>
    </row>
    <row r="201" spans="1:21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 s="3">
        <f t="shared" si="14"/>
        <v>1919.6333239888004</v>
      </c>
      <c r="K201" s="11">
        <v>196</v>
      </c>
      <c r="L201" s="25">
        <f>(C201-C$207)/C$209</f>
        <v>0.91797457955865869</v>
      </c>
      <c r="M201" s="25">
        <f>(D201-D$207)/D$209</f>
        <v>0.68456934905658207</v>
      </c>
      <c r="N201" s="25">
        <f>(E201-E$207)/E$209</f>
        <v>-0.31836346764539863</v>
      </c>
      <c r="O201" s="25">
        <f>(F201-F$207)/F$209</f>
        <v>0.21319133485935021</v>
      </c>
      <c r="P201" s="25">
        <f>(G201-G$207)/G$209</f>
        <v>-0.50426211755052341</v>
      </c>
      <c r="Q201" s="25">
        <f>(H201-H$207)/H$209</f>
        <v>-0.67143219377337193</v>
      </c>
      <c r="R201" s="14">
        <v>0</v>
      </c>
      <c r="S201" s="3">
        <f t="shared" si="15"/>
        <v>-7.1254261168769317E-2</v>
      </c>
      <c r="T201" s="46">
        <f t="shared" si="16"/>
        <v>0.20604711266339804</v>
      </c>
      <c r="U201" s="3">
        <f t="shared" si="17"/>
        <v>0.14018937943924689</v>
      </c>
    </row>
    <row r="202" spans="1:21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 s="3">
        <f t="shared" si="14"/>
        <v>518.77195584937306</v>
      </c>
      <c r="K202" s="11">
        <v>197</v>
      </c>
      <c r="L202" s="25">
        <f>(C202-C$207)/C$209</f>
        <v>-1.2271628377348975</v>
      </c>
      <c r="M202" s="25">
        <f>(D202-D$207)/D$209</f>
        <v>-0.11729208873229341</v>
      </c>
      <c r="N202" s="25">
        <f>(E202-E$207)/E$209</f>
        <v>1.861880690279879</v>
      </c>
      <c r="O202" s="25">
        <f>(F202-F$207)/F$209</f>
        <v>-0.64741558140502597</v>
      </c>
      <c r="P202" s="25">
        <f>(G202-G$207)/G$209</f>
        <v>0.57001978172350865</v>
      </c>
      <c r="Q202" s="25">
        <f>(H202-H$207)/H$209</f>
        <v>0.66192970718380506</v>
      </c>
      <c r="R202" s="14">
        <v>0</v>
      </c>
      <c r="S202" s="3">
        <f t="shared" si="15"/>
        <v>0.56982413496281881</v>
      </c>
      <c r="T202" s="46">
        <f t="shared" si="16"/>
        <v>-0.1431890451681494</v>
      </c>
      <c r="U202" s="3">
        <f t="shared" si="17"/>
        <v>-0.14328032871221533</v>
      </c>
    </row>
    <row r="203" spans="1:21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 s="3">
        <f t="shared" si="14"/>
        <v>807.85011705328316</v>
      </c>
      <c r="K203" s="11">
        <v>198</v>
      </c>
      <c r="L203" s="25">
        <f>(C203-C$207)/C$209</f>
        <v>-1.1825738818365255</v>
      </c>
      <c r="M203" s="25">
        <f>(D203-D$207)/D$209</f>
        <v>-0.92210542100187787</v>
      </c>
      <c r="N203" s="25">
        <f>(E203-E$207)/E$209</f>
        <v>-0.75590673549828835</v>
      </c>
      <c r="O203" s="25">
        <f>(F203-F$207)/F$209</f>
        <v>-0.44347578664399895</v>
      </c>
      <c r="P203" s="25">
        <f>(G203-G$207)/G$209</f>
        <v>0.45120197481587482</v>
      </c>
      <c r="Q203" s="25">
        <f>(H203-H$207)/H$209</f>
        <v>0.57242052575251612</v>
      </c>
      <c r="R203" s="14">
        <v>0</v>
      </c>
      <c r="S203" s="3">
        <f t="shared" si="15"/>
        <v>0.58898078869615689</v>
      </c>
      <c r="T203" s="46">
        <f t="shared" si="16"/>
        <v>-0.28285629903043619</v>
      </c>
      <c r="U203" s="3">
        <f t="shared" si="17"/>
        <v>-0.18356259410071118</v>
      </c>
    </row>
    <row r="204" spans="1:21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 s="3">
        <f t="shared" si="14"/>
        <v>4762.6581217298044</v>
      </c>
      <c r="K204" s="11">
        <v>199</v>
      </c>
      <c r="L204" s="25">
        <f>(C204-C$207)/C$209</f>
        <v>0.5236051631860611</v>
      </c>
      <c r="M204" s="25">
        <f>(D204-D$207)/D$209</f>
        <v>1.1925631934668257</v>
      </c>
      <c r="N204" s="25">
        <f>(E204-E$207)/E$209</f>
        <v>-0.14471865746821902</v>
      </c>
      <c r="O204" s="25">
        <f>(F204-F$207)/F$209</f>
        <v>1.3950601207303259</v>
      </c>
      <c r="P204" s="25">
        <f>(G204-G$207)/G$209</f>
        <v>-9.9289787067448148E-4</v>
      </c>
      <c r="Q204" s="25">
        <f>(H204-H$207)/H$209</f>
        <v>-2.6027025604786234</v>
      </c>
      <c r="R204" s="14">
        <v>0</v>
      </c>
      <c r="S204" s="3">
        <f t="shared" si="15"/>
        <v>-0.30074069409830662</v>
      </c>
      <c r="T204" s="46">
        <f t="shared" si="16"/>
        <v>0.46483444922907913</v>
      </c>
      <c r="U204" s="3">
        <f t="shared" si="17"/>
        <v>0.16379373070626671</v>
      </c>
    </row>
    <row r="205" spans="1:21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 s="3">
        <f t="shared" si="14"/>
        <v>4077.9468301918196</v>
      </c>
      <c r="K205" s="15">
        <v>200</v>
      </c>
      <c r="L205" s="26">
        <f>(C205-C$207)/C$209</f>
        <v>1.3660641281033652</v>
      </c>
      <c r="M205" s="26">
        <f>(D205-D$207)/D$209</f>
        <v>1.1514751791928366</v>
      </c>
      <c r="N205" s="26">
        <f>(E205-E$207)/E$209</f>
        <v>-1.2398042320700904</v>
      </c>
      <c r="O205" s="26">
        <f>(F205-F$207)/F$209</f>
        <v>1.5613832884471033</v>
      </c>
      <c r="P205" s="26">
        <f>(G205-G$207)/G$209</f>
        <v>0.51569039423576113</v>
      </c>
      <c r="Q205" s="26">
        <f>(H205-H$207)/H$209</f>
        <v>-1.2279078025101992E-2</v>
      </c>
      <c r="R205" s="18">
        <v>0</v>
      </c>
      <c r="S205" s="3">
        <f t="shared" si="15"/>
        <v>-7.193068047193607E-2</v>
      </c>
      <c r="T205" s="46">
        <f t="shared" si="16"/>
        <v>0.45381010760612511</v>
      </c>
      <c r="U205" s="3">
        <f t="shared" si="17"/>
        <v>0.50443295414610689</v>
      </c>
    </row>
    <row r="206" spans="1:2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4" t="s">
        <v>5</v>
      </c>
      <c r="L206" s="45">
        <f xml:space="preserve"> AVERAGE(L56:L205)</f>
        <v>-6.5286002458658898E-2</v>
      </c>
      <c r="M206" s="45">
        <f xml:space="preserve"> AVERAGE(M56:M205)</f>
        <v>-4.7057717737772259E-2</v>
      </c>
      <c r="N206" s="45">
        <f xml:space="preserve"> AVERAGE(N56:N205)</f>
        <v>-9.2570833259728424E-2</v>
      </c>
      <c r="O206" s="45">
        <f t="shared" ref="O206" si="18" xml:space="preserve"> AVERAGE(O56:O205)</f>
        <v>-5.2114317970743645E-2</v>
      </c>
      <c r="P206" s="45">
        <f t="shared" ref="P206" si="19" xml:space="preserve"> AVERAGE(P56:P205)</f>
        <v>1.2411956544645979E-2</v>
      </c>
      <c r="Q206" s="45">
        <f t="shared" ref="Q206" si="20" xml:space="preserve"> AVERAGE(Q56:Q205)</f>
        <v>7.2094390557726984E-2</v>
      </c>
      <c r="R206" s="3"/>
      <c r="S206" s="3"/>
      <c r="U206" s="3"/>
    </row>
    <row r="207" spans="1:21">
      <c r="A207" s="3"/>
      <c r="B207" s="19" t="s">
        <v>5</v>
      </c>
      <c r="C207" s="20">
        <f>AVERAGE(C6:C205)</f>
        <v>34.666146453529812</v>
      </c>
      <c r="D207" s="20">
        <f t="shared" ref="D207:G207" si="21">AVERAGE(D6:D205)</f>
        <v>8.6148571398453964</v>
      </c>
      <c r="E207" s="20">
        <f t="shared" si="21"/>
        <v>0.77970681197760683</v>
      </c>
      <c r="F207" s="20">
        <f>AVERAGE(F6:F205)</f>
        <v>48439.955205073318</v>
      </c>
      <c r="G207" s="20">
        <f t="shared" si="21"/>
        <v>-3202.1093706653883</v>
      </c>
      <c r="H207" s="20">
        <f>AVERAGE(H6:H205)</f>
        <v>-6378.0735865159841</v>
      </c>
      <c r="I207" s="21"/>
      <c r="J207" s="21"/>
      <c r="K207" s="44" t="s">
        <v>28</v>
      </c>
      <c r="L207" s="45">
        <f>STDEVP(L56:L205)</f>
        <v>1.0104328679493708</v>
      </c>
      <c r="M207" s="45">
        <f t="shared" ref="M207:Q207" si="22">STDEVP(M56:M205)</f>
        <v>0.98671619742566896</v>
      </c>
      <c r="N207" s="45">
        <f t="shared" si="22"/>
        <v>0.86360932633442711</v>
      </c>
      <c r="O207" s="45">
        <f t="shared" si="22"/>
        <v>1.0143625190039918</v>
      </c>
      <c r="P207" s="45">
        <f>STDEVP(P56:P205)</f>
        <v>1.0093797041521786</v>
      </c>
      <c r="Q207" s="45">
        <f t="shared" ref="Q207" si="23">STDEVP(Q56:Q205)</f>
        <v>0.82904566315510564</v>
      </c>
      <c r="R207" s="3"/>
      <c r="S207" s="3"/>
      <c r="U207" s="3"/>
    </row>
    <row r="208" spans="1:21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U208" s="3"/>
    </row>
    <row r="209" spans="1:21">
      <c r="A209" s="3"/>
      <c r="B209" s="19" t="s">
        <v>6</v>
      </c>
      <c r="C209" s="20">
        <f>STDEVP(C6:C205)</f>
        <v>8.20317058019568</v>
      </c>
      <c r="D209" s="20">
        <f t="shared" ref="D209:H209" si="24">STDEVP(D6:D205)</f>
        <v>6.7730121053521914</v>
      </c>
      <c r="E209" s="20">
        <f t="shared" si="24"/>
        <v>0.61904342261776335</v>
      </c>
      <c r="F209" s="20">
        <f t="shared" si="24"/>
        <v>47862.353904342759</v>
      </c>
      <c r="G209" s="20">
        <f t="shared" si="24"/>
        <v>3892.0260177374007</v>
      </c>
      <c r="H209" s="20">
        <f t="shared" si="24"/>
        <v>7472.4438283994141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U209" s="3"/>
    </row>
    <row r="210" spans="1:2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U210" s="3"/>
    </row>
    <row r="211" spans="1:2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U211" s="3"/>
    </row>
  </sheetData>
  <sortState xmlns:xlrd2="http://schemas.microsoft.com/office/spreadsheetml/2017/richdata2" ref="K6:R205">
    <sortCondition ref="K6:K205"/>
  </sortState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1"/>
  <sheetViews>
    <sheetView topLeftCell="O35" workbookViewId="0">
      <selection activeCell="R6" sqref="R6:R205"/>
    </sheetView>
  </sheetViews>
  <sheetFormatPr defaultColWidth="11" defaultRowHeight="15.75"/>
  <cols>
    <col min="2" max="2" width="23" customWidth="1"/>
    <col min="3" max="3" width="11.6875" customWidth="1"/>
    <col min="4" max="4" width="23.8125" customWidth="1"/>
    <col min="5" max="5" width="20.6875" customWidth="1"/>
    <col min="6" max="6" width="11" customWidth="1"/>
    <col min="7" max="7" width="20.1875" customWidth="1"/>
    <col min="8" max="8" width="19.6875" customWidth="1"/>
    <col min="9" max="9" width="26.1875" customWidth="1"/>
    <col min="11" max="11" width="24.1875" customWidth="1"/>
    <col min="12" max="12" width="10" customWidth="1"/>
    <col min="13" max="13" width="22.6875" customWidth="1"/>
    <col min="14" max="14" width="20.8125" customWidth="1"/>
    <col min="15" max="15" width="11.1875" customWidth="1"/>
    <col min="16" max="16" width="21" customWidth="1"/>
    <col min="17" max="17" width="21.6875" customWidth="1"/>
    <col min="18" max="18" width="27.6875" customWidth="1"/>
  </cols>
  <sheetData>
    <row r="1" spans="1:20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f>B6</f>
        <v>201</v>
      </c>
      <c r="L6" s="23">
        <f>(C6-C$207)/C$209</f>
        <v>-1.0879073592883095</v>
      </c>
      <c r="M6" s="23">
        <f>(D6-D$207)/D$209</f>
        <v>-1.2314763092645999</v>
      </c>
      <c r="N6" s="23">
        <f t="shared" ref="N6:Q21" si="0">(E6-E$207)/E$209</f>
        <v>-0.97630648716460489</v>
      </c>
      <c r="O6" s="23">
        <f t="shared" si="0"/>
        <v>-0.93860520849446838</v>
      </c>
      <c r="P6" s="23">
        <f t="shared" si="0"/>
        <v>0.2169615861314059</v>
      </c>
      <c r="Q6" s="23">
        <f>(H6-H$207)/H$209</f>
        <v>0.34797667723637288</v>
      </c>
      <c r="R6" s="24">
        <v>1</v>
      </c>
      <c r="S6" s="3">
        <f>0.104*L6+0.177*M6+0.031*O6+0.114*P6-0.06*Q6</f>
        <v>-0.35635541338434895</v>
      </c>
      <c r="T6" s="3">
        <f>$AA$159*L6+$Z$159*M6+$Y$159*N6+$X$159*O6-$W$159*P6-$V$159*Q6+0.25</f>
        <v>0.58875548241759601</v>
      </c>
    </row>
    <row r="7" spans="1:20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f t="shared" ref="K7:K70" si="1">B7</f>
        <v>202</v>
      </c>
      <c r="L7" s="25">
        <f t="shared" ref="L7:Q59" si="2">(C7-C$207)/C$209</f>
        <v>-0.86150763100405536</v>
      </c>
      <c r="M7" s="25">
        <f t="shared" si="2"/>
        <v>-0.6383557648382564</v>
      </c>
      <c r="N7" s="25">
        <f t="shared" si="0"/>
        <v>-0.76549400532809153</v>
      </c>
      <c r="O7" s="25">
        <f t="shared" si="0"/>
        <v>-0.22124942233981201</v>
      </c>
      <c r="P7" s="25">
        <f t="shared" si="0"/>
        <v>-0.95322583125951998</v>
      </c>
      <c r="Q7" s="25">
        <f t="shared" si="0"/>
        <v>0.4407839795225908</v>
      </c>
      <c r="R7" s="14">
        <v>1</v>
      </c>
      <c r="S7" s="3">
        <f t="shared" ref="S7:S70" si="3">0.104*L7+0.177*M7+0.031*O7+0.114*P7-0.06*Q7</f>
        <v>-0.34455927962826804</v>
      </c>
      <c r="T7" s="3">
        <f t="shared" ref="T7:T70" si="4">$AA$159*L7+$Z$159*M7+$Y$159*N7+$X$159*O7-$W$159*P7-$V$159*Q7+0.25</f>
        <v>0.25579671033870405</v>
      </c>
    </row>
    <row r="8" spans="1:20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f t="shared" si="1"/>
        <v>203</v>
      </c>
      <c r="L8" s="25">
        <f t="shared" si="2"/>
        <v>0.2920758124898637</v>
      </c>
      <c r="M8" s="25">
        <f t="shared" si="2"/>
        <v>5.8466911107478862E-2</v>
      </c>
      <c r="N8" s="25">
        <f t="shared" si="0"/>
        <v>-1.3407628709012616</v>
      </c>
      <c r="O8" s="25">
        <f t="shared" si="0"/>
        <v>-0.43720741113483003</v>
      </c>
      <c r="P8" s="25">
        <f t="shared" si="0"/>
        <v>1.8200853286129057E-2</v>
      </c>
      <c r="Q8" s="25">
        <f t="shared" si="0"/>
        <v>0.62474543085540191</v>
      </c>
      <c r="R8" s="14">
        <v>0</v>
      </c>
      <c r="S8" s="3">
        <f t="shared" si="3"/>
        <v>-8.2387305569155446E-3</v>
      </c>
      <c r="T8" s="3">
        <f t="shared" si="4"/>
        <v>0.28743532225866308</v>
      </c>
    </row>
    <row r="9" spans="1:20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f t="shared" si="1"/>
        <v>204</v>
      </c>
      <c r="L9" s="25">
        <f t="shared" si="2"/>
        <v>-0.83719385480346309</v>
      </c>
      <c r="M9" s="25">
        <f t="shared" si="2"/>
        <v>-6.7750210244550621E-2</v>
      </c>
      <c r="N9" s="25">
        <f t="shared" si="0"/>
        <v>0.39734092564763984</v>
      </c>
      <c r="O9" s="25">
        <f t="shared" si="0"/>
        <v>-0.84587483163787702</v>
      </c>
      <c r="P9" s="25">
        <f t="shared" si="0"/>
        <v>0.69789201110584353</v>
      </c>
      <c r="Q9" s="25">
        <f t="shared" si="0"/>
        <v>0.61322081219133739</v>
      </c>
      <c r="R9" s="14">
        <v>0</v>
      </c>
      <c r="S9" s="3">
        <f t="shared" si="3"/>
        <v>-8.2515627359033894E-2</v>
      </c>
      <c r="T9" s="3">
        <f t="shared" si="4"/>
        <v>0.52178599594172592</v>
      </c>
    </row>
    <row r="10" spans="1:20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f t="shared" si="1"/>
        <v>205</v>
      </c>
      <c r="L10" s="25">
        <f t="shared" si="2"/>
        <v>0.52323702659151594</v>
      </c>
      <c r="M10" s="25">
        <f t="shared" si="2"/>
        <v>-0.50421479612745268</v>
      </c>
      <c r="N10" s="25">
        <f t="shared" si="0"/>
        <v>-0.13825613227469488</v>
      </c>
      <c r="O10" s="25">
        <f t="shared" si="0"/>
        <v>-0.51894925054100749</v>
      </c>
      <c r="P10" s="25">
        <f t="shared" si="0"/>
        <v>0.52223779322464847</v>
      </c>
      <c r="Q10" s="25">
        <f t="shared" si="0"/>
        <v>0.25523912522705827</v>
      </c>
      <c r="R10" s="14">
        <v>0</v>
      </c>
      <c r="S10" s="3">
        <f t="shared" si="3"/>
        <v>-6.6960340018262631E-3</v>
      </c>
      <c r="T10" s="3">
        <f t="shared" si="4"/>
        <v>0.40226049801696412</v>
      </c>
    </row>
    <row r="11" spans="1:20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f t="shared" si="1"/>
        <v>206</v>
      </c>
      <c r="L11" s="25">
        <f t="shared" si="2"/>
        <v>-0.51343344159401383</v>
      </c>
      <c r="M11" s="25">
        <f t="shared" si="2"/>
        <v>-0.15631443344227572</v>
      </c>
      <c r="N11" s="25">
        <f t="shared" si="0"/>
        <v>2.7551091383128039</v>
      </c>
      <c r="O11" s="25">
        <f t="shared" si="0"/>
        <v>-0.81900135965039966</v>
      </c>
      <c r="P11" s="25">
        <f t="shared" si="0"/>
        <v>0.50860695911689358</v>
      </c>
      <c r="Q11" s="25">
        <f t="shared" si="0"/>
        <v>0.41586907288888569</v>
      </c>
      <c r="R11" s="14">
        <v>0</v>
      </c>
      <c r="S11" s="3">
        <f t="shared" si="3"/>
        <v>-7.3424725828229898E-2</v>
      </c>
      <c r="T11" s="3">
        <f t="shared" si="4"/>
        <v>0.43687589628468715</v>
      </c>
    </row>
    <row r="12" spans="1:20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f t="shared" si="1"/>
        <v>207</v>
      </c>
      <c r="L12" s="25">
        <f t="shared" si="2"/>
        <v>0.14642475228046314</v>
      </c>
      <c r="M12" s="25">
        <f t="shared" si="2"/>
        <v>-1.253079659085464</v>
      </c>
      <c r="N12" s="25">
        <f t="shared" si="0"/>
        <v>0.20952526803720073</v>
      </c>
      <c r="O12" s="25">
        <f t="shared" si="0"/>
        <v>-0.4504553428629629</v>
      </c>
      <c r="P12" s="25">
        <f t="shared" si="0"/>
        <v>0.64859615402083159</v>
      </c>
      <c r="Q12" s="25">
        <f t="shared" si="0"/>
        <v>1.020012271213862</v>
      </c>
      <c r="R12" s="14">
        <v>1</v>
      </c>
      <c r="S12" s="3">
        <f t="shared" si="3"/>
        <v>-0.20779181576416775</v>
      </c>
      <c r="T12" s="3">
        <f t="shared" si="4"/>
        <v>0.58922261960947875</v>
      </c>
    </row>
    <row r="13" spans="1:20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f t="shared" si="1"/>
        <v>208</v>
      </c>
      <c r="L13" s="25">
        <f t="shared" si="2"/>
        <v>-0.73027875609618476</v>
      </c>
      <c r="M13" s="25">
        <f t="shared" si="2"/>
        <v>-0.66176614718673044</v>
      </c>
      <c r="N13" s="25">
        <f t="shared" si="0"/>
        <v>-1.0204378784921997</v>
      </c>
      <c r="O13" s="25">
        <f t="shared" si="0"/>
        <v>-0.18960041204627467</v>
      </c>
      <c r="P13" s="25">
        <f t="shared" si="0"/>
        <v>0.58693930304854069</v>
      </c>
      <c r="Q13" s="25">
        <f t="shared" si="0"/>
        <v>0.53928726132548066</v>
      </c>
      <c r="R13" s="14">
        <v>1</v>
      </c>
      <c r="S13" s="3">
        <f t="shared" si="3"/>
        <v>-0.16440536659148419</v>
      </c>
      <c r="T13" s="3">
        <f t="shared" si="4"/>
        <v>0.54925774588857079</v>
      </c>
    </row>
    <row r="14" spans="1:20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f t="shared" si="1"/>
        <v>209</v>
      </c>
      <c r="L14" s="25">
        <f t="shared" si="2"/>
        <v>1.0618983429401655E-2</v>
      </c>
      <c r="M14" s="25">
        <f t="shared" si="2"/>
        <v>0.13297396413950646</v>
      </c>
      <c r="N14" s="25">
        <f t="shared" si="0"/>
        <v>1.4162714626166453</v>
      </c>
      <c r="O14" s="25">
        <f t="shared" si="0"/>
        <v>-0.43667741104699598</v>
      </c>
      <c r="P14" s="25">
        <f t="shared" si="0"/>
        <v>0.5090919088141469</v>
      </c>
      <c r="Q14" s="25">
        <f t="shared" si="0"/>
        <v>0.48349545350108292</v>
      </c>
      <c r="R14" s="14">
        <v>0</v>
      </c>
      <c r="S14" s="3">
        <f t="shared" si="3"/>
        <v>4.013051658164131E-2</v>
      </c>
      <c r="T14" s="3">
        <f t="shared" si="4"/>
        <v>0.36266554668697637</v>
      </c>
    </row>
    <row r="15" spans="1:20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f t="shared" si="1"/>
        <v>210</v>
      </c>
      <c r="L15" s="25">
        <f t="shared" si="2"/>
        <v>1.0242475740766821</v>
      </c>
      <c r="M15" s="25">
        <f t="shared" si="2"/>
        <v>0.19557858597187308</v>
      </c>
      <c r="N15" s="25">
        <f t="shared" si="0"/>
        <v>-0.42640620140766972</v>
      </c>
      <c r="O15" s="25">
        <f t="shared" si="0"/>
        <v>0.21600449716248132</v>
      </c>
      <c r="P15" s="25">
        <f t="shared" si="0"/>
        <v>0.26365201270121014</v>
      </c>
      <c r="Q15" s="25">
        <f t="shared" si="0"/>
        <v>0.24501666843656369</v>
      </c>
      <c r="R15" s="14">
        <v>0</v>
      </c>
      <c r="S15" s="3">
        <f t="shared" si="3"/>
        <v>0.16319062617477753</v>
      </c>
      <c r="T15" s="3">
        <f t="shared" si="4"/>
        <v>0.20555185475459981</v>
      </c>
    </row>
    <row r="16" spans="1:20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f t="shared" si="1"/>
        <v>211</v>
      </c>
      <c r="L16" s="25">
        <f t="shared" si="2"/>
        <v>-6.1408160285518362E-2</v>
      </c>
      <c r="M16" s="25">
        <f t="shared" si="2"/>
        <v>0.2260344690629818</v>
      </c>
      <c r="N16" s="25">
        <f t="shared" si="0"/>
        <v>-0.57647006324851569</v>
      </c>
      <c r="O16" s="25">
        <f t="shared" si="0"/>
        <v>-0.37937383024377358</v>
      </c>
      <c r="P16" s="25">
        <f t="shared" si="0"/>
        <v>0.14024141067854817</v>
      </c>
      <c r="Q16" s="25">
        <f t="shared" si="0"/>
        <v>-5.6939801703273188E-2</v>
      </c>
      <c r="R16" s="14">
        <v>0</v>
      </c>
      <c r="S16" s="3">
        <f t="shared" si="3"/>
        <v>4.1264972536447765E-2</v>
      </c>
      <c r="T16" s="3">
        <f t="shared" si="4"/>
        <v>0.26847995852613565</v>
      </c>
    </row>
    <row r="17" spans="1:20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f t="shared" si="1"/>
        <v>212</v>
      </c>
      <c r="L17" s="25">
        <f t="shared" si="2"/>
        <v>-0.29802806840863694</v>
      </c>
      <c r="M17" s="25">
        <f t="shared" si="2"/>
        <v>-1.1181857947930403</v>
      </c>
      <c r="N17" s="25">
        <f t="shared" si="0"/>
        <v>1.0097270941525328E-2</v>
      </c>
      <c r="O17" s="25">
        <f t="shared" si="0"/>
        <v>-0.70995129414228009</v>
      </c>
      <c r="P17" s="25">
        <f t="shared" si="0"/>
        <v>0.67846329438665465</v>
      </c>
      <c r="Q17" s="25">
        <f t="shared" si="0"/>
        <v>0.35536730487284462</v>
      </c>
      <c r="R17" s="14">
        <v>0</v>
      </c>
      <c r="S17" s="3">
        <f t="shared" si="3"/>
        <v>-0.19489951764356908</v>
      </c>
      <c r="T17" s="3">
        <f t="shared" si="4"/>
        <v>0.58375750313204233</v>
      </c>
    </row>
    <row r="18" spans="1:20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f t="shared" si="1"/>
        <v>213</v>
      </c>
      <c r="L18" s="25">
        <f t="shared" si="2"/>
        <v>0.467368637850826</v>
      </c>
      <c r="M18" s="25">
        <f t="shared" si="2"/>
        <v>0.68247827251644289</v>
      </c>
      <c r="N18" s="25">
        <f t="shared" si="0"/>
        <v>0.21930903350030453</v>
      </c>
      <c r="O18" s="25">
        <f t="shared" si="0"/>
        <v>-8.2404917457056595E-2</v>
      </c>
      <c r="P18" s="25">
        <f t="shared" si="0"/>
        <v>0.54869657144843442</v>
      </c>
      <c r="Q18" s="25">
        <f t="shared" si="0"/>
        <v>0.82410836270973709</v>
      </c>
      <c r="R18" s="14">
        <v>0</v>
      </c>
      <c r="S18" s="3">
        <f t="shared" si="3"/>
        <v>0.17995534751326484</v>
      </c>
      <c r="T18" s="3">
        <f t="shared" si="4"/>
        <v>0.28667180721109981</v>
      </c>
    </row>
    <row r="19" spans="1:20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f t="shared" si="1"/>
        <v>214</v>
      </c>
      <c r="L19" s="25">
        <f t="shared" si="2"/>
        <v>-0.69904338927947907</v>
      </c>
      <c r="M19" s="25">
        <f t="shared" si="2"/>
        <v>0.2431430013074421</v>
      </c>
      <c r="N19" s="25">
        <f t="shared" si="0"/>
        <v>-0.20421069614203749</v>
      </c>
      <c r="O19" s="25">
        <f t="shared" si="0"/>
        <v>0.22459579822855369</v>
      </c>
      <c r="P19" s="25">
        <f t="shared" si="0"/>
        <v>-1.5089857072686952</v>
      </c>
      <c r="Q19" s="25">
        <f t="shared" si="0"/>
        <v>-0.59374445373735207</v>
      </c>
      <c r="R19" s="14">
        <v>0</v>
      </c>
      <c r="S19" s="3">
        <f t="shared" si="3"/>
        <v>-0.15910143491295353</v>
      </c>
      <c r="T19" s="3">
        <f t="shared" si="4"/>
        <v>-5.3278080796066996E-2</v>
      </c>
    </row>
    <row r="20" spans="1:20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f t="shared" si="1"/>
        <v>215</v>
      </c>
      <c r="L20" s="25">
        <f t="shared" si="2"/>
        <v>0.85721820633715051</v>
      </c>
      <c r="M20" s="25">
        <f t="shared" si="2"/>
        <v>-0.61870408082995754</v>
      </c>
      <c r="N20" s="25">
        <f t="shared" si="0"/>
        <v>-0.48989388738793316</v>
      </c>
      <c r="O20" s="25">
        <f t="shared" si="0"/>
        <v>-0.24394659830287349</v>
      </c>
      <c r="P20" s="25">
        <f t="shared" si="0"/>
        <v>-5.4340595518462466E-2</v>
      </c>
      <c r="Q20" s="25">
        <f t="shared" si="0"/>
        <v>-0.32945011680906172</v>
      </c>
      <c r="R20" s="14">
        <v>1</v>
      </c>
      <c r="S20" s="3">
        <f t="shared" si="3"/>
        <v>-1.435009427578892E-2</v>
      </c>
      <c r="T20" s="3">
        <f t="shared" si="4"/>
        <v>0.23659681462978105</v>
      </c>
    </row>
    <row r="21" spans="1:20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f t="shared" si="1"/>
        <v>216</v>
      </c>
      <c r="L21" s="25">
        <f t="shared" si="2"/>
        <v>0.23553234117242222</v>
      </c>
      <c r="M21" s="25">
        <f t="shared" si="2"/>
        <v>0.89928718450909606</v>
      </c>
      <c r="N21" s="25">
        <f t="shared" si="0"/>
        <v>0.67909735993274956</v>
      </c>
      <c r="O21" s="25">
        <f t="shared" si="0"/>
        <v>-0.12722413026666954</v>
      </c>
      <c r="P21" s="25">
        <f t="shared" si="0"/>
        <v>0.59586782343152123</v>
      </c>
      <c r="Q21" s="25">
        <f t="shared" si="0"/>
        <v>0.81847478431100917</v>
      </c>
      <c r="R21" s="14">
        <v>0</v>
      </c>
      <c r="S21" s="3">
        <f t="shared" si="3"/>
        <v>0.19854569191430801</v>
      </c>
      <c r="T21" s="3">
        <f t="shared" si="4"/>
        <v>0.28554483337130349</v>
      </c>
    </row>
    <row r="22" spans="1:20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f t="shared" si="1"/>
        <v>217</v>
      </c>
      <c r="L22" s="25">
        <f t="shared" si="2"/>
        <v>0.41236763174944785</v>
      </c>
      <c r="M22" s="25">
        <f t="shared" si="2"/>
        <v>0.47955755007678658</v>
      </c>
      <c r="N22" s="25">
        <f t="shared" si="2"/>
        <v>0.60168425400779735</v>
      </c>
      <c r="O22" s="25">
        <f t="shared" si="2"/>
        <v>0.4415831971624628</v>
      </c>
      <c r="P22" s="25">
        <f t="shared" si="2"/>
        <v>-0.10067665871575111</v>
      </c>
      <c r="Q22" s="25">
        <f t="shared" si="2"/>
        <v>0.17185127337789491</v>
      </c>
      <c r="R22" s="14">
        <v>0</v>
      </c>
      <c r="S22" s="3">
        <f t="shared" si="3"/>
        <v>0.11966878368130084</v>
      </c>
      <c r="T22" s="3">
        <f t="shared" si="4"/>
        <v>0.13054455493103648</v>
      </c>
    </row>
    <row r="23" spans="1:20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f t="shared" si="1"/>
        <v>218</v>
      </c>
      <c r="L23" s="25">
        <f t="shared" si="2"/>
        <v>-0.89197168945027472</v>
      </c>
      <c r="M23" s="25">
        <f t="shared" si="2"/>
        <v>-0.50605139131361709</v>
      </c>
      <c r="N23" s="25">
        <f t="shared" si="2"/>
        <v>-1.152360349089967</v>
      </c>
      <c r="O23" s="25">
        <f t="shared" si="2"/>
        <v>-0.52225870251459217</v>
      </c>
      <c r="P23" s="25">
        <f t="shared" si="2"/>
        <v>0.56862149688932506</v>
      </c>
      <c r="Q23" s="25">
        <f t="shared" si="2"/>
        <v>0.18915811184760767</v>
      </c>
      <c r="R23" s="14">
        <v>0</v>
      </c>
      <c r="S23" s="3">
        <f t="shared" si="3"/>
        <v>-0.14505280780876456</v>
      </c>
      <c r="T23" s="3">
        <f t="shared" si="4"/>
        <v>0.53054135960279214</v>
      </c>
    </row>
    <row r="24" spans="1:20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f t="shared" si="1"/>
        <v>219</v>
      </c>
      <c r="L24" s="25">
        <f t="shared" si="2"/>
        <v>-0.56855877286275702</v>
      </c>
      <c r="M24" s="25">
        <f t="shared" si="2"/>
        <v>-1.086951937909195</v>
      </c>
      <c r="N24" s="25">
        <f t="shared" si="2"/>
        <v>-0.75995566096406653</v>
      </c>
      <c r="O24" s="25">
        <f t="shared" si="2"/>
        <v>-0.58214792064419241</v>
      </c>
      <c r="P24" s="25">
        <f t="shared" si="2"/>
        <v>0.44285543090016927</v>
      </c>
      <c r="Q24" s="25">
        <f t="shared" si="2"/>
        <v>0.35121050034402829</v>
      </c>
      <c r="R24" s="14">
        <v>0</v>
      </c>
      <c r="S24" s="3">
        <f t="shared" si="3"/>
        <v>-0.24015430182564662</v>
      </c>
      <c r="T24" s="3">
        <f t="shared" si="4"/>
        <v>0.55898991636497009</v>
      </c>
    </row>
    <row r="25" spans="1:20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f t="shared" si="1"/>
        <v>220</v>
      </c>
      <c r="L25" s="25">
        <f t="shared" si="2"/>
        <v>-1.2919585598536756</v>
      </c>
      <c r="M25" s="25">
        <f t="shared" si="2"/>
        <v>-0.42993370695725575</v>
      </c>
      <c r="N25" s="25">
        <f t="shared" si="2"/>
        <v>0.65736253475716944</v>
      </c>
      <c r="O25" s="25">
        <f t="shared" si="2"/>
        <v>-4.7444093608724029E-2</v>
      </c>
      <c r="P25" s="25">
        <f t="shared" si="2"/>
        <v>-2.1725306374667586</v>
      </c>
      <c r="Q25" s="25">
        <f t="shared" si="2"/>
        <v>-0.68644412849479441</v>
      </c>
      <c r="R25" s="14">
        <v>1</v>
      </c>
      <c r="S25" s="3">
        <f t="shared" si="3"/>
        <v>-0.41841456821960982</v>
      </c>
      <c r="T25" s="3">
        <f t="shared" si="4"/>
        <v>-5.4996978142765052E-2</v>
      </c>
    </row>
    <row r="26" spans="1:20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f t="shared" si="1"/>
        <v>221</v>
      </c>
      <c r="L26" s="25">
        <f t="shared" si="2"/>
        <v>0.90121311343719401</v>
      </c>
      <c r="M26" s="25">
        <f t="shared" si="2"/>
        <v>1.5589108361656252</v>
      </c>
      <c r="N26" s="25">
        <f t="shared" si="2"/>
        <v>-1.1712346338006703</v>
      </c>
      <c r="O26" s="25">
        <f t="shared" si="2"/>
        <v>0.51040300654498416</v>
      </c>
      <c r="P26" s="25">
        <f t="shared" si="2"/>
        <v>-1.382642929750106E-2</v>
      </c>
      <c r="Q26" s="25">
        <f t="shared" si="2"/>
        <v>-4.6883103683301432E-2</v>
      </c>
      <c r="R26" s="14">
        <v>0</v>
      </c>
      <c r="S26" s="3">
        <f t="shared" si="3"/>
        <v>0.38671264828276131</v>
      </c>
      <c r="T26" s="3">
        <f t="shared" si="4"/>
        <v>-2.3129650390899648E-2</v>
      </c>
    </row>
    <row r="27" spans="1:20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f t="shared" si="1"/>
        <v>222</v>
      </c>
      <c r="L27" s="25">
        <f t="shared" si="2"/>
        <v>-0.53648206295691592</v>
      </c>
      <c r="M27" s="25">
        <f t="shared" si="2"/>
        <v>4.7759713501285626E-2</v>
      </c>
      <c r="N27" s="25">
        <f t="shared" si="2"/>
        <v>0.50108096154826254</v>
      </c>
      <c r="O27" s="25">
        <f t="shared" si="2"/>
        <v>0.31965635314223756</v>
      </c>
      <c r="P27" s="25">
        <f t="shared" si="2"/>
        <v>-2.1525658002340036</v>
      </c>
      <c r="Q27" s="25">
        <f t="shared" si="2"/>
        <v>-0.80415702225242447</v>
      </c>
      <c r="R27" s="14">
        <v>1</v>
      </c>
      <c r="S27" s="3">
        <f t="shared" si="3"/>
        <v>-0.23457439820191328</v>
      </c>
      <c r="T27" s="3">
        <f t="shared" si="4"/>
        <v>-0.18797778536247939</v>
      </c>
    </row>
    <row r="28" spans="1:20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f t="shared" si="1"/>
        <v>223</v>
      </c>
      <c r="L28" s="25">
        <f t="shared" si="2"/>
        <v>-1.0219519105157353</v>
      </c>
      <c r="M28" s="25">
        <f t="shared" si="2"/>
        <v>-0.95419405840839033</v>
      </c>
      <c r="N28" s="25">
        <f t="shared" si="2"/>
        <v>-0.1756137300063548</v>
      </c>
      <c r="O28" s="25">
        <f t="shared" si="2"/>
        <v>-0.7337217321167453</v>
      </c>
      <c r="P28" s="25">
        <f t="shared" si="2"/>
        <v>0.56955263476769857</v>
      </c>
      <c r="Q28" s="25">
        <f t="shared" si="2"/>
        <v>0.63116458953172838</v>
      </c>
      <c r="R28" s="14">
        <v>1</v>
      </c>
      <c r="S28" s="3">
        <f t="shared" si="3"/>
        <v>-0.27086159573592683</v>
      </c>
      <c r="T28" s="3">
        <f t="shared" si="4"/>
        <v>0.62127165925088623</v>
      </c>
    </row>
    <row r="29" spans="1:20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f t="shared" si="1"/>
        <v>224</v>
      </c>
      <c r="L29" s="25">
        <f t="shared" si="2"/>
        <v>-0.57559635089576378</v>
      </c>
      <c r="M29" s="25">
        <f t="shared" si="2"/>
        <v>0.70500228384033581</v>
      </c>
      <c r="N29" s="25">
        <f t="shared" si="2"/>
        <v>0.38114867148270504</v>
      </c>
      <c r="O29" s="25">
        <f t="shared" si="2"/>
        <v>-0.27118235303976868</v>
      </c>
      <c r="P29" s="25">
        <f t="shared" si="2"/>
        <v>0.56899748843062314</v>
      </c>
      <c r="Q29" s="25">
        <f t="shared" si="2"/>
        <v>0.66331847789879428</v>
      </c>
      <c r="R29" s="14">
        <v>0</v>
      </c>
      <c r="S29" s="3">
        <f t="shared" si="3"/>
        <v>8.1583335809510549E-2</v>
      </c>
      <c r="T29" s="3">
        <f t="shared" si="4"/>
        <v>0.36715444300058275</v>
      </c>
    </row>
    <row r="30" spans="1:20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f t="shared" si="1"/>
        <v>225</v>
      </c>
      <c r="L30" s="25">
        <f t="shared" si="2"/>
        <v>-2.2074236258076918</v>
      </c>
      <c r="M30" s="25">
        <f t="shared" si="2"/>
        <v>-1.2784646146912306</v>
      </c>
      <c r="N30" s="25">
        <f t="shared" si="2"/>
        <v>-0.26792541924706087</v>
      </c>
      <c r="O30" s="25">
        <f t="shared" si="2"/>
        <v>-0.73024883666743345</v>
      </c>
      <c r="P30" s="25">
        <f t="shared" si="2"/>
        <v>0.6669398817004657</v>
      </c>
      <c r="Q30" s="25">
        <f t="shared" si="2"/>
        <v>0.53668212554034211</v>
      </c>
      <c r="R30" s="14">
        <v>0</v>
      </c>
      <c r="S30" s="3">
        <f t="shared" si="3"/>
        <v>-0.43466778883960566</v>
      </c>
      <c r="T30" s="3">
        <f t="shared" si="4"/>
        <v>0.7696757458703043</v>
      </c>
    </row>
    <row r="31" spans="1:20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f t="shared" si="1"/>
        <v>226</v>
      </c>
      <c r="L31" s="25">
        <f t="shared" si="2"/>
        <v>0.84326977113325463</v>
      </c>
      <c r="M31" s="25">
        <f t="shared" si="2"/>
        <v>-0.32970440940879853</v>
      </c>
      <c r="N31" s="25">
        <f t="shared" si="2"/>
        <v>0.54738865676438542</v>
      </c>
      <c r="O31" s="25">
        <f t="shared" si="2"/>
        <v>-0.76248659711889011</v>
      </c>
      <c r="P31" s="25">
        <f t="shared" si="2"/>
        <v>0.51156920285755303</v>
      </c>
      <c r="Q31" s="25">
        <f t="shared" si="2"/>
        <v>0.30065744676748657</v>
      </c>
      <c r="R31" s="14">
        <v>0</v>
      </c>
      <c r="S31" s="3">
        <f t="shared" si="3"/>
        <v>4.5984733541527399E-2</v>
      </c>
      <c r="T31" s="3">
        <f t="shared" si="4"/>
        <v>0.3583399853086725</v>
      </c>
    </row>
    <row r="32" spans="1:20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f t="shared" si="1"/>
        <v>227</v>
      </c>
      <c r="L32" s="25">
        <f t="shared" si="2"/>
        <v>0.84251867328821817</v>
      </c>
      <c r="M32" s="25">
        <f t="shared" si="2"/>
        <v>1.924578683005103</v>
      </c>
      <c r="N32" s="25">
        <f t="shared" si="2"/>
        <v>2.2720792886984369</v>
      </c>
      <c r="O32" s="25">
        <f t="shared" si="2"/>
        <v>2.0543478455728001</v>
      </c>
      <c r="P32" s="25">
        <f t="shared" si="2"/>
        <v>6.6330154911664566E-2</v>
      </c>
      <c r="Q32" s="25">
        <f t="shared" si="2"/>
        <v>0.37010893151382801</v>
      </c>
      <c r="R32" s="14">
        <v>0</v>
      </c>
      <c r="S32" s="3">
        <f t="shared" si="3"/>
        <v>0.47731225389573484</v>
      </c>
      <c r="T32" s="3">
        <f t="shared" si="4"/>
        <v>-0.10178958824863921</v>
      </c>
    </row>
    <row r="33" spans="1:20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f t="shared" si="1"/>
        <v>228</v>
      </c>
      <c r="L33" s="25">
        <f t="shared" si="2"/>
        <v>0.89899096802247325</v>
      </c>
      <c r="M33" s="25">
        <f t="shared" si="2"/>
        <v>0.46698275965470909</v>
      </c>
      <c r="N33" s="25">
        <f t="shared" si="2"/>
        <v>0.22197071435116664</v>
      </c>
      <c r="O33" s="25">
        <f t="shared" si="2"/>
        <v>0.96095329914794581</v>
      </c>
      <c r="P33" s="25">
        <f t="shared" si="2"/>
        <v>0.10678920764436488</v>
      </c>
      <c r="Q33" s="25">
        <f t="shared" si="2"/>
        <v>0.48463630674844799</v>
      </c>
      <c r="R33" s="14">
        <v>0</v>
      </c>
      <c r="S33" s="3">
        <f t="shared" si="3"/>
        <v>0.18903635267335778</v>
      </c>
      <c r="T33" s="3">
        <f t="shared" si="4"/>
        <v>0.13770092942793244</v>
      </c>
    </row>
    <row r="34" spans="1:20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f t="shared" si="1"/>
        <v>229</v>
      </c>
      <c r="L34" s="25">
        <f t="shared" si="2"/>
        <v>0.67432621660684333</v>
      </c>
      <c r="M34" s="25">
        <f t="shared" si="2"/>
        <v>1.2804570899143077</v>
      </c>
      <c r="N34" s="25">
        <f t="shared" si="2"/>
        <v>7.4181642897357278E-2</v>
      </c>
      <c r="O34" s="25">
        <f t="shared" si="2"/>
        <v>3.5593979536079634</v>
      </c>
      <c r="P34" s="25">
        <f t="shared" si="2"/>
        <v>-4.7049432594383118</v>
      </c>
      <c r="Q34" s="25">
        <f t="shared" si="2"/>
        <v>-0.59345730314726064</v>
      </c>
      <c r="R34" s="14">
        <v>1</v>
      </c>
      <c r="S34" s="3">
        <f t="shared" si="3"/>
        <v>-9.3643925383340959E-2</v>
      </c>
      <c r="T34" s="3">
        <f t="shared" si="4"/>
        <v>-1.0123126619639284</v>
      </c>
    </row>
    <row r="35" spans="1:20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f t="shared" si="1"/>
        <v>230</v>
      </c>
      <c r="L35" s="25">
        <f t="shared" si="2"/>
        <v>-1.3167030681133445</v>
      </c>
      <c r="M35" s="25">
        <f t="shared" si="2"/>
        <v>-0.95032307607987199</v>
      </c>
      <c r="N35" s="25">
        <f t="shared" si="2"/>
        <v>-0.4969562053213526</v>
      </c>
      <c r="O35" s="25">
        <f t="shared" si="2"/>
        <v>-0.54373714799083528</v>
      </c>
      <c r="P35" s="25">
        <f t="shared" si="2"/>
        <v>0.27815641375224986</v>
      </c>
      <c r="Q35" s="25">
        <f t="shared" si="2"/>
        <v>0.59398589471854968</v>
      </c>
      <c r="R35" s="14">
        <v>1</v>
      </c>
      <c r="S35" s="3">
        <f t="shared" si="3"/>
        <v>-0.32592947765299757</v>
      </c>
      <c r="T35" s="3">
        <f t="shared" si="4"/>
        <v>0.58317453536891972</v>
      </c>
    </row>
    <row r="36" spans="1:20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f t="shared" si="1"/>
        <v>231</v>
      </c>
      <c r="L36" s="25">
        <f t="shared" si="2"/>
        <v>1.7369178672187062</v>
      </c>
      <c r="M36" s="25">
        <f t="shared" si="2"/>
        <v>3.1132987469221085</v>
      </c>
      <c r="N36" s="25">
        <f t="shared" si="2"/>
        <v>-0.46441262452286758</v>
      </c>
      <c r="O36" s="25">
        <f t="shared" si="2"/>
        <v>1.4755614713335301</v>
      </c>
      <c r="P36" s="25">
        <f t="shared" si="2"/>
        <v>-0.19004220462719612</v>
      </c>
      <c r="Q36" s="25">
        <f t="shared" si="2"/>
        <v>-0.57696222798352403</v>
      </c>
      <c r="R36" s="14">
        <v>0</v>
      </c>
      <c r="S36" s="3">
        <f t="shared" si="3"/>
        <v>0.79038866435880917</v>
      </c>
      <c r="T36" s="3">
        <f t="shared" si="4"/>
        <v>-0.38244719147208373</v>
      </c>
    </row>
    <row r="37" spans="1:20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f t="shared" si="1"/>
        <v>232</v>
      </c>
      <c r="L37" s="25">
        <f t="shared" si="2"/>
        <v>-6.7112357916539578E-2</v>
      </c>
      <c r="M37" s="25">
        <f t="shared" si="2"/>
        <v>-0.33388536328274609</v>
      </c>
      <c r="N37" s="25">
        <f t="shared" si="2"/>
        <v>3.7694802829158793</v>
      </c>
      <c r="O37" s="25">
        <f t="shared" si="2"/>
        <v>-0.4039863839208222</v>
      </c>
      <c r="P37" s="25">
        <f t="shared" si="2"/>
        <v>0.64964849014386195</v>
      </c>
      <c r="Q37" s="25">
        <f t="shared" si="2"/>
        <v>-0.29665168804348357</v>
      </c>
      <c r="R37" s="14">
        <v>0</v>
      </c>
      <c r="S37" s="3">
        <f t="shared" si="3"/>
        <v>1.3258056733097625E-2</v>
      </c>
      <c r="T37" s="3">
        <f t="shared" si="4"/>
        <v>0.38250247634797829</v>
      </c>
    </row>
    <row r="38" spans="1:20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f t="shared" si="1"/>
        <v>233</v>
      </c>
      <c r="L38" s="25">
        <f t="shared" si="2"/>
        <v>1.6544369597723612</v>
      </c>
      <c r="M38" s="25">
        <f t="shared" si="2"/>
        <v>2.0266076238782444</v>
      </c>
      <c r="N38" s="25">
        <f t="shared" si="2"/>
        <v>0.57281946337664447</v>
      </c>
      <c r="O38" s="25">
        <f t="shared" si="2"/>
        <v>0.94947168863359421</v>
      </c>
      <c r="P38" s="25">
        <f t="shared" si="2"/>
        <v>0.56747112897805185</v>
      </c>
      <c r="Q38" s="25">
        <f t="shared" si="2"/>
        <v>-0.7082750149375735</v>
      </c>
      <c r="R38" s="14">
        <v>0</v>
      </c>
      <c r="S38" s="3">
        <f t="shared" si="3"/>
        <v>0.66739282519016863</v>
      </c>
      <c r="T38" s="3">
        <f t="shared" si="4"/>
        <v>-9.9851762457527249E-2</v>
      </c>
    </row>
    <row r="39" spans="1:20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f t="shared" si="1"/>
        <v>234</v>
      </c>
      <c r="L39" s="25">
        <f t="shared" si="2"/>
        <v>1.1793726589070528</v>
      </c>
      <c r="M39" s="25">
        <f t="shared" si="2"/>
        <v>0.72461594284051245</v>
      </c>
      <c r="N39" s="25">
        <f t="shared" si="2"/>
        <v>-0.68660416200072194</v>
      </c>
      <c r="O39" s="25">
        <f t="shared" si="2"/>
        <v>0.23425241775780878</v>
      </c>
      <c r="P39" s="25">
        <f t="shared" si="2"/>
        <v>-3.3851380806008483E-2</v>
      </c>
      <c r="Q39" s="25">
        <f t="shared" si="2"/>
        <v>-1.1111350171217111</v>
      </c>
      <c r="R39" s="14">
        <v>0</v>
      </c>
      <c r="S39" s="3">
        <f t="shared" si="3"/>
        <v>0.32098264697501389</v>
      </c>
      <c r="T39" s="3">
        <f t="shared" si="4"/>
        <v>-9.9404770018268751E-3</v>
      </c>
    </row>
    <row r="40" spans="1:20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f t="shared" si="1"/>
        <v>235</v>
      </c>
      <c r="L40" s="25">
        <f t="shared" si="2"/>
        <v>1.1601365105544956</v>
      </c>
      <c r="M40" s="25">
        <f t="shared" si="2"/>
        <v>1.4945417081058507</v>
      </c>
      <c r="N40" s="25">
        <f t="shared" si="2"/>
        <v>-0.72544889051127703</v>
      </c>
      <c r="O40" s="25">
        <f t="shared" si="2"/>
        <v>1.3058578557646909</v>
      </c>
      <c r="P40" s="25">
        <f t="shared" si="2"/>
        <v>-0.34497148392245192</v>
      </c>
      <c r="Q40" s="25">
        <f t="shared" si="2"/>
        <v>-0.4831282556648539</v>
      </c>
      <c r="R40" s="14">
        <v>0</v>
      </c>
      <c r="S40" s="3">
        <f t="shared" si="3"/>
        <v>0.41533061913384028</v>
      </c>
      <c r="T40" s="3">
        <f t="shared" si="4"/>
        <v>-0.15674267545148751</v>
      </c>
    </row>
    <row r="41" spans="1:20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f t="shared" si="1"/>
        <v>236</v>
      </c>
      <c r="L41" s="25">
        <f t="shared" si="2"/>
        <v>0.59176233605056383</v>
      </c>
      <c r="M41" s="25">
        <f t="shared" si="2"/>
        <v>-0.78019653343345674</v>
      </c>
      <c r="N41" s="25">
        <f t="shared" si="2"/>
        <v>-0.56648216105324445</v>
      </c>
      <c r="O41" s="25">
        <f t="shared" si="2"/>
        <v>-0.63169985281895591</v>
      </c>
      <c r="P41" s="25">
        <f t="shared" si="2"/>
        <v>0.36987138989023827</v>
      </c>
      <c r="Q41" s="25">
        <f t="shared" si="2"/>
        <v>0.34119166496681852</v>
      </c>
      <c r="R41" s="14">
        <v>0</v>
      </c>
      <c r="S41" s="3">
        <f t="shared" si="3"/>
        <v>-7.4440360356372776E-2</v>
      </c>
      <c r="T41" s="3">
        <f t="shared" si="4"/>
        <v>0.413576301046779</v>
      </c>
    </row>
    <row r="42" spans="1:20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f t="shared" si="1"/>
        <v>237</v>
      </c>
      <c r="L42" s="25">
        <f t="shared" si="2"/>
        <v>-2.0233543491443369</v>
      </c>
      <c r="M42" s="25">
        <f t="shared" si="2"/>
        <v>-1.2509826388892078</v>
      </c>
      <c r="N42" s="25">
        <f t="shared" si="2"/>
        <v>-0.65986593180993403</v>
      </c>
      <c r="O42" s="25">
        <f t="shared" si="2"/>
        <v>-0.829585714133107</v>
      </c>
      <c r="P42" s="25">
        <f t="shared" si="2"/>
        <v>0.29832239499062441</v>
      </c>
      <c r="Q42" s="25">
        <f t="shared" si="2"/>
        <v>0.28892660406984816</v>
      </c>
      <c r="R42" s="14">
        <v>0</v>
      </c>
      <c r="S42" s="3">
        <f t="shared" si="3"/>
        <v>-0.44089677974778685</v>
      </c>
      <c r="T42" s="3">
        <f t="shared" si="4"/>
        <v>0.67237601058866525</v>
      </c>
    </row>
    <row r="43" spans="1:20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f t="shared" si="1"/>
        <v>238</v>
      </c>
      <c r="L43" s="25">
        <f t="shared" si="2"/>
        <v>-5.7180616617448707E-2</v>
      </c>
      <c r="M43" s="25">
        <f t="shared" si="2"/>
        <v>7.7132968574130559E-2</v>
      </c>
      <c r="N43" s="25">
        <f t="shared" si="2"/>
        <v>-0.141313633881511</v>
      </c>
      <c r="O43" s="25">
        <f t="shared" si="2"/>
        <v>-0.10053722683288679</v>
      </c>
      <c r="P43" s="25">
        <f t="shared" si="2"/>
        <v>0.28519534977545818</v>
      </c>
      <c r="Q43" s="25">
        <f t="shared" si="2"/>
        <v>-0.29486759401711771</v>
      </c>
      <c r="R43" s="14">
        <v>0</v>
      </c>
      <c r="S43" s="3">
        <f t="shared" si="3"/>
        <v>5.4793422793016251E-2</v>
      </c>
      <c r="T43" s="3">
        <f t="shared" si="4"/>
        <v>0.28604709965603409</v>
      </c>
    </row>
    <row r="44" spans="1:20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f t="shared" si="1"/>
        <v>239</v>
      </c>
      <c r="L44" s="25">
        <f t="shared" si="2"/>
        <v>-0.9527701836514787</v>
      </c>
      <c r="M44" s="25">
        <f t="shared" si="2"/>
        <v>-0.95943835054560944</v>
      </c>
      <c r="N44" s="25">
        <f t="shared" si="2"/>
        <v>-1.1156628147542724</v>
      </c>
      <c r="O44" s="25">
        <f t="shared" si="2"/>
        <v>-0.97165647429175106</v>
      </c>
      <c r="P44" s="25">
        <f t="shared" si="2"/>
        <v>0.31101657914584979</v>
      </c>
      <c r="Q44" s="25">
        <f t="shared" si="2"/>
        <v>0.45554053796967564</v>
      </c>
      <c r="R44" s="14">
        <v>1</v>
      </c>
      <c r="S44" s="3">
        <f t="shared" si="3"/>
        <v>-0.29090658010492459</v>
      </c>
      <c r="T44" s="3">
        <f t="shared" si="4"/>
        <v>0.57196448828988111</v>
      </c>
    </row>
    <row r="45" spans="1:20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f t="shared" si="1"/>
        <v>240</v>
      </c>
      <c r="L45" s="25">
        <f t="shared" si="2"/>
        <v>-0.36834959419640534</v>
      </c>
      <c r="M45" s="25">
        <f t="shared" si="2"/>
        <v>0.81180031219232174</v>
      </c>
      <c r="N45" s="25">
        <f t="shared" si="2"/>
        <v>-1.0780447942943219</v>
      </c>
      <c r="O45" s="25">
        <f t="shared" si="2"/>
        <v>-0.22643696828647919</v>
      </c>
      <c r="P45" s="25">
        <f t="shared" si="2"/>
        <v>0.63225352536787716</v>
      </c>
      <c r="Q45" s="25">
        <f t="shared" si="2"/>
        <v>0.38995700486189866</v>
      </c>
      <c r="R45" s="14">
        <v>0</v>
      </c>
      <c r="S45" s="3">
        <f t="shared" si="3"/>
        <v>0.147040233044958</v>
      </c>
      <c r="T45" s="3">
        <f t="shared" si="4"/>
        <v>0.34362096115294538</v>
      </c>
    </row>
    <row r="46" spans="1:20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f t="shared" si="1"/>
        <v>241</v>
      </c>
      <c r="L46" s="25">
        <f t="shared" si="2"/>
        <v>1.5908119746692697</v>
      </c>
      <c r="M46" s="25">
        <f t="shared" si="2"/>
        <v>2.0179764758500855</v>
      </c>
      <c r="N46" s="25">
        <f t="shared" si="2"/>
        <v>0.94592458231390719</v>
      </c>
      <c r="O46" s="25">
        <f t="shared" si="2"/>
        <v>2.5414935695790444</v>
      </c>
      <c r="P46" s="25">
        <f t="shared" si="2"/>
        <v>-0.88141197025965656</v>
      </c>
      <c r="Q46" s="25">
        <f t="shared" si="2"/>
        <v>-2.7889822277417338</v>
      </c>
      <c r="R46" s="14">
        <v>0</v>
      </c>
      <c r="S46" s="3">
        <f t="shared" si="3"/>
        <v>0.66827055130292268</v>
      </c>
      <c r="T46" s="3">
        <f t="shared" si="4"/>
        <v>-0.55514170560757226</v>
      </c>
    </row>
    <row r="47" spans="1:20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f t="shared" si="1"/>
        <v>242</v>
      </c>
      <c r="L47" s="25">
        <f t="shared" si="2"/>
        <v>-0.57954127647500542</v>
      </c>
      <c r="M47" s="25">
        <f t="shared" si="2"/>
        <v>-0.50983013598038163</v>
      </c>
      <c r="N47" s="25">
        <f t="shared" si="2"/>
        <v>-0.90755251131581693</v>
      </c>
      <c r="O47" s="25">
        <f t="shared" si="2"/>
        <v>-0.63808846761465254</v>
      </c>
      <c r="P47" s="25">
        <f t="shared" si="2"/>
        <v>0.65762295866464282</v>
      </c>
      <c r="Q47" s="25">
        <f t="shared" si="2"/>
        <v>0.72208023906956731</v>
      </c>
      <c r="R47" s="14">
        <v>0</v>
      </c>
      <c r="S47" s="3">
        <f t="shared" si="3"/>
        <v>-0.13864876637438708</v>
      </c>
      <c r="T47" s="3">
        <f t="shared" si="4"/>
        <v>0.55747787184671438</v>
      </c>
    </row>
    <row r="48" spans="1:20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f t="shared" si="1"/>
        <v>243</v>
      </c>
      <c r="L48" s="25">
        <f t="shared" si="2"/>
        <v>0.58616932586844428</v>
      </c>
      <c r="M48" s="25">
        <f t="shared" si="2"/>
        <v>-9.6573815293737555E-2</v>
      </c>
      <c r="N48" s="25">
        <f t="shared" si="2"/>
        <v>1.5585807288799309</v>
      </c>
      <c r="O48" s="25">
        <f t="shared" si="2"/>
        <v>-0.36916735462960737</v>
      </c>
      <c r="P48" s="25">
        <f t="shared" si="2"/>
        <v>0.41839178521875925</v>
      </c>
      <c r="Q48" s="25">
        <f t="shared" si="2"/>
        <v>0.93438503454062449</v>
      </c>
      <c r="R48" s="14">
        <v>0</v>
      </c>
      <c r="S48" s="3">
        <f t="shared" si="3"/>
        <v>2.4057418032309909E-2</v>
      </c>
      <c r="T48" s="3">
        <f t="shared" si="4"/>
        <v>0.35090492174752552</v>
      </c>
    </row>
    <row r="49" spans="1:20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f t="shared" si="1"/>
        <v>244</v>
      </c>
      <c r="L49" s="25">
        <f t="shared" si="2"/>
        <v>1.7075215791958305</v>
      </c>
      <c r="M49" s="25">
        <f t="shared" si="2"/>
        <v>0.93489799885391378</v>
      </c>
      <c r="N49" s="25">
        <f t="shared" si="2"/>
        <v>-0.63001262357256038</v>
      </c>
      <c r="O49" s="25">
        <f t="shared" si="2"/>
        <v>4.8575784832552236</v>
      </c>
      <c r="P49" s="25">
        <f t="shared" si="2"/>
        <v>-6.7812172575558431</v>
      </c>
      <c r="Q49" s="25">
        <f t="shared" si="2"/>
        <v>-5.5802273486530485</v>
      </c>
      <c r="R49" s="14">
        <v>1</v>
      </c>
      <c r="S49" s="3">
        <f t="shared" si="3"/>
        <v>5.5398996572237846E-2</v>
      </c>
      <c r="T49" s="3">
        <f t="shared" si="4"/>
        <v>-1.7967532936686825</v>
      </c>
    </row>
    <row r="50" spans="1:20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f t="shared" si="1"/>
        <v>245</v>
      </c>
      <c r="L50" s="25">
        <f t="shared" si="2"/>
        <v>1.4968576979389179</v>
      </c>
      <c r="M50" s="25">
        <f t="shared" si="2"/>
        <v>-0.30984811669836038</v>
      </c>
      <c r="N50" s="25">
        <f t="shared" si="2"/>
        <v>0.78295158391072528</v>
      </c>
      <c r="O50" s="25">
        <f t="shared" si="2"/>
        <v>-0.38028180932567407</v>
      </c>
      <c r="P50" s="25">
        <f t="shared" si="2"/>
        <v>-0.21714111016810592</v>
      </c>
      <c r="Q50" s="25">
        <f t="shared" si="2"/>
        <v>0.37667270981160561</v>
      </c>
      <c r="R50" s="14">
        <v>0</v>
      </c>
      <c r="S50" s="3">
        <f t="shared" si="3"/>
        <v>4.168689869308137E-2</v>
      </c>
      <c r="T50" s="3">
        <f t="shared" si="4"/>
        <v>0.15397410198151046</v>
      </c>
    </row>
    <row r="51" spans="1:20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f t="shared" si="1"/>
        <v>246</v>
      </c>
      <c r="L51" s="25">
        <f t="shared" si="2"/>
        <v>-0.96390452955833505</v>
      </c>
      <c r="M51" s="25">
        <f t="shared" si="2"/>
        <v>-0.8425301720013002</v>
      </c>
      <c r="N51" s="25">
        <f t="shared" si="2"/>
        <v>1.8728787196259415</v>
      </c>
      <c r="O51" s="25">
        <f t="shared" si="2"/>
        <v>-0.11765431879712331</v>
      </c>
      <c r="P51" s="25">
        <f t="shared" si="2"/>
        <v>-2.0965579990859182</v>
      </c>
      <c r="Q51" s="25">
        <f t="shared" si="2"/>
        <v>-0.30702424537698453</v>
      </c>
      <c r="R51" s="14">
        <v>1</v>
      </c>
      <c r="S51" s="3">
        <f t="shared" si="3"/>
        <v>-0.47360735257418335</v>
      </c>
      <c r="T51" s="3">
        <f t="shared" si="4"/>
        <v>-1.8868768491949739E-3</v>
      </c>
    </row>
    <row r="52" spans="1:20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f t="shared" si="1"/>
        <v>247</v>
      </c>
      <c r="L52" s="25">
        <f t="shared" si="2"/>
        <v>-1.2103360926968529</v>
      </c>
      <c r="M52" s="25">
        <f t="shared" si="2"/>
        <v>-0.21420893235217506</v>
      </c>
      <c r="N52" s="25">
        <f t="shared" si="2"/>
        <v>-0.45464037723017048</v>
      </c>
      <c r="O52" s="25">
        <f t="shared" si="2"/>
        <v>-0.74962531844419833</v>
      </c>
      <c r="P52" s="25">
        <f t="shared" si="2"/>
        <v>0.5306970907079942</v>
      </c>
      <c r="Q52" s="25">
        <f t="shared" si="2"/>
        <v>0.52329599457504461</v>
      </c>
      <c r="R52" s="14">
        <v>0</v>
      </c>
      <c r="S52" s="3">
        <f t="shared" si="3"/>
        <v>-0.15792661087236914</v>
      </c>
      <c r="T52" s="3">
        <f t="shared" si="4"/>
        <v>0.53621093116757812</v>
      </c>
    </row>
    <row r="53" spans="1:20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f t="shared" si="1"/>
        <v>248</v>
      </c>
      <c r="L53" s="25">
        <f t="shared" si="2"/>
        <v>-0.21411242937668704</v>
      </c>
      <c r="M53" s="25">
        <f t="shared" si="2"/>
        <v>-0.90435678309130529</v>
      </c>
      <c r="N53" s="25">
        <f t="shared" si="2"/>
        <v>7.7487408268961958E-2</v>
      </c>
      <c r="O53" s="25">
        <f t="shared" si="2"/>
        <v>-0.54251396813220143</v>
      </c>
      <c r="P53" s="25">
        <f t="shared" si="2"/>
        <v>-0.17067000643750127</v>
      </c>
      <c r="Q53" s="25">
        <f t="shared" si="2"/>
        <v>0.40208220025723401</v>
      </c>
      <c r="R53" s="14">
        <v>0</v>
      </c>
      <c r="S53" s="3">
        <f t="shared" si="3"/>
        <v>-0.24273808902374391</v>
      </c>
      <c r="T53" s="3">
        <f t="shared" si="4"/>
        <v>0.38588221376232784</v>
      </c>
    </row>
    <row r="54" spans="1:20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f t="shared" si="1"/>
        <v>249</v>
      </c>
      <c r="L54" s="25">
        <f t="shared" si="2"/>
        <v>-1.4734744528421855</v>
      </c>
      <c r="M54" s="25">
        <f t="shared" si="2"/>
        <v>-0.85660323856008358</v>
      </c>
      <c r="N54" s="25">
        <f t="shared" si="2"/>
        <v>-1.1223861159358295</v>
      </c>
      <c r="O54" s="25">
        <f t="shared" si="2"/>
        <v>-0.33393473592526995</v>
      </c>
      <c r="P54" s="25">
        <f t="shared" si="2"/>
        <v>0.54827873796892046</v>
      </c>
      <c r="Q54" s="25">
        <f t="shared" si="2"/>
        <v>-0.74481446416640074</v>
      </c>
      <c r="R54" s="14">
        <v>0</v>
      </c>
      <c r="S54" s="3">
        <f t="shared" si="3"/>
        <v>-0.20801944915596449</v>
      </c>
      <c r="T54" s="3">
        <f t="shared" si="4"/>
        <v>0.55155836848125672</v>
      </c>
    </row>
    <row r="55" spans="1:20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f t="shared" si="1"/>
        <v>250</v>
      </c>
      <c r="L55" s="25">
        <f t="shared" si="2"/>
        <v>-0.21794902248624196</v>
      </c>
      <c r="M55" s="25">
        <f t="shared" si="2"/>
        <v>-1.1612165326770134</v>
      </c>
      <c r="N55" s="25">
        <f t="shared" si="2"/>
        <v>-0.83301692152033269</v>
      </c>
      <c r="O55" s="25">
        <f t="shared" si="2"/>
        <v>-0.49251602488033441</v>
      </c>
      <c r="P55" s="25">
        <f t="shared" si="2"/>
        <v>-0.10164508610746359</v>
      </c>
      <c r="Q55" s="25">
        <f t="shared" si="2"/>
        <v>0.32809500392744595</v>
      </c>
      <c r="R55" s="14">
        <v>1</v>
      </c>
      <c r="S55" s="3">
        <f t="shared" si="3"/>
        <v>-0.27474326144558847</v>
      </c>
      <c r="T55" s="3">
        <f t="shared" si="4"/>
        <v>0.43182822857035441</v>
      </c>
    </row>
    <row r="56" spans="1:20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f t="shared" si="1"/>
        <v>251</v>
      </c>
      <c r="L56" s="25">
        <f t="shared" si="2"/>
        <v>-1.8071166291535625</v>
      </c>
      <c r="M56" s="25">
        <f t="shared" si="2"/>
        <v>-1.0704687925881786</v>
      </c>
      <c r="N56" s="25">
        <f t="shared" si="2"/>
        <v>-0.24341100765555018</v>
      </c>
      <c r="O56" s="25">
        <f t="shared" si="2"/>
        <v>-0.85359744750932143</v>
      </c>
      <c r="P56" s="25">
        <f t="shared" si="2"/>
        <v>0.67362546290705339</v>
      </c>
      <c r="Q56" s="25">
        <f t="shared" si="2"/>
        <v>0.46210208450207202</v>
      </c>
      <c r="R56" s="14">
        <v>0</v>
      </c>
      <c r="S56" s="3">
        <f t="shared" si="3"/>
        <v>-0.35480744889158738</v>
      </c>
      <c r="T56" s="3">
        <f t="shared" si="4"/>
        <v>0.71276078344328742</v>
      </c>
    </row>
    <row r="57" spans="1:20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f t="shared" si="1"/>
        <v>252</v>
      </c>
      <c r="L57" s="25">
        <f t="shared" si="2"/>
        <v>-1.1336837153002879</v>
      </c>
      <c r="M57" s="25">
        <f t="shared" si="2"/>
        <v>-0.97669109049582492</v>
      </c>
      <c r="N57" s="25">
        <f t="shared" si="2"/>
        <v>0.22370999994625543</v>
      </c>
      <c r="O57" s="25">
        <f t="shared" si="2"/>
        <v>-0.92528767922423705</v>
      </c>
      <c r="P57" s="25">
        <f t="shared" si="2"/>
        <v>0.38984207058842674</v>
      </c>
      <c r="Q57" s="25">
        <f t="shared" si="2"/>
        <v>0.65680727359559798</v>
      </c>
      <c r="R57" s="14">
        <v>1</v>
      </c>
      <c r="S57" s="3">
        <f t="shared" si="3"/>
        <v>-0.31442778783359748</v>
      </c>
      <c r="T57" s="3">
        <f t="shared" si="4"/>
        <v>0.60324381123779425</v>
      </c>
    </row>
    <row r="58" spans="1:20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f t="shared" si="1"/>
        <v>253</v>
      </c>
      <c r="L58" s="25">
        <f t="shared" si="2"/>
        <v>0.79314694236425209</v>
      </c>
      <c r="M58" s="25">
        <f t="shared" si="2"/>
        <v>1.3227915286279885</v>
      </c>
      <c r="N58" s="25">
        <f t="shared" si="2"/>
        <v>2.3841112388659207</v>
      </c>
      <c r="O58" s="25">
        <f t="shared" si="2"/>
        <v>0.70167037103833063</v>
      </c>
      <c r="P58" s="25">
        <f t="shared" si="2"/>
        <v>-2.3962206457903465</v>
      </c>
      <c r="Q58" s="25">
        <f t="shared" si="2"/>
        <v>-0.49811692080079234</v>
      </c>
      <c r="R58" s="14">
        <v>1</v>
      </c>
      <c r="S58" s="3">
        <f t="shared" si="3"/>
        <v>9.509102570317246E-2</v>
      </c>
      <c r="T58" s="3">
        <f t="shared" si="4"/>
        <v>-0.50540247092692814</v>
      </c>
    </row>
    <row r="59" spans="1:20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f t="shared" si="1"/>
        <v>254</v>
      </c>
      <c r="L59" s="25">
        <f t="shared" si="2"/>
        <v>-0.73240511796649665</v>
      </c>
      <c r="M59" s="25">
        <f t="shared" si="2"/>
        <v>-1.1867950045600351</v>
      </c>
      <c r="N59" s="25">
        <f t="shared" si="2"/>
        <v>0.34769907731545685</v>
      </c>
      <c r="O59" s="25">
        <f t="shared" ref="M59:Q110" si="5">(F59-F$207)/F$209</f>
        <v>-0.79549764834543879</v>
      </c>
      <c r="P59" s="25">
        <f t="shared" si="5"/>
        <v>0.54675210475266001</v>
      </c>
      <c r="Q59" s="25">
        <f t="shared" si="5"/>
        <v>0.77040975827633251</v>
      </c>
      <c r="R59" s="14">
        <v>1</v>
      </c>
      <c r="S59" s="3">
        <f t="shared" si="3"/>
        <v>-0.29478812072912708</v>
      </c>
      <c r="T59" s="3">
        <f t="shared" si="4"/>
        <v>0.62770692473752887</v>
      </c>
    </row>
    <row r="60" spans="1:20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f t="shared" si="1"/>
        <v>255</v>
      </c>
      <c r="L60" s="25">
        <f t="shared" ref="L60:L123" si="6">(C60-C$207)/C$209</f>
        <v>9.1378628646984848E-3</v>
      </c>
      <c r="M60" s="25">
        <f t="shared" si="5"/>
        <v>-1.1822066719597359</v>
      </c>
      <c r="N60" s="25">
        <f t="shared" si="5"/>
        <v>-0.19421033778191119</v>
      </c>
      <c r="O60" s="25">
        <f t="shared" si="5"/>
        <v>-0.40087504035825872</v>
      </c>
      <c r="P60" s="25">
        <f t="shared" si="5"/>
        <v>5.0580222642726227E-2</v>
      </c>
      <c r="Q60" s="25">
        <f t="shared" si="5"/>
        <v>0.28646001842099428</v>
      </c>
      <c r="R60" s="14">
        <v>1</v>
      </c>
      <c r="S60" s="3">
        <f t="shared" si="3"/>
        <v>-0.23214882517403948</v>
      </c>
      <c r="T60" s="3">
        <f t="shared" si="4"/>
        <v>0.4339721320138763</v>
      </c>
    </row>
    <row r="61" spans="1:20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f t="shared" si="1"/>
        <v>256</v>
      </c>
      <c r="L61" s="25">
        <f t="shared" si="6"/>
        <v>-0.55432413379259227</v>
      </c>
      <c r="M61" s="25">
        <f t="shared" si="5"/>
        <v>-0.48952050623675442</v>
      </c>
      <c r="N61" s="25">
        <f t="shared" si="5"/>
        <v>0.95655778515484502</v>
      </c>
      <c r="O61" s="25">
        <f t="shared" si="5"/>
        <v>-0.64318669130843198</v>
      </c>
      <c r="P61" s="25">
        <f t="shared" si="5"/>
        <v>0.59202763950453563</v>
      </c>
      <c r="Q61" s="25">
        <f t="shared" si="5"/>
        <v>0.60990850125360019</v>
      </c>
      <c r="R61" s="14">
        <v>0</v>
      </c>
      <c r="S61" s="3">
        <f t="shared" si="3"/>
        <v>-0.13333698612059541</v>
      </c>
      <c r="T61" s="3">
        <f t="shared" si="4"/>
        <v>0.51778233301437582</v>
      </c>
    </row>
    <row r="62" spans="1:20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f t="shared" si="1"/>
        <v>257</v>
      </c>
      <c r="L62" s="25">
        <f t="shared" si="6"/>
        <v>0.58258896416457384</v>
      </c>
      <c r="M62" s="25">
        <f t="shared" si="5"/>
        <v>0.10376937871222522</v>
      </c>
      <c r="N62" s="25">
        <f t="shared" si="5"/>
        <v>-0.99938958900705877</v>
      </c>
      <c r="O62" s="25">
        <f t="shared" si="5"/>
        <v>-0.23995095800487579</v>
      </c>
      <c r="P62" s="25">
        <f t="shared" si="5"/>
        <v>-0.55834115577376864</v>
      </c>
      <c r="Q62" s="25">
        <f t="shared" si="5"/>
        <v>0.21237480568798311</v>
      </c>
      <c r="R62" s="14">
        <v>0</v>
      </c>
      <c r="S62" s="3">
        <f t="shared" si="3"/>
        <v>-4.8754274924602114E-3</v>
      </c>
      <c r="T62" s="3">
        <f t="shared" si="4"/>
        <v>0.11339670321241135</v>
      </c>
    </row>
    <row r="63" spans="1:20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f t="shared" si="1"/>
        <v>258</v>
      </c>
      <c r="L63" s="25">
        <f t="shared" si="6"/>
        <v>-1.6922745972653104</v>
      </c>
      <c r="M63" s="25">
        <f t="shared" si="5"/>
        <v>-0.84225168715430676</v>
      </c>
      <c r="N63" s="25">
        <f t="shared" si="5"/>
        <v>0.64637432777839532</v>
      </c>
      <c r="O63" s="25">
        <f t="shared" si="5"/>
        <v>-0.64442988801815382</v>
      </c>
      <c r="P63" s="25">
        <f t="shared" si="5"/>
        <v>0.55006606303423844</v>
      </c>
      <c r="Q63" s="25">
        <f t="shared" si="5"/>
        <v>0.78099388675818637</v>
      </c>
      <c r="R63" s="14">
        <v>1</v>
      </c>
      <c r="S63" s="3">
        <f t="shared" si="3"/>
        <v>-0.32920453529005533</v>
      </c>
      <c r="T63" s="3">
        <f t="shared" si="4"/>
        <v>0.657638315476891</v>
      </c>
    </row>
    <row r="64" spans="1:20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f t="shared" si="1"/>
        <v>259</v>
      </c>
      <c r="L64" s="25">
        <f t="shared" si="6"/>
        <v>9.7449751051409336E-2</v>
      </c>
      <c r="M64" s="25">
        <f t="shared" si="5"/>
        <v>-0.92018072388655603</v>
      </c>
      <c r="N64" s="25">
        <f t="shared" si="5"/>
        <v>0.52085914537703182</v>
      </c>
      <c r="O64" s="25">
        <f t="shared" si="5"/>
        <v>-0.45100263052170469</v>
      </c>
      <c r="P64" s="25">
        <f t="shared" si="5"/>
        <v>0.55842220293560607</v>
      </c>
      <c r="Q64" s="25">
        <f t="shared" si="5"/>
        <v>9.2074324531156618E-2</v>
      </c>
      <c r="R64" s="14">
        <v>0</v>
      </c>
      <c r="S64" s="3">
        <f t="shared" si="3"/>
        <v>-0.10858262390195698</v>
      </c>
      <c r="T64" s="3">
        <f t="shared" si="4"/>
        <v>0.4757352161531303</v>
      </c>
    </row>
    <row r="65" spans="1:20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f t="shared" si="1"/>
        <v>260</v>
      </c>
      <c r="L65" s="25">
        <f t="shared" si="6"/>
        <v>-0.29613884079783304</v>
      </c>
      <c r="M65" s="25">
        <f t="shared" si="5"/>
        <v>0.84555359517405304</v>
      </c>
      <c r="N65" s="25">
        <f t="shared" si="5"/>
        <v>-1.3779111970023858</v>
      </c>
      <c r="O65" s="25">
        <f t="shared" si="5"/>
        <v>-0.4747654608757641</v>
      </c>
      <c r="P65" s="25">
        <f t="shared" si="5"/>
        <v>0.4729470026261654</v>
      </c>
      <c r="Q65" s="25">
        <f t="shared" si="5"/>
        <v>0.57262903904085649</v>
      </c>
      <c r="R65" s="14">
        <v>0</v>
      </c>
      <c r="S65" s="3">
        <f t="shared" si="3"/>
        <v>0.1237050335726155</v>
      </c>
      <c r="T65" s="3">
        <f t="shared" si="4"/>
        <v>0.32540455160147974</v>
      </c>
    </row>
    <row r="66" spans="1:20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f t="shared" si="1"/>
        <v>261</v>
      </c>
      <c r="L66" s="25">
        <f t="shared" si="6"/>
        <v>-0.41496594355612415</v>
      </c>
      <c r="M66" s="25">
        <f t="shared" si="5"/>
        <v>0.71752334725855815</v>
      </c>
      <c r="N66" s="25">
        <f t="shared" si="5"/>
        <v>-0.95258893828903413</v>
      </c>
      <c r="O66" s="25">
        <f t="shared" si="5"/>
        <v>0.19817337288845296</v>
      </c>
      <c r="P66" s="25">
        <f t="shared" si="5"/>
        <v>-0.56900838347135829</v>
      </c>
      <c r="Q66" s="25">
        <f t="shared" si="5"/>
        <v>-1.6699440089639914</v>
      </c>
      <c r="R66" s="14">
        <v>1</v>
      </c>
      <c r="S66" s="3">
        <f t="shared" si="3"/>
        <v>0.12531823371657458</v>
      </c>
      <c r="T66" s="3">
        <f t="shared" si="4"/>
        <v>-1.338413922902143E-2</v>
      </c>
    </row>
    <row r="67" spans="1:20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f t="shared" si="1"/>
        <v>262</v>
      </c>
      <c r="L67" s="25">
        <f t="shared" si="6"/>
        <v>1.4779281333888041</v>
      </c>
      <c r="M67" s="25">
        <f t="shared" si="5"/>
        <v>-0.93241786527769566</v>
      </c>
      <c r="N67" s="25">
        <f t="shared" si="5"/>
        <v>2.849127960030335</v>
      </c>
      <c r="O67" s="25">
        <f t="shared" si="5"/>
        <v>-0.40111479531747346</v>
      </c>
      <c r="P67" s="25">
        <f t="shared" si="5"/>
        <v>-0.62533167753313079</v>
      </c>
      <c r="Q67" s="25">
        <f t="shared" si="5"/>
        <v>-0.27401792398658054</v>
      </c>
      <c r="R67" s="14">
        <v>0</v>
      </c>
      <c r="S67" s="3">
        <f t="shared" si="3"/>
        <v>-7.861473073614024E-2</v>
      </c>
      <c r="T67" s="3">
        <f t="shared" si="4"/>
        <v>9.528728550606777E-2</v>
      </c>
    </row>
    <row r="68" spans="1:20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f t="shared" si="1"/>
        <v>263</v>
      </c>
      <c r="L68" s="25">
        <f t="shared" si="6"/>
        <v>-0.72360539542307878</v>
      </c>
      <c r="M68" s="25">
        <f t="shared" si="5"/>
        <v>-0.61188007422623569</v>
      </c>
      <c r="N68" s="25">
        <f t="shared" si="5"/>
        <v>-0.45931787650956046</v>
      </c>
      <c r="O68" s="25">
        <f t="shared" si="5"/>
        <v>-0.25613605261358996</v>
      </c>
      <c r="P68" s="25">
        <f t="shared" si="5"/>
        <v>-0.7928763976447063</v>
      </c>
      <c r="Q68" s="25">
        <f t="shared" si="5"/>
        <v>-0.76982244118145593</v>
      </c>
      <c r="R68" s="14">
        <v>0</v>
      </c>
      <c r="S68" s="3">
        <f t="shared" si="3"/>
        <v>-0.23569651475367437</v>
      </c>
      <c r="T68" s="3">
        <f t="shared" si="4"/>
        <v>0.19557534818039274</v>
      </c>
    </row>
    <row r="69" spans="1:20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f t="shared" si="1"/>
        <v>264</v>
      </c>
      <c r="L69" s="25">
        <f t="shared" si="6"/>
        <v>-4.2828054129890436E-2</v>
      </c>
      <c r="M69" s="25">
        <f t="shared" si="5"/>
        <v>0.71974784764467581</v>
      </c>
      <c r="N69" s="25">
        <f t="shared" si="5"/>
        <v>0.24966678367425102</v>
      </c>
      <c r="O69" s="25">
        <f t="shared" si="5"/>
        <v>0.8388934161644791</v>
      </c>
      <c r="P69" s="25">
        <f t="shared" si="5"/>
        <v>-0.12408385900466799</v>
      </c>
      <c r="Q69" s="25">
        <f t="shared" si="5"/>
        <v>-0.28647809986826006</v>
      </c>
      <c r="R69" s="14">
        <v>0</v>
      </c>
      <c r="S69" s="3">
        <f t="shared" si="3"/>
        <v>0.1519900733702613</v>
      </c>
      <c r="T69" s="3">
        <f t="shared" si="4"/>
        <v>9.5428727864464741E-2</v>
      </c>
    </row>
    <row r="70" spans="1:20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f t="shared" si="1"/>
        <v>265</v>
      </c>
      <c r="L70" s="25">
        <f t="shared" si="6"/>
        <v>0.6054240651804732</v>
      </c>
      <c r="M70" s="25">
        <f t="shared" si="5"/>
        <v>0.61832912873894041</v>
      </c>
      <c r="N70" s="25">
        <f t="shared" si="5"/>
        <v>-0.96925143615866738</v>
      </c>
      <c r="O70" s="25">
        <f t="shared" si="5"/>
        <v>1.497020999738955</v>
      </c>
      <c r="P70" s="25">
        <f t="shared" si="5"/>
        <v>-2.2584680324113853</v>
      </c>
      <c r="Q70" s="25">
        <f t="shared" si="5"/>
        <v>-2.6390662697876777</v>
      </c>
      <c r="R70" s="14">
        <v>1</v>
      </c>
      <c r="S70" s="3">
        <f t="shared" si="3"/>
        <v>0.11969463004983197</v>
      </c>
      <c r="T70" s="3">
        <f t="shared" si="4"/>
        <v>-0.50950236629971268</v>
      </c>
    </row>
    <row r="71" spans="1:20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f t="shared" ref="K71:K134" si="7">B71</f>
        <v>266</v>
      </c>
      <c r="L71" s="25">
        <f t="shared" si="6"/>
        <v>-2.6129643931686791E-2</v>
      </c>
      <c r="M71" s="25">
        <f t="shared" si="5"/>
        <v>1.1187463364550909</v>
      </c>
      <c r="N71" s="25">
        <f t="shared" si="5"/>
        <v>1.6458699076970298</v>
      </c>
      <c r="O71" s="25">
        <f t="shared" si="5"/>
        <v>0.22266049699742649</v>
      </c>
      <c r="P71" s="25">
        <f t="shared" si="5"/>
        <v>0.32361430278316478</v>
      </c>
      <c r="Q71" s="25">
        <f t="shared" si="5"/>
        <v>0.23795174838006311</v>
      </c>
      <c r="R71" s="14">
        <v>0</v>
      </c>
      <c r="S71" s="3">
        <f t="shared" ref="S71:S134" si="8">0.104*L71+0.177*M71+0.031*O71+0.114*P71-0.06*Q71</f>
        <v>0.22481801960505288</v>
      </c>
      <c r="T71" s="3">
        <f t="shared" ref="T71:T134" si="9">$AA$159*L71+$Z$159*M71+$Y$159*N71+$X$159*O71-$W$159*P71-$V$159*Q71+0.25</f>
        <v>0.17250218229981584</v>
      </c>
    </row>
    <row r="72" spans="1:20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f t="shared" si="7"/>
        <v>267</v>
      </c>
      <c r="L72" s="25">
        <f t="shared" si="6"/>
        <v>-0.13149371540211788</v>
      </c>
      <c r="M72" s="25">
        <f t="shared" si="5"/>
        <v>0.11471661371114517</v>
      </c>
      <c r="N72" s="25">
        <f t="shared" si="5"/>
        <v>-0.94412438507630136</v>
      </c>
      <c r="O72" s="25">
        <f t="shared" si="5"/>
        <v>0.32571565073214825</v>
      </c>
      <c r="P72" s="25">
        <f t="shared" si="5"/>
        <v>-0.806172325798586</v>
      </c>
      <c r="Q72" s="25">
        <f t="shared" si="5"/>
        <v>-0.69119397496818635</v>
      </c>
      <c r="R72" s="14">
        <v>1</v>
      </c>
      <c r="S72" s="3">
        <f t="shared" si="8"/>
        <v>-3.3705327245198598E-2</v>
      </c>
      <c r="T72" s="3">
        <f t="shared" si="9"/>
        <v>4.7349833215409448E-2</v>
      </c>
    </row>
    <row r="73" spans="1:20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f t="shared" si="7"/>
        <v>268</v>
      </c>
      <c r="L73" s="25">
        <f t="shared" si="6"/>
        <v>1.8010153400363018E-2</v>
      </c>
      <c r="M73" s="25">
        <f t="shared" si="5"/>
        <v>-0.15246979192155194</v>
      </c>
      <c r="N73" s="25">
        <f t="shared" si="5"/>
        <v>0.18508436220692276</v>
      </c>
      <c r="O73" s="25">
        <f t="shared" si="5"/>
        <v>-0.54893970521047686</v>
      </c>
      <c r="P73" s="25">
        <f t="shared" si="5"/>
        <v>0.47732731126678934</v>
      </c>
      <c r="Q73" s="25">
        <f t="shared" si="5"/>
        <v>0.67458090065589882</v>
      </c>
      <c r="R73" s="14">
        <v>0</v>
      </c>
      <c r="S73" s="3">
        <f t="shared" si="8"/>
        <v>-2.8190768632941662E-2</v>
      </c>
      <c r="T73" s="3">
        <f t="shared" si="9"/>
        <v>0.4164423255174613</v>
      </c>
    </row>
    <row r="74" spans="1:20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f t="shared" si="7"/>
        <v>269</v>
      </c>
      <c r="L74" s="25">
        <f t="shared" si="6"/>
        <v>-0.30687676814263876</v>
      </c>
      <c r="M74" s="25">
        <f t="shared" si="5"/>
        <v>-1.0401423733976061</v>
      </c>
      <c r="N74" s="25">
        <f t="shared" si="5"/>
        <v>-1.1675036780904524</v>
      </c>
      <c r="O74" s="25">
        <f t="shared" si="5"/>
        <v>-0.23306471324794684</v>
      </c>
      <c r="P74" s="25">
        <f t="shared" si="5"/>
        <v>0.41499552091733671</v>
      </c>
      <c r="Q74" s="25">
        <f t="shared" si="5"/>
        <v>0.62818485084516062</v>
      </c>
      <c r="R74" s="14">
        <v>0</v>
      </c>
      <c r="S74" s="3">
        <f t="shared" si="8"/>
        <v>-0.2136269917550303</v>
      </c>
      <c r="T74" s="3">
        <f t="shared" si="9"/>
        <v>0.53593375100757912</v>
      </c>
    </row>
    <row r="75" spans="1:20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f t="shared" si="7"/>
        <v>270</v>
      </c>
      <c r="L75" s="25">
        <f t="shared" si="6"/>
        <v>1.2964413215222281</v>
      </c>
      <c r="M75" s="25">
        <f t="shared" si="5"/>
        <v>1.1577452044346912</v>
      </c>
      <c r="N75" s="25">
        <f t="shared" si="5"/>
        <v>-0.88462450493965628</v>
      </c>
      <c r="O75" s="25">
        <f t="shared" si="5"/>
        <v>0.83990049124392241</v>
      </c>
      <c r="P75" s="25">
        <f t="shared" si="5"/>
        <v>-1.4327876972441997</v>
      </c>
      <c r="Q75" s="25">
        <f t="shared" si="5"/>
        <v>-0.64253725734388667</v>
      </c>
      <c r="R75" s="14">
        <v>0</v>
      </c>
      <c r="S75" s="3">
        <f t="shared" si="8"/>
        <v>0.24100215180660811</v>
      </c>
      <c r="T75" s="3">
        <f t="shared" si="9"/>
        <v>-0.32797603779657403</v>
      </c>
    </row>
    <row r="76" spans="1:20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f t="shared" si="7"/>
        <v>271</v>
      </c>
      <c r="L76" s="25">
        <f t="shared" si="6"/>
        <v>-1.3641011028645282</v>
      </c>
      <c r="M76" s="25">
        <f t="shared" si="5"/>
        <v>-0.75344401408996531</v>
      </c>
      <c r="N76" s="25">
        <f t="shared" si="5"/>
        <v>-5.3307583395447736E-2</v>
      </c>
      <c r="O76" s="25">
        <f t="shared" si="5"/>
        <v>-0.73756954571218114</v>
      </c>
      <c r="P76" s="25">
        <f t="shared" si="5"/>
        <v>0.54473702123753098</v>
      </c>
      <c r="Q76" s="25">
        <f t="shared" si="5"/>
        <v>0.32860720828507972</v>
      </c>
      <c r="R76" s="14">
        <v>1</v>
      </c>
      <c r="S76" s="3">
        <f t="shared" si="8"/>
        <v>-0.25570717318493863</v>
      </c>
      <c r="T76" s="3">
        <f t="shared" si="9"/>
        <v>0.60038361469591228</v>
      </c>
    </row>
    <row r="77" spans="1:20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f t="shared" si="7"/>
        <v>272</v>
      </c>
      <c r="L77" s="25">
        <f t="shared" si="6"/>
        <v>-0.7453602309368218</v>
      </c>
      <c r="M77" s="25">
        <f t="shared" si="5"/>
        <v>-0.18073092343415806</v>
      </c>
      <c r="N77" s="25">
        <f t="shared" si="5"/>
        <v>-0.6036520642233435</v>
      </c>
      <c r="O77" s="25">
        <f t="shared" si="5"/>
        <v>-0.59967584856185407</v>
      </c>
      <c r="P77" s="25">
        <f t="shared" si="5"/>
        <v>0.46503660927183671</v>
      </c>
      <c r="Q77" s="25">
        <f t="shared" si="5"/>
        <v>0.3437890874417926</v>
      </c>
      <c r="R77" s="14">
        <v>0</v>
      </c>
      <c r="S77" s="3">
        <f t="shared" si="8"/>
        <v>-9.5709960560211083E-2</v>
      </c>
      <c r="T77" s="3">
        <f t="shared" si="9"/>
        <v>0.46719066447487084</v>
      </c>
    </row>
    <row r="78" spans="1:20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f t="shared" si="7"/>
        <v>273</v>
      </c>
      <c r="L78" s="25">
        <f t="shared" si="6"/>
        <v>-1.143163524245024</v>
      </c>
      <c r="M78" s="25">
        <f t="shared" si="5"/>
        <v>-0.83796900111858752</v>
      </c>
      <c r="N78" s="25">
        <f t="shared" si="5"/>
        <v>-0.96630815410311333</v>
      </c>
      <c r="O78" s="25">
        <f t="shared" si="5"/>
        <v>-0.82062679549678674</v>
      </c>
      <c r="P78" s="25">
        <f t="shared" si="5"/>
        <v>9.4116099485788959E-2</v>
      </c>
      <c r="Q78" s="25">
        <f t="shared" si="5"/>
        <v>-6.556586630320746E-2</v>
      </c>
      <c r="R78" s="14">
        <v>1</v>
      </c>
      <c r="S78" s="3">
        <f t="shared" si="8"/>
        <v>-0.27798576306030048</v>
      </c>
      <c r="T78" s="3">
        <f t="shared" si="9"/>
        <v>0.49276474699489287</v>
      </c>
    </row>
    <row r="79" spans="1:20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f t="shared" si="7"/>
        <v>274</v>
      </c>
      <c r="L79" s="25">
        <f t="shared" si="6"/>
        <v>-0.60954835894255077</v>
      </c>
      <c r="M79" s="25">
        <f t="shared" si="5"/>
        <v>-0.93178703980825672</v>
      </c>
      <c r="N79" s="25">
        <f t="shared" si="5"/>
        <v>0.12757885466778324</v>
      </c>
      <c r="O79" s="25">
        <f t="shared" si="5"/>
        <v>-0.82116792179019171</v>
      </c>
      <c r="P79" s="25">
        <f t="shared" si="5"/>
        <v>0.64362337992058061</v>
      </c>
      <c r="Q79" s="25">
        <f t="shared" si="5"/>
        <v>1.0079596110185443</v>
      </c>
      <c r="R79" s="14">
        <v>0</v>
      </c>
      <c r="S79" s="3">
        <f t="shared" si="8"/>
        <v>-0.24088005230174914</v>
      </c>
      <c r="T79" s="3">
        <f t="shared" si="9"/>
        <v>0.6229987450904394</v>
      </c>
    </row>
    <row r="80" spans="1:20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f t="shared" si="7"/>
        <v>275</v>
      </c>
      <c r="L80" s="25">
        <f t="shared" si="6"/>
        <v>-1.359154353544741</v>
      </c>
      <c r="M80" s="25">
        <f t="shared" si="5"/>
        <v>-0.80342460217679978</v>
      </c>
      <c r="N80" s="25">
        <f t="shared" si="5"/>
        <v>-0.40251137898184419</v>
      </c>
      <c r="O80" s="25">
        <f t="shared" si="5"/>
        <v>-0.30663598117599422</v>
      </c>
      <c r="P80" s="25">
        <f t="shared" si="5"/>
        <v>0.62732777000278894</v>
      </c>
      <c r="Q80" s="25">
        <f t="shared" si="5"/>
        <v>0.45948979633190734</v>
      </c>
      <c r="R80" s="14">
        <v>0</v>
      </c>
      <c r="S80" s="3">
        <f t="shared" si="8"/>
        <v>-0.24911794476999899</v>
      </c>
      <c r="T80" s="3">
        <f t="shared" si="9"/>
        <v>0.61858470771630258</v>
      </c>
    </row>
    <row r="81" spans="1:20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f t="shared" si="7"/>
        <v>276</v>
      </c>
      <c r="L81" s="25">
        <f t="shared" si="6"/>
        <v>-0.83594963471222117</v>
      </c>
      <c r="M81" s="25">
        <f t="shared" si="5"/>
        <v>-0.24867557997485012</v>
      </c>
      <c r="N81" s="25">
        <f t="shared" si="5"/>
        <v>-0.46089377236412693</v>
      </c>
      <c r="O81" s="25">
        <f t="shared" si="5"/>
        <v>-0.68812080763462002</v>
      </c>
      <c r="P81" s="25">
        <f t="shared" si="5"/>
        <v>0.37642782544704884</v>
      </c>
      <c r="Q81" s="25">
        <f t="shared" si="5"/>
        <v>0.42422197833371056</v>
      </c>
      <c r="R81" s="14">
        <v>0</v>
      </c>
      <c r="S81" s="3">
        <f t="shared" si="8"/>
        <v>-0.13482663130135178</v>
      </c>
      <c r="T81" s="3">
        <f t="shared" si="9"/>
        <v>0.47248520700318131</v>
      </c>
    </row>
    <row r="82" spans="1:20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f t="shared" si="7"/>
        <v>277</v>
      </c>
      <c r="L82" s="25">
        <f t="shared" si="6"/>
        <v>0.84098398514965622</v>
      </c>
      <c r="M82" s="25">
        <f t="shared" si="5"/>
        <v>-0.20164810158012123</v>
      </c>
      <c r="N82" s="25">
        <f t="shared" si="5"/>
        <v>-0.46105907808356467</v>
      </c>
      <c r="O82" s="25">
        <f t="shared" si="5"/>
        <v>-8.0062407902727478E-2</v>
      </c>
      <c r="P82" s="25">
        <f t="shared" si="5"/>
        <v>0.39588399751003306</v>
      </c>
      <c r="Q82" s="25">
        <f t="shared" si="5"/>
        <v>0.69922449018992039</v>
      </c>
      <c r="R82" s="14">
        <v>0</v>
      </c>
      <c r="S82" s="3">
        <f t="shared" si="8"/>
        <v>5.2465992135646781E-2</v>
      </c>
      <c r="T82" s="3">
        <f t="shared" si="9"/>
        <v>0.33171691241526902</v>
      </c>
    </row>
    <row r="83" spans="1:20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f t="shared" si="7"/>
        <v>278</v>
      </c>
      <c r="L83" s="25">
        <f t="shared" si="6"/>
        <v>1.7614923138431753</v>
      </c>
      <c r="M83" s="25">
        <f t="shared" si="5"/>
        <v>-2.7149086969510947E-2</v>
      </c>
      <c r="N83" s="25">
        <f t="shared" si="5"/>
        <v>-0.93226416798540901</v>
      </c>
      <c r="O83" s="25">
        <f t="shared" si="5"/>
        <v>0.58194169881667934</v>
      </c>
      <c r="P83" s="25">
        <f t="shared" si="5"/>
        <v>9.5816207004281423E-2</v>
      </c>
      <c r="Q83" s="25">
        <f t="shared" si="5"/>
        <v>-0.67075380458115164</v>
      </c>
      <c r="R83" s="14">
        <v>1</v>
      </c>
      <c r="S83" s="3">
        <f t="shared" si="8"/>
        <v>0.247598280782761</v>
      </c>
      <c r="T83" s="3">
        <f t="shared" si="9"/>
        <v>7.6101886038499489E-2</v>
      </c>
    </row>
    <row r="84" spans="1:20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f t="shared" si="7"/>
        <v>279</v>
      </c>
      <c r="L84" s="25">
        <f t="shared" si="6"/>
        <v>-0.32992208147160001</v>
      </c>
      <c r="M84" s="25">
        <f t="shared" si="5"/>
        <v>-0.78398251146665676</v>
      </c>
      <c r="N84" s="25">
        <f t="shared" si="5"/>
        <v>1.2409881410138035</v>
      </c>
      <c r="O84" s="25">
        <f t="shared" si="5"/>
        <v>0.19992878537688238</v>
      </c>
      <c r="P84" s="25">
        <f t="shared" si="5"/>
        <v>0.61315975639363418</v>
      </c>
      <c r="Q84" s="25">
        <f t="shared" si="5"/>
        <v>0.63845791337453162</v>
      </c>
      <c r="R84" s="14">
        <v>1</v>
      </c>
      <c r="S84" s="3">
        <f t="shared" si="8"/>
        <v>-0.13528627122955891</v>
      </c>
      <c r="T84" s="3">
        <f t="shared" si="9"/>
        <v>0.51052832725183861</v>
      </c>
    </row>
    <row r="85" spans="1:20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f t="shared" si="7"/>
        <v>280</v>
      </c>
      <c r="L85" s="25">
        <f t="shared" si="6"/>
        <v>0.18060854667609647</v>
      </c>
      <c r="M85" s="25">
        <f t="shared" si="5"/>
        <v>-1.1568253688287904</v>
      </c>
      <c r="N85" s="25">
        <f t="shared" si="5"/>
        <v>-0.21157096263232811</v>
      </c>
      <c r="O85" s="25">
        <f t="shared" si="5"/>
        <v>-0.60458064662736433</v>
      </c>
      <c r="P85" s="25">
        <f t="shared" si="5"/>
        <v>0.53123504831393842</v>
      </c>
      <c r="Q85" s="25">
        <f t="shared" si="5"/>
        <v>0.50279725407862985</v>
      </c>
      <c r="R85" s="14">
        <v>0</v>
      </c>
      <c r="S85" s="3">
        <f t="shared" si="8"/>
        <v>-0.17432384121075895</v>
      </c>
      <c r="T85" s="3">
        <f t="shared" si="9"/>
        <v>0.52910288246044312</v>
      </c>
    </row>
    <row r="86" spans="1:20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f t="shared" si="7"/>
        <v>281</v>
      </c>
      <c r="L86" s="25">
        <f t="shared" si="6"/>
        <v>1.2424830448939825</v>
      </c>
      <c r="M86" s="25">
        <f t="shared" si="5"/>
        <v>-6.7128170066854009E-2</v>
      </c>
      <c r="N86" s="25">
        <f t="shared" si="5"/>
        <v>-0.95347341186227585</v>
      </c>
      <c r="O86" s="25">
        <f t="shared" si="5"/>
        <v>0.62012226426934047</v>
      </c>
      <c r="P86" s="25">
        <f t="shared" si="5"/>
        <v>0.336025759751996</v>
      </c>
      <c r="Q86" s="25">
        <f t="shared" si="5"/>
        <v>-0.15716405375035919</v>
      </c>
      <c r="R86" s="14">
        <v>0</v>
      </c>
      <c r="S86" s="3">
        <f t="shared" si="8"/>
        <v>0.18429712059623965</v>
      </c>
      <c r="T86" s="3">
        <f t="shared" si="9"/>
        <v>0.19952619792679049</v>
      </c>
    </row>
    <row r="87" spans="1:20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f t="shared" si="7"/>
        <v>282</v>
      </c>
      <c r="L87" s="25">
        <f t="shared" si="6"/>
        <v>-1.2868682625049472E-2</v>
      </c>
      <c r="M87" s="25">
        <f t="shared" si="5"/>
        <v>1.3103677574718495</v>
      </c>
      <c r="N87" s="25">
        <f t="shared" si="5"/>
        <v>-1.1622918620523901</v>
      </c>
      <c r="O87" s="25">
        <f t="shared" si="5"/>
        <v>0.16472729040026746</v>
      </c>
      <c r="P87" s="25">
        <f t="shared" si="5"/>
        <v>0.295692856808773</v>
      </c>
      <c r="Q87" s="25">
        <f t="shared" si="5"/>
        <v>-0.53571263779624745</v>
      </c>
      <c r="R87" s="14">
        <v>0</v>
      </c>
      <c r="S87" s="3">
        <f t="shared" si="8"/>
        <v>0.30155504002589545</v>
      </c>
      <c r="T87" s="3">
        <f t="shared" si="9"/>
        <v>0.12095068850802948</v>
      </c>
    </row>
    <row r="88" spans="1:20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f t="shared" si="7"/>
        <v>283</v>
      </c>
      <c r="L88" s="25">
        <f t="shared" si="6"/>
        <v>1.216408311422837</v>
      </c>
      <c r="M88" s="25">
        <f t="shared" si="5"/>
        <v>1.1784128973709582</v>
      </c>
      <c r="N88" s="25">
        <f t="shared" si="5"/>
        <v>0.90133364681618111</v>
      </c>
      <c r="O88" s="25">
        <f t="shared" si="5"/>
        <v>-0.45268189158853261</v>
      </c>
      <c r="P88" s="25">
        <f t="shared" si="5"/>
        <v>-0.32969770610078664</v>
      </c>
      <c r="Q88" s="25">
        <f t="shared" si="5"/>
        <v>-0.4692784232930145</v>
      </c>
      <c r="R88" s="14">
        <v>0</v>
      </c>
      <c r="S88" s="3">
        <f t="shared" si="8"/>
        <v>0.31162357548548131</v>
      </c>
      <c r="T88" s="3">
        <f t="shared" si="9"/>
        <v>-7.507745791917092E-2</v>
      </c>
    </row>
    <row r="89" spans="1:20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f t="shared" si="7"/>
        <v>284</v>
      </c>
      <c r="L89" s="25">
        <f t="shared" si="6"/>
        <v>-0.38134464803464668</v>
      </c>
      <c r="M89" s="25">
        <f t="shared" si="5"/>
        <v>0.8348243102096784</v>
      </c>
      <c r="N89" s="25">
        <f t="shared" si="5"/>
        <v>0.59925103053105666</v>
      </c>
      <c r="O89" s="25">
        <f t="shared" si="5"/>
        <v>-0.51867402894467218</v>
      </c>
      <c r="P89" s="25">
        <f t="shared" si="5"/>
        <v>0.61487130545022062</v>
      </c>
      <c r="Q89" s="25">
        <f t="shared" si="5"/>
        <v>0.70727102908792916</v>
      </c>
      <c r="R89" s="14">
        <v>0</v>
      </c>
      <c r="S89" s="3">
        <f t="shared" si="8"/>
        <v>0.11968423169027441</v>
      </c>
      <c r="T89" s="3">
        <f t="shared" si="9"/>
        <v>0.35361876552025051</v>
      </c>
    </row>
    <row r="90" spans="1:20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f t="shared" si="7"/>
        <v>285</v>
      </c>
      <c r="L90" s="25">
        <f t="shared" si="6"/>
        <v>-2.7263238492914975E-2</v>
      </c>
      <c r="M90" s="25">
        <f t="shared" si="5"/>
        <v>-0.48735230936505747</v>
      </c>
      <c r="N90" s="25">
        <f t="shared" si="5"/>
        <v>-0.37425777515502889</v>
      </c>
      <c r="O90" s="25">
        <f t="shared" si="5"/>
        <v>-0.47375900256622361</v>
      </c>
      <c r="P90" s="25">
        <f t="shared" si="5"/>
        <v>0.15193543665786591</v>
      </c>
      <c r="Q90" s="25">
        <f t="shared" si="5"/>
        <v>0.15746637483291367</v>
      </c>
      <c r="R90" s="14">
        <v>0</v>
      </c>
      <c r="S90" s="3">
        <f t="shared" si="8"/>
        <v>-9.5910607351409355E-2</v>
      </c>
      <c r="T90" s="3">
        <f t="shared" si="9"/>
        <v>0.36854699295239846</v>
      </c>
    </row>
    <row r="91" spans="1:20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f t="shared" si="7"/>
        <v>286</v>
      </c>
      <c r="L91" s="25">
        <f t="shared" si="6"/>
        <v>-0.77807399634149876</v>
      </c>
      <c r="M91" s="25">
        <f t="shared" si="5"/>
        <v>3.9594574414130293E-2</v>
      </c>
      <c r="N91" s="25">
        <f t="shared" si="5"/>
        <v>0.34357083473056693</v>
      </c>
      <c r="O91" s="25">
        <f t="shared" si="5"/>
        <v>-0.40063808649597304</v>
      </c>
      <c r="P91" s="25">
        <f t="shared" si="5"/>
        <v>0.25522536713268662</v>
      </c>
      <c r="Q91" s="25">
        <f t="shared" si="5"/>
        <v>0.53228190168567358</v>
      </c>
      <c r="R91" s="14">
        <v>0</v>
      </c>
      <c r="S91" s="3">
        <f t="shared" si="8"/>
        <v>-8.9172458877604124E-2</v>
      </c>
      <c r="T91" s="3">
        <f t="shared" si="9"/>
        <v>0.40025861662376849</v>
      </c>
    </row>
    <row r="92" spans="1:20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f t="shared" si="7"/>
        <v>287</v>
      </c>
      <c r="L92" s="25">
        <f t="shared" si="6"/>
        <v>-1.1246370090655107</v>
      </c>
      <c r="M92" s="25">
        <f t="shared" si="5"/>
        <v>-0.88286923093759795</v>
      </c>
      <c r="N92" s="25">
        <f t="shared" si="5"/>
        <v>-1.223101972143831</v>
      </c>
      <c r="O92" s="25">
        <f t="shared" si="5"/>
        <v>-0.21535404880429657</v>
      </c>
      <c r="P92" s="25">
        <f t="shared" si="5"/>
        <v>0.31472464195894811</v>
      </c>
      <c r="Q92" s="25">
        <f t="shared" si="5"/>
        <v>0.48712743589919183</v>
      </c>
      <c r="R92" s="14">
        <v>0</v>
      </c>
      <c r="S92" s="3">
        <f t="shared" si="8"/>
        <v>-0.27325511530233254</v>
      </c>
      <c r="T92" s="3">
        <f t="shared" si="9"/>
        <v>0.55518209076360958</v>
      </c>
    </row>
    <row r="93" spans="1:20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f t="shared" si="7"/>
        <v>288</v>
      </c>
      <c r="L93" s="25">
        <f t="shared" si="6"/>
        <v>-7.1462723718781526E-2</v>
      </c>
      <c r="M93" s="25">
        <f t="shared" si="5"/>
        <v>5.5823133010391365E-2</v>
      </c>
      <c r="N93" s="25">
        <f t="shared" si="5"/>
        <v>1.7064221762395131</v>
      </c>
      <c r="O93" s="25">
        <f t="shared" si="5"/>
        <v>-0.36900033637449431</v>
      </c>
      <c r="P93" s="25">
        <f t="shared" si="5"/>
        <v>0.68019555108868468</v>
      </c>
      <c r="Q93" s="25">
        <f t="shared" si="5"/>
        <v>0.646760837663373</v>
      </c>
      <c r="R93" s="14">
        <v>0</v>
      </c>
      <c r="S93" s="3">
        <f t="shared" si="8"/>
        <v>2.9746203412784354E-2</v>
      </c>
      <c r="T93" s="3">
        <f t="shared" si="9"/>
        <v>0.41666597526282789</v>
      </c>
    </row>
    <row r="94" spans="1:20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f t="shared" si="7"/>
        <v>289</v>
      </c>
      <c r="L94" s="25">
        <f t="shared" si="6"/>
        <v>0.34856997329898332</v>
      </c>
      <c r="M94" s="25">
        <f t="shared" si="5"/>
        <v>-1.261495745816178</v>
      </c>
      <c r="N94" s="25">
        <f t="shared" si="5"/>
        <v>0.65644447376485549</v>
      </c>
      <c r="O94" s="25">
        <f t="shared" si="5"/>
        <v>-0.56077616444139078</v>
      </c>
      <c r="P94" s="25">
        <f t="shared" si="5"/>
        <v>0.59453788316948586</v>
      </c>
      <c r="Q94" s="25">
        <f t="shared" si="5"/>
        <v>0.37048255334558489</v>
      </c>
      <c r="R94" s="14">
        <v>0</v>
      </c>
      <c r="S94" s="3">
        <f t="shared" si="8"/>
        <v>-0.15886916540346604</v>
      </c>
      <c r="T94" s="3">
        <f t="shared" si="9"/>
        <v>0.52314234708316432</v>
      </c>
    </row>
    <row r="95" spans="1:20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f t="shared" si="7"/>
        <v>290</v>
      </c>
      <c r="L95" s="25">
        <f t="shared" si="6"/>
        <v>-0.85481076094896802</v>
      </c>
      <c r="M95" s="25">
        <f t="shared" si="5"/>
        <v>-0.45695532636440817</v>
      </c>
      <c r="N95" s="25">
        <f t="shared" si="5"/>
        <v>-0.56119890036750508</v>
      </c>
      <c r="O95" s="25">
        <f t="shared" si="5"/>
        <v>0.34891192610412636</v>
      </c>
      <c r="P95" s="25">
        <f t="shared" si="5"/>
        <v>-0.25891375253489141</v>
      </c>
      <c r="Q95" s="25">
        <f t="shared" si="5"/>
        <v>-1.6175881236415992</v>
      </c>
      <c r="R95" s="14">
        <v>0</v>
      </c>
      <c r="S95" s="3">
        <f t="shared" si="8"/>
        <v>-9.1426022566446663E-2</v>
      </c>
      <c r="T95" s="3">
        <f t="shared" si="9"/>
        <v>0.21776145704247352</v>
      </c>
    </row>
    <row r="96" spans="1:20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f t="shared" si="7"/>
        <v>291</v>
      </c>
      <c r="L96" s="25">
        <f t="shared" si="6"/>
        <v>-2.1657331454218669</v>
      </c>
      <c r="M96" s="25">
        <f t="shared" si="5"/>
        <v>-1.1852663074987642</v>
      </c>
      <c r="N96" s="25">
        <f t="shared" si="5"/>
        <v>-0.16335415819128168</v>
      </c>
      <c r="O96" s="25">
        <f t="shared" si="5"/>
        <v>-0.77489195818743262</v>
      </c>
      <c r="P96" s="25">
        <f t="shared" si="5"/>
        <v>0.46844820416706201</v>
      </c>
      <c r="Q96" s="25">
        <f t="shared" si="5"/>
        <v>0.56145350595665933</v>
      </c>
      <c r="R96" s="14">
        <v>1</v>
      </c>
      <c r="S96" s="3">
        <f t="shared" si="8"/>
        <v>-0.43933414933732029</v>
      </c>
      <c r="T96" s="3">
        <f t="shared" si="9"/>
        <v>0.7193063992802522</v>
      </c>
    </row>
    <row r="97" spans="1:20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f t="shared" si="7"/>
        <v>292</v>
      </c>
      <c r="L97" s="25">
        <f t="shared" si="6"/>
        <v>0.57639537396338636</v>
      </c>
      <c r="M97" s="25">
        <f t="shared" si="5"/>
        <v>1.727867206036162</v>
      </c>
      <c r="N97" s="25">
        <f t="shared" si="5"/>
        <v>0.80556382403859328</v>
      </c>
      <c r="O97" s="25">
        <f t="shared" si="5"/>
        <v>0.77673459649982135</v>
      </c>
      <c r="P97" s="25">
        <f t="shared" si="5"/>
        <v>-2.6213221713144055</v>
      </c>
      <c r="Q97" s="25">
        <f t="shared" si="5"/>
        <v>-1.5458310136501032</v>
      </c>
      <c r="R97" s="14">
        <v>0</v>
      </c>
      <c r="S97" s="3">
        <f t="shared" si="8"/>
        <v>0.18377552014125123</v>
      </c>
      <c r="T97" s="3">
        <f t="shared" si="9"/>
        <v>-0.63356663608620034</v>
      </c>
    </row>
    <row r="98" spans="1:20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f t="shared" si="7"/>
        <v>293</v>
      </c>
      <c r="L98" s="25">
        <f t="shared" si="6"/>
        <v>-1.9922824332962337E-2</v>
      </c>
      <c r="M98" s="25">
        <f t="shared" si="5"/>
        <v>-2.9568673830181601E-2</v>
      </c>
      <c r="N98" s="25">
        <f t="shared" si="5"/>
        <v>1.6049760625767038</v>
      </c>
      <c r="O98" s="25">
        <f t="shared" si="5"/>
        <v>-2.6592278686333824E-2</v>
      </c>
      <c r="P98" s="25">
        <f t="shared" si="5"/>
        <v>0.14384558504563624</v>
      </c>
      <c r="Q98" s="25">
        <f t="shared" si="5"/>
        <v>0.16899922819406935</v>
      </c>
      <c r="R98" s="14">
        <v>0</v>
      </c>
      <c r="S98" s="3">
        <f t="shared" si="8"/>
        <v>-1.8715466342882018E-3</v>
      </c>
      <c r="T98" s="3">
        <f t="shared" si="9"/>
        <v>0.28029695286111744</v>
      </c>
    </row>
    <row r="99" spans="1:20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f t="shared" si="7"/>
        <v>294</v>
      </c>
      <c r="L99" s="25">
        <f t="shared" si="6"/>
        <v>-1.0684736175524792</v>
      </c>
      <c r="M99" s="25">
        <f t="shared" si="5"/>
        <v>-0.9388907367828101</v>
      </c>
      <c r="N99" s="25">
        <f t="shared" si="5"/>
        <v>0.21736288504721704</v>
      </c>
      <c r="O99" s="25">
        <f t="shared" si="5"/>
        <v>-0.65208657636619116</v>
      </c>
      <c r="P99" s="25">
        <f t="shared" si="5"/>
        <v>0.33996725936394018</v>
      </c>
      <c r="Q99" s="25">
        <f t="shared" si="5"/>
        <v>0.90315926742967501</v>
      </c>
      <c r="R99" s="14">
        <v>0</v>
      </c>
      <c r="S99" s="3">
        <f t="shared" si="8"/>
        <v>-0.31295288898165846</v>
      </c>
      <c r="T99" s="3">
        <f t="shared" si="9"/>
        <v>0.59016418171372242</v>
      </c>
    </row>
    <row r="100" spans="1:20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f t="shared" si="7"/>
        <v>295</v>
      </c>
      <c r="L100" s="25">
        <f t="shared" si="6"/>
        <v>0.86151182325072106</v>
      </c>
      <c r="M100" s="25">
        <f t="shared" si="5"/>
        <v>-0.19662425635524619</v>
      </c>
      <c r="N100" s="25">
        <f t="shared" si="5"/>
        <v>-0.62106670016035825</v>
      </c>
      <c r="O100" s="25">
        <f t="shared" si="5"/>
        <v>-0.66916013048884404</v>
      </c>
      <c r="P100" s="25">
        <f t="shared" si="5"/>
        <v>0.61147912824937756</v>
      </c>
      <c r="Q100" s="25">
        <f t="shared" si="5"/>
        <v>0.61373875433598968</v>
      </c>
      <c r="R100" s="14">
        <v>0</v>
      </c>
      <c r="S100" s="3">
        <f t="shared" si="8"/>
        <v>6.6935067558311911E-2</v>
      </c>
      <c r="T100" s="3">
        <f t="shared" si="9"/>
        <v>0.38619139125359137</v>
      </c>
    </row>
    <row r="101" spans="1:20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f t="shared" si="7"/>
        <v>296</v>
      </c>
      <c r="L101" s="25">
        <f t="shared" si="6"/>
        <v>0.23489073465053972</v>
      </c>
      <c r="M101" s="25">
        <f t="shared" si="5"/>
        <v>0.88228430270879177</v>
      </c>
      <c r="N101" s="25">
        <f t="shared" si="5"/>
        <v>-0.20079602290777815</v>
      </c>
      <c r="O101" s="25">
        <f t="shared" si="5"/>
        <v>-0.17560264273110085</v>
      </c>
      <c r="P101" s="25">
        <f t="shared" si="5"/>
        <v>-0.65354193270663008</v>
      </c>
      <c r="Q101" s="25">
        <f t="shared" si="5"/>
        <v>-0.37732920297022299</v>
      </c>
      <c r="R101" s="14">
        <v>0</v>
      </c>
      <c r="S101" s="3">
        <f t="shared" si="8"/>
        <v>0.1232852479081057</v>
      </c>
      <c r="T101" s="3">
        <f t="shared" si="9"/>
        <v>-1.5880586096335469E-2</v>
      </c>
    </row>
    <row r="102" spans="1:20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f t="shared" si="7"/>
        <v>297</v>
      </c>
      <c r="L102" s="25">
        <f t="shared" si="6"/>
        <v>0.33019346772930969</v>
      </c>
      <c r="M102" s="25">
        <f t="shared" si="5"/>
        <v>0.88191647955926555</v>
      </c>
      <c r="N102" s="25">
        <f t="shared" si="5"/>
        <v>-0.32395573340649159</v>
      </c>
      <c r="O102" s="25">
        <f t="shared" si="5"/>
        <v>-0.29563318071550992</v>
      </c>
      <c r="P102" s="25">
        <f t="shared" si="5"/>
        <v>0.49269795462264537</v>
      </c>
      <c r="Q102" s="25">
        <f t="shared" si="5"/>
        <v>0.41668031794407323</v>
      </c>
      <c r="R102" s="14">
        <v>0</v>
      </c>
      <c r="S102" s="3">
        <f t="shared" si="8"/>
        <v>0.21244145667399456</v>
      </c>
      <c r="T102" s="3">
        <f t="shared" si="9"/>
        <v>0.24951397207231957</v>
      </c>
    </row>
    <row r="103" spans="1:20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f t="shared" si="7"/>
        <v>298</v>
      </c>
      <c r="L103" s="25">
        <f t="shared" si="6"/>
        <v>-0.27061029648203649</v>
      </c>
      <c r="M103" s="25">
        <f t="shared" si="5"/>
        <v>0.49317309860317815</v>
      </c>
      <c r="N103" s="25">
        <f t="shared" si="5"/>
        <v>-0.94858923689852837</v>
      </c>
      <c r="O103" s="25">
        <f t="shared" si="5"/>
        <v>-0.19173124921504162</v>
      </c>
      <c r="P103" s="25">
        <f t="shared" si="5"/>
        <v>0.62717476671632988</v>
      </c>
      <c r="Q103" s="25">
        <f t="shared" si="5"/>
        <v>0.59675652840837612</v>
      </c>
      <c r="R103" s="14">
        <v>0</v>
      </c>
      <c r="S103" s="3">
        <f t="shared" si="8"/>
        <v>8.8897030594123488E-2</v>
      </c>
      <c r="T103" s="3">
        <f t="shared" si="9"/>
        <v>0.38367354256395675</v>
      </c>
    </row>
    <row r="104" spans="1:20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f t="shared" si="7"/>
        <v>299</v>
      </c>
      <c r="L104" s="25">
        <f t="shared" si="6"/>
        <v>0.29183548630035644</v>
      </c>
      <c r="M104" s="25">
        <f t="shared" si="5"/>
        <v>2.0368602088283834</v>
      </c>
      <c r="N104" s="25">
        <f t="shared" si="5"/>
        <v>-0.20666453481860828</v>
      </c>
      <c r="O104" s="25">
        <f t="shared" si="5"/>
        <v>1.2914953089804477</v>
      </c>
      <c r="P104" s="25">
        <f t="shared" si="5"/>
        <v>0.42424720091440427</v>
      </c>
      <c r="Q104" s="25">
        <f t="shared" si="5"/>
        <v>-2.5127860391695953</v>
      </c>
      <c r="R104" s="14">
        <v>0</v>
      </c>
      <c r="S104" s="3">
        <f t="shared" si="8"/>
        <v>0.63004284537067257</v>
      </c>
      <c r="T104" s="3">
        <f t="shared" si="9"/>
        <v>-0.13466345745753472</v>
      </c>
    </row>
    <row r="105" spans="1:20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f t="shared" si="7"/>
        <v>300</v>
      </c>
      <c r="L105" s="25">
        <f t="shared" si="6"/>
        <v>-0.33132095920824001</v>
      </c>
      <c r="M105" s="25">
        <f t="shared" si="5"/>
        <v>-0.49646415420598677</v>
      </c>
      <c r="N105" s="25">
        <f t="shared" si="5"/>
        <v>1.9862478788132558</v>
      </c>
      <c r="O105" s="25">
        <f t="shared" si="5"/>
        <v>0.25090400183989381</v>
      </c>
      <c r="P105" s="25">
        <f t="shared" si="5"/>
        <v>0.4964104969203873</v>
      </c>
      <c r="Q105" s="25">
        <f t="shared" si="5"/>
        <v>0.51477981959782726</v>
      </c>
      <c r="R105" s="14">
        <v>0</v>
      </c>
      <c r="S105" s="3">
        <f t="shared" si="8"/>
        <v>-8.8849503522025391E-2</v>
      </c>
      <c r="T105" s="3">
        <f t="shared" si="9"/>
        <v>0.43801747134352376</v>
      </c>
    </row>
    <row r="106" spans="1:20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f t="shared" si="7"/>
        <v>301</v>
      </c>
      <c r="L106" s="25">
        <f t="shared" si="6"/>
        <v>1.5209588282403055</v>
      </c>
      <c r="M106" s="25">
        <f t="shared" si="5"/>
        <v>-1.0568259344671924</v>
      </c>
      <c r="N106" s="25">
        <f t="shared" si="5"/>
        <v>-1.1115621081071561</v>
      </c>
      <c r="O106" s="25">
        <f t="shared" si="5"/>
        <v>-0.40000396469821492</v>
      </c>
      <c r="P106" s="25">
        <f t="shared" si="5"/>
        <v>0.48213123086644294</v>
      </c>
      <c r="Q106" s="25">
        <f t="shared" si="5"/>
        <v>0.7187353854626326</v>
      </c>
      <c r="R106" s="14">
        <v>0</v>
      </c>
      <c r="S106" s="3">
        <f t="shared" si="8"/>
        <v>-2.9439757978329394E-2</v>
      </c>
      <c r="T106" s="3">
        <f t="shared" si="9"/>
        <v>0.41348992838828896</v>
      </c>
    </row>
    <row r="107" spans="1:20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f t="shared" si="7"/>
        <v>302</v>
      </c>
      <c r="L107" s="25">
        <f t="shared" si="6"/>
        <v>-1.0014897893887529</v>
      </c>
      <c r="M107" s="25">
        <f t="shared" si="5"/>
        <v>-0.90470104284823372</v>
      </c>
      <c r="N107" s="25">
        <f t="shared" si="5"/>
        <v>2.4766578414443696</v>
      </c>
      <c r="O107" s="25">
        <f t="shared" si="5"/>
        <v>-0.61167591198706517</v>
      </c>
      <c r="P107" s="25">
        <f t="shared" si="5"/>
        <v>0.52652514579469833</v>
      </c>
      <c r="Q107" s="25">
        <f t="shared" si="5"/>
        <v>0.68067116831013508</v>
      </c>
      <c r="R107" s="14">
        <v>0</v>
      </c>
      <c r="S107" s="3">
        <f t="shared" si="8"/>
        <v>-0.26406537943017916</v>
      </c>
      <c r="T107" s="3">
        <f t="shared" si="9"/>
        <v>0.58183927168799143</v>
      </c>
    </row>
    <row r="108" spans="1:20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f t="shared" si="7"/>
        <v>303</v>
      </c>
      <c r="L108" s="25">
        <f t="shared" si="6"/>
        <v>-1.3986287071965391</v>
      </c>
      <c r="M108" s="25">
        <f t="shared" si="5"/>
        <v>-1.0661922363693503</v>
      </c>
      <c r="N108" s="25">
        <f t="shared" si="5"/>
        <v>-0.52061892886535666</v>
      </c>
      <c r="O108" s="25">
        <f t="shared" si="5"/>
        <v>-2.5362001196900571E-2</v>
      </c>
      <c r="P108" s="25">
        <f t="shared" si="5"/>
        <v>0.25513702319365611</v>
      </c>
      <c r="Q108" s="25">
        <f t="shared" si="5"/>
        <v>0.63720034228796707</v>
      </c>
      <c r="R108" s="14">
        <v>0</v>
      </c>
      <c r="S108" s="3">
        <f t="shared" si="8"/>
        <v>-0.34410603331612022</v>
      </c>
      <c r="T108" s="3">
        <f t="shared" si="9"/>
        <v>0.58507202318682572</v>
      </c>
    </row>
    <row r="109" spans="1:20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f t="shared" si="7"/>
        <v>304</v>
      </c>
      <c r="L109" s="25">
        <f t="shared" si="6"/>
        <v>1.0897284801897078</v>
      </c>
      <c r="M109" s="25">
        <f t="shared" si="5"/>
        <v>-0.27636062296743341</v>
      </c>
      <c r="N109" s="25">
        <f t="shared" si="5"/>
        <v>-0.6257869621925759</v>
      </c>
      <c r="O109" s="25">
        <f t="shared" si="5"/>
        <v>-0.48035026203653625</v>
      </c>
      <c r="P109" s="25">
        <f t="shared" si="5"/>
        <v>0.21442965492261151</v>
      </c>
      <c r="Q109" s="25">
        <f t="shared" si="5"/>
        <v>-0.11106850975700666</v>
      </c>
      <c r="R109" s="14">
        <v>0</v>
      </c>
      <c r="S109" s="3">
        <f t="shared" si="8"/>
        <v>8.0634164797959373E-2</v>
      </c>
      <c r="T109" s="3">
        <f t="shared" si="9"/>
        <v>0.2503880754261591</v>
      </c>
    </row>
    <row r="110" spans="1:20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f t="shared" si="7"/>
        <v>305</v>
      </c>
      <c r="L110" s="25">
        <f t="shared" si="6"/>
        <v>-0.15781876078755994</v>
      </c>
      <c r="M110" s="25">
        <f t="shared" si="5"/>
        <v>0.39684529184431294</v>
      </c>
      <c r="N110" s="25">
        <f t="shared" si="5"/>
        <v>-0.22201915901664934</v>
      </c>
      <c r="O110" s="25">
        <f t="shared" ref="M110:Q161" si="10">(F110-F$207)/F$209</f>
        <v>-0.14864427289288701</v>
      </c>
      <c r="P110" s="25">
        <f t="shared" si="10"/>
        <v>-3.1906437993120776E-2</v>
      </c>
      <c r="Q110" s="25">
        <f t="shared" si="10"/>
        <v>0.11061227721931191</v>
      </c>
      <c r="R110" s="14">
        <v>0</v>
      </c>
      <c r="S110" s="3">
        <f t="shared" si="8"/>
        <v>3.8946422510483171E-2</v>
      </c>
      <c r="T110" s="3">
        <f t="shared" si="9"/>
        <v>0.22256559207891324</v>
      </c>
    </row>
    <row r="111" spans="1:20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f t="shared" si="7"/>
        <v>306</v>
      </c>
      <c r="L111" s="25">
        <f t="shared" si="6"/>
        <v>2.1006964222680256</v>
      </c>
      <c r="M111" s="25">
        <f t="shared" si="10"/>
        <v>-1.0975690943081637</v>
      </c>
      <c r="N111" s="25">
        <f t="shared" si="10"/>
        <v>-0.98859014827729141</v>
      </c>
      <c r="O111" s="25">
        <f t="shared" si="10"/>
        <v>-0.68942210235689971</v>
      </c>
      <c r="P111" s="25">
        <f t="shared" si="10"/>
        <v>0.69259655958398292</v>
      </c>
      <c r="Q111" s="25">
        <f t="shared" si="10"/>
        <v>0.66571632740431652</v>
      </c>
      <c r="R111" s="14">
        <v>0</v>
      </c>
      <c r="S111" s="3">
        <f t="shared" si="8"/>
        <v>4.1843641198580854E-2</v>
      </c>
      <c r="T111" s="3">
        <f t="shared" si="9"/>
        <v>0.41690791490349804</v>
      </c>
    </row>
    <row r="112" spans="1:20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f t="shared" si="7"/>
        <v>307</v>
      </c>
      <c r="L112" s="25">
        <f t="shared" si="6"/>
        <v>1.0838734521251083</v>
      </c>
      <c r="M112" s="25">
        <f t="shared" si="10"/>
        <v>1.1752503936501384</v>
      </c>
      <c r="N112" s="25">
        <f t="shared" si="10"/>
        <v>0.55152589374816141</v>
      </c>
      <c r="O112" s="25">
        <f t="shared" si="10"/>
        <v>0.84212703165645553</v>
      </c>
      <c r="P112" s="25">
        <f t="shared" si="10"/>
        <v>0.2760759831461721</v>
      </c>
      <c r="Q112" s="25">
        <f t="shared" si="10"/>
        <v>1.319666983969772E-2</v>
      </c>
      <c r="R112" s="14">
        <v>0</v>
      </c>
      <c r="S112" s="3">
        <f t="shared" si="8"/>
        <v>0.37752895856671764</v>
      </c>
      <c r="T112" s="3">
        <f t="shared" si="9"/>
        <v>4.1670998216516514E-2</v>
      </c>
    </row>
    <row r="113" spans="1:20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f t="shared" si="7"/>
        <v>308</v>
      </c>
      <c r="L113" s="25">
        <f t="shared" si="6"/>
        <v>0.40921383384217408</v>
      </c>
      <c r="M113" s="25">
        <f t="shared" si="10"/>
        <v>1.1138397333409518</v>
      </c>
      <c r="N113" s="25">
        <f t="shared" si="10"/>
        <v>-0.70575887615113075</v>
      </c>
      <c r="O113" s="25">
        <f t="shared" si="10"/>
        <v>1.2057152105571212</v>
      </c>
      <c r="P113" s="25">
        <f t="shared" si="10"/>
        <v>0.62920373045765776</v>
      </c>
      <c r="Q113" s="25">
        <f t="shared" si="10"/>
        <v>0.92566278306736205</v>
      </c>
      <c r="R113" s="14">
        <v>0</v>
      </c>
      <c r="S113" s="3">
        <f t="shared" si="8"/>
        <v>0.29327450133633659</v>
      </c>
      <c r="T113" s="3">
        <f t="shared" si="9"/>
        <v>0.22631683760461405</v>
      </c>
    </row>
    <row r="114" spans="1:20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f t="shared" si="7"/>
        <v>309</v>
      </c>
      <c r="L114" s="25">
        <f t="shared" si="6"/>
        <v>0.12799213826792319</v>
      </c>
      <c r="M114" s="25">
        <f t="shared" si="10"/>
        <v>0.13697995427238252</v>
      </c>
      <c r="N114" s="25">
        <f t="shared" si="10"/>
        <v>-0.63129539887033692</v>
      </c>
      <c r="O114" s="25">
        <f t="shared" si="10"/>
        <v>-0.44497606119899047</v>
      </c>
      <c r="P114" s="25">
        <f t="shared" si="10"/>
        <v>0.69925323810499718</v>
      </c>
      <c r="Q114" s="25">
        <f t="shared" si="10"/>
        <v>0.63668633436064159</v>
      </c>
      <c r="R114" s="14">
        <v>0</v>
      </c>
      <c r="S114" s="3">
        <f t="shared" si="8"/>
        <v>6.5276065471238182E-2</v>
      </c>
      <c r="T114" s="3">
        <f t="shared" si="9"/>
        <v>0.4162243259295263</v>
      </c>
    </row>
    <row r="115" spans="1:20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f t="shared" si="7"/>
        <v>310</v>
      </c>
      <c r="L115" s="25">
        <f t="shared" si="6"/>
        <v>-0.75019139888898523</v>
      </c>
      <c r="M115" s="25">
        <f t="shared" si="10"/>
        <v>0.24720355699954427</v>
      </c>
      <c r="N115" s="25">
        <f t="shared" si="10"/>
        <v>0.328384101899029</v>
      </c>
      <c r="O115" s="25">
        <f t="shared" si="10"/>
        <v>-0.53380294296949293</v>
      </c>
      <c r="P115" s="25">
        <f t="shared" si="10"/>
        <v>0.71134499915662952</v>
      </c>
      <c r="Q115" s="25">
        <f t="shared" si="10"/>
        <v>0.86998765041761639</v>
      </c>
      <c r="R115" s="14">
        <v>0</v>
      </c>
      <c r="S115" s="3">
        <f t="shared" si="8"/>
        <v>-2.1918696248790621E-2</v>
      </c>
      <c r="T115" s="3">
        <f t="shared" si="9"/>
        <v>0.48554860996606486</v>
      </c>
    </row>
    <row r="116" spans="1:20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f t="shared" si="7"/>
        <v>311</v>
      </c>
      <c r="L116" s="25">
        <f t="shared" si="6"/>
        <v>1.2589382130297466</v>
      </c>
      <c r="M116" s="25">
        <f t="shared" si="10"/>
        <v>-1.0677807489214048</v>
      </c>
      <c r="N116" s="25">
        <f t="shared" si="10"/>
        <v>0.6320008560032534</v>
      </c>
      <c r="O116" s="25">
        <f t="shared" si="10"/>
        <v>-0.75217251867156865</v>
      </c>
      <c r="P116" s="25">
        <f t="shared" si="10"/>
        <v>1.0270970344666553E-2</v>
      </c>
      <c r="Q116" s="25">
        <f t="shared" si="10"/>
        <v>0.49835052603418972</v>
      </c>
      <c r="R116" s="14">
        <v>1</v>
      </c>
      <c r="S116" s="3">
        <f t="shared" si="8"/>
        <v>-0.11011510742557303</v>
      </c>
      <c r="T116" s="3">
        <f t="shared" si="9"/>
        <v>0.32906618979649627</v>
      </c>
    </row>
    <row r="117" spans="1:20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f t="shared" si="7"/>
        <v>312</v>
      </c>
      <c r="L117" s="25">
        <f t="shared" si="6"/>
        <v>-1.105162653386998</v>
      </c>
      <c r="M117" s="25">
        <f t="shared" si="10"/>
        <v>-1.1056592571085673</v>
      </c>
      <c r="N117" s="25">
        <f t="shared" si="10"/>
        <v>1.994811316013789</v>
      </c>
      <c r="O117" s="25">
        <f t="shared" si="10"/>
        <v>-0.7432187400835164</v>
      </c>
      <c r="P117" s="25">
        <f t="shared" si="10"/>
        <v>0.64316602768219955</v>
      </c>
      <c r="Q117" s="25">
        <f t="shared" si="10"/>
        <v>0.92235456025006057</v>
      </c>
      <c r="R117" s="14">
        <v>0</v>
      </c>
      <c r="S117" s="3">
        <f t="shared" si="8"/>
        <v>-0.31569873186228609</v>
      </c>
      <c r="T117" s="3">
        <f t="shared" si="9"/>
        <v>0.66014457954391736</v>
      </c>
    </row>
    <row r="118" spans="1:20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f t="shared" si="7"/>
        <v>313</v>
      </c>
      <c r="L118" s="25">
        <f t="shared" si="6"/>
        <v>0.62826177384218718</v>
      </c>
      <c r="M118" s="25">
        <f t="shared" si="10"/>
        <v>-0.23730085022015163</v>
      </c>
      <c r="N118" s="25">
        <f t="shared" si="10"/>
        <v>-0.51640422506555217</v>
      </c>
      <c r="O118" s="25">
        <f t="shared" si="10"/>
        <v>0.39152897676377002</v>
      </c>
      <c r="P118" s="25">
        <f t="shared" si="10"/>
        <v>-1.2172249660463799</v>
      </c>
      <c r="Q118" s="25">
        <f t="shared" si="10"/>
        <v>-1.5385440380025497</v>
      </c>
      <c r="R118" s="14">
        <v>1</v>
      </c>
      <c r="S118" s="3">
        <f t="shared" si="8"/>
        <v>-1.0976631578836826E-2</v>
      </c>
      <c r="T118" s="3">
        <f t="shared" si="9"/>
        <v>-0.10856687842105017</v>
      </c>
    </row>
    <row r="119" spans="1:20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f t="shared" si="7"/>
        <v>314</v>
      </c>
      <c r="L119" s="25">
        <f t="shared" si="6"/>
        <v>-1.5373352662838926</v>
      </c>
      <c r="M119" s="25">
        <f t="shared" si="10"/>
        <v>-0.25788171887292927</v>
      </c>
      <c r="N119" s="25">
        <f t="shared" si="10"/>
        <v>-1.2450511255195276</v>
      </c>
      <c r="O119" s="25">
        <f t="shared" si="10"/>
        <v>-0.39503621846648013</v>
      </c>
      <c r="P119" s="25">
        <f t="shared" si="10"/>
        <v>0.45394893112695361</v>
      </c>
      <c r="Q119" s="25">
        <f t="shared" si="10"/>
        <v>0.51942223290122669</v>
      </c>
      <c r="R119" s="14">
        <v>1</v>
      </c>
      <c r="S119" s="3">
        <f t="shared" si="8"/>
        <v>-0.19718921053209507</v>
      </c>
      <c r="T119" s="3">
        <f t="shared" si="9"/>
        <v>0.54804044852645117</v>
      </c>
    </row>
    <row r="120" spans="1:20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f t="shared" si="7"/>
        <v>315</v>
      </c>
      <c r="L120" s="25">
        <f t="shared" si="6"/>
        <v>-0.54340858674975911</v>
      </c>
      <c r="M120" s="25">
        <f t="shared" si="10"/>
        <v>-0.93543418045407523</v>
      </c>
      <c r="N120" s="25">
        <f t="shared" si="10"/>
        <v>-1.1519508465474169</v>
      </c>
      <c r="O120" s="25">
        <f t="shared" si="10"/>
        <v>-0.63965193177602508</v>
      </c>
      <c r="P120" s="25">
        <f t="shared" si="10"/>
        <v>0.51009303736509715</v>
      </c>
      <c r="Q120" s="25">
        <f t="shared" si="10"/>
        <v>0.41536768528074802</v>
      </c>
      <c r="R120" s="14">
        <v>0</v>
      </c>
      <c r="S120" s="3">
        <f t="shared" si="8"/>
        <v>-0.20868700770462684</v>
      </c>
      <c r="T120" s="3">
        <f t="shared" si="9"/>
        <v>0.56076963072216157</v>
      </c>
    </row>
    <row r="121" spans="1:20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f t="shared" si="7"/>
        <v>316</v>
      </c>
      <c r="L121" s="25">
        <f t="shared" si="6"/>
        <v>-1.1385845577776352</v>
      </c>
      <c r="M121" s="25">
        <f t="shared" si="10"/>
        <v>-0.35400452127543142</v>
      </c>
      <c r="N121" s="25">
        <f t="shared" si="10"/>
        <v>0.38496664088285037</v>
      </c>
      <c r="O121" s="25">
        <f t="shared" si="10"/>
        <v>-0.57101006316579994</v>
      </c>
      <c r="P121" s="25">
        <f t="shared" si="10"/>
        <v>0.54856371012495608</v>
      </c>
      <c r="Q121" s="25">
        <f t="shared" si="10"/>
        <v>0.54187272789330365</v>
      </c>
      <c r="R121" s="14">
        <v>0</v>
      </c>
      <c r="S121" s="3">
        <f t="shared" si="8"/>
        <v>-0.16874900695211842</v>
      </c>
      <c r="T121" s="3">
        <f t="shared" si="9"/>
        <v>0.53872089256628097</v>
      </c>
    </row>
    <row r="122" spans="1:20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f t="shared" si="7"/>
        <v>317</v>
      </c>
      <c r="L122" s="25">
        <f t="shared" si="6"/>
        <v>0.15297437411369832</v>
      </c>
      <c r="M122" s="25">
        <f t="shared" si="10"/>
        <v>-0.51185731816390156</v>
      </c>
      <c r="N122" s="25">
        <f t="shared" si="10"/>
        <v>1.6882818079414796</v>
      </c>
      <c r="O122" s="25">
        <f t="shared" si="10"/>
        <v>-0.44780642938881776</v>
      </c>
      <c r="P122" s="25">
        <f t="shared" si="10"/>
        <v>-0.17278508027792858</v>
      </c>
      <c r="Q122" s="25">
        <f t="shared" si="10"/>
        <v>-1.6599007761853204E-2</v>
      </c>
      <c r="R122" s="14">
        <v>0</v>
      </c>
      <c r="S122" s="3">
        <f t="shared" si="8"/>
        <v>-0.10727296840421197</v>
      </c>
      <c r="T122" s="3">
        <f t="shared" si="9"/>
        <v>0.2656750538007569</v>
      </c>
    </row>
    <row r="123" spans="1:20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f t="shared" si="7"/>
        <v>318</v>
      </c>
      <c r="L123" s="25">
        <f t="shared" si="6"/>
        <v>1.2706506504992576</v>
      </c>
      <c r="M123" s="25">
        <f t="shared" si="10"/>
        <v>2.0477298757172</v>
      </c>
      <c r="N123" s="25">
        <f t="shared" si="10"/>
        <v>-0.26804943020366973</v>
      </c>
      <c r="O123" s="25">
        <f t="shared" si="10"/>
        <v>1.6185772218056451</v>
      </c>
      <c r="P123" s="25">
        <f t="shared" si="10"/>
        <v>-1.0603606534437036</v>
      </c>
      <c r="Q123" s="25">
        <f t="shared" si="10"/>
        <v>-0.53780219367883553</v>
      </c>
      <c r="R123" s="14">
        <v>0</v>
      </c>
      <c r="S123" s="3">
        <f t="shared" si="8"/>
        <v>0.4561587666579901</v>
      </c>
      <c r="T123" s="3">
        <f t="shared" si="9"/>
        <v>-0.38652812747313603</v>
      </c>
    </row>
    <row r="124" spans="1:20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f t="shared" si="7"/>
        <v>319</v>
      </c>
      <c r="L124" s="25">
        <f t="shared" ref="L124:L187" si="11">(C124-C$207)/C$209</f>
        <v>-2.2907753418546926E-2</v>
      </c>
      <c r="M124" s="25">
        <f t="shared" si="10"/>
        <v>0.68651439152402916</v>
      </c>
      <c r="N124" s="25">
        <f t="shared" si="10"/>
        <v>-0.86481619096636619</v>
      </c>
      <c r="O124" s="25">
        <f t="shared" si="10"/>
        <v>0.23955523985139046</v>
      </c>
      <c r="P124" s="25">
        <f t="shared" si="10"/>
        <v>0.51886872103699155</v>
      </c>
      <c r="Q124" s="25">
        <f t="shared" si="10"/>
        <v>0.80387238725126298</v>
      </c>
      <c r="R124" s="14">
        <v>0</v>
      </c>
      <c r="S124" s="3">
        <f t="shared" si="8"/>
        <v>0.13747554434275866</v>
      </c>
      <c r="T124" s="3">
        <f t="shared" si="9"/>
        <v>0.31750084622462754</v>
      </c>
    </row>
    <row r="125" spans="1:20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f t="shared" si="7"/>
        <v>320</v>
      </c>
      <c r="L125" s="25">
        <f t="shared" si="11"/>
        <v>-1.4681898072936148</v>
      </c>
      <c r="M125" s="25">
        <f t="shared" si="10"/>
        <v>-1.2567607692526961</v>
      </c>
      <c r="N125" s="25">
        <f t="shared" si="10"/>
        <v>1.0001593651614753</v>
      </c>
      <c r="O125" s="25">
        <f t="shared" si="10"/>
        <v>-0.6167975651645019</v>
      </c>
      <c r="P125" s="25">
        <f t="shared" si="10"/>
        <v>0.53198005106806101</v>
      </c>
      <c r="Q125" s="25">
        <f t="shared" si="10"/>
        <v>0.5725813399370685</v>
      </c>
      <c r="R125" s="14">
        <v>0</v>
      </c>
      <c r="S125" s="3">
        <f t="shared" si="8"/>
        <v>-0.36796827521082776</v>
      </c>
      <c r="T125" s="3">
        <f t="shared" si="9"/>
        <v>0.66911603163554267</v>
      </c>
    </row>
    <row r="126" spans="1:20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f t="shared" si="7"/>
        <v>321</v>
      </c>
      <c r="L126" s="25">
        <f t="shared" si="11"/>
        <v>-0.45529269647579956</v>
      </c>
      <c r="M126" s="25">
        <f t="shared" si="10"/>
        <v>0.31632727929787907</v>
      </c>
      <c r="N126" s="25">
        <f t="shared" si="10"/>
        <v>-1.3185753994434253</v>
      </c>
      <c r="O126" s="25">
        <f t="shared" si="10"/>
        <v>2.2352556515573208E-2</v>
      </c>
      <c r="P126" s="25">
        <f t="shared" si="10"/>
        <v>-0.67108940554142515</v>
      </c>
      <c r="Q126" s="25">
        <f t="shared" si="10"/>
        <v>3.8204673139634181E-2</v>
      </c>
      <c r="R126" s="14">
        <v>0</v>
      </c>
      <c r="S126" s="3">
        <f t="shared" si="8"/>
        <v>-6.9464055365876312E-2</v>
      </c>
      <c r="T126" s="3">
        <f t="shared" si="9"/>
        <v>0.13351480475407618</v>
      </c>
    </row>
    <row r="127" spans="1:20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f t="shared" si="7"/>
        <v>322</v>
      </c>
      <c r="L127" s="25">
        <f t="shared" si="11"/>
        <v>0.85720473614570958</v>
      </c>
      <c r="M127" s="25">
        <f t="shared" si="10"/>
        <v>3.4218724794820843</v>
      </c>
      <c r="N127" s="25">
        <f t="shared" si="10"/>
        <v>-0.33986570676620992</v>
      </c>
      <c r="O127" s="25">
        <f t="shared" si="10"/>
        <v>2.4244468877616083</v>
      </c>
      <c r="P127" s="25">
        <f t="shared" si="10"/>
        <v>-6.0630254494458491</v>
      </c>
      <c r="Q127" s="25">
        <f t="shared" si="10"/>
        <v>-3.7217947070925121</v>
      </c>
      <c r="R127" s="14">
        <v>1</v>
      </c>
      <c r="S127" s="3">
        <f t="shared" si="8"/>
        <v>0.30210135613681649</v>
      </c>
      <c r="T127" s="3">
        <f t="shared" si="9"/>
        <v>-1.6970115178698895</v>
      </c>
    </row>
    <row r="128" spans="1:20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f t="shared" si="7"/>
        <v>323</v>
      </c>
      <c r="L128" s="25">
        <f t="shared" si="11"/>
        <v>0.43385841491502047</v>
      </c>
      <c r="M128" s="25">
        <f t="shared" si="10"/>
        <v>0.77161102762409361</v>
      </c>
      <c r="N128" s="25">
        <f t="shared" si="10"/>
        <v>-0.97768337812265627</v>
      </c>
      <c r="O128" s="25">
        <f t="shared" si="10"/>
        <v>-0.50315386438614629</v>
      </c>
      <c r="P128" s="25">
        <f t="shared" si="10"/>
        <v>0.4303825585756953</v>
      </c>
      <c r="Q128" s="25">
        <f t="shared" si="10"/>
        <v>0.37160468029170002</v>
      </c>
      <c r="R128" s="14">
        <v>0</v>
      </c>
      <c r="S128" s="3">
        <f t="shared" si="8"/>
        <v>0.19286598810478342</v>
      </c>
      <c r="T128" s="3">
        <f t="shared" si="9"/>
        <v>0.25216867697612078</v>
      </c>
    </row>
    <row r="129" spans="1:20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f t="shared" si="7"/>
        <v>324</v>
      </c>
      <c r="L129" s="25">
        <f t="shared" si="11"/>
        <v>1.6833243909947486</v>
      </c>
      <c r="M129" s="25">
        <f t="shared" si="10"/>
        <v>1.3683670876480103</v>
      </c>
      <c r="N129" s="25">
        <f t="shared" si="10"/>
        <v>-0.70932960888478658</v>
      </c>
      <c r="O129" s="25">
        <f t="shared" si="10"/>
        <v>3.0703831667281265</v>
      </c>
      <c r="P129" s="25">
        <f t="shared" si="10"/>
        <v>0.23048462049189419</v>
      </c>
      <c r="Q129" s="25">
        <f t="shared" si="10"/>
        <v>-0.21034414816057082</v>
      </c>
      <c r="R129" s="14">
        <v>0</v>
      </c>
      <c r="S129" s="3">
        <f t="shared" si="8"/>
        <v>0.55134448497143373</v>
      </c>
      <c r="T129" s="3">
        <f t="shared" si="9"/>
        <v>-0.11571655441171247</v>
      </c>
    </row>
    <row r="130" spans="1:20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f t="shared" si="7"/>
        <v>325</v>
      </c>
      <c r="L130" s="25">
        <f t="shared" si="11"/>
        <v>1.4926172325451799</v>
      </c>
      <c r="M130" s="25">
        <f t="shared" si="10"/>
        <v>1.9997525784355996</v>
      </c>
      <c r="N130" s="25">
        <f t="shared" si="10"/>
        <v>-0.12955820378696153</v>
      </c>
      <c r="O130" s="25">
        <f t="shared" si="10"/>
        <v>0.87389656373709157</v>
      </c>
      <c r="P130" s="25">
        <f t="shared" si="10"/>
        <v>-3.4488827668397379E-2</v>
      </c>
      <c r="Q130" s="25">
        <f t="shared" si="10"/>
        <v>-1.8526964769246743E-2</v>
      </c>
      <c r="R130" s="14">
        <v>0</v>
      </c>
      <c r="S130" s="3">
        <f t="shared" si="8"/>
        <v>0.53345908357560723</v>
      </c>
      <c r="T130" s="3">
        <f t="shared" si="9"/>
        <v>-0.14719753209580094</v>
      </c>
    </row>
    <row r="131" spans="1:20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f t="shared" si="7"/>
        <v>326</v>
      </c>
      <c r="L131" s="25">
        <f t="shared" si="11"/>
        <v>1.3834223623176893</v>
      </c>
      <c r="M131" s="25">
        <f t="shared" si="10"/>
        <v>0.33791544731224382</v>
      </c>
      <c r="N131" s="25">
        <f t="shared" si="10"/>
        <v>1.1979235989055452</v>
      </c>
      <c r="O131" s="25">
        <f t="shared" si="10"/>
        <v>0.18450841157926912</v>
      </c>
      <c r="P131" s="25">
        <f t="shared" si="10"/>
        <v>0.39296225237917259</v>
      </c>
      <c r="Q131" s="25">
        <f t="shared" si="10"/>
        <v>-1.0266899996234402</v>
      </c>
      <c r="R131" s="14">
        <v>0</v>
      </c>
      <c r="S131" s="3">
        <f t="shared" si="8"/>
        <v>0.31580581736289626</v>
      </c>
      <c r="T131" s="3">
        <f t="shared" si="9"/>
        <v>9.2399415825579145E-2</v>
      </c>
    </row>
    <row r="132" spans="1:20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f t="shared" si="7"/>
        <v>327</v>
      </c>
      <c r="L132" s="25">
        <f t="shared" si="11"/>
        <v>-1.8052954581792646</v>
      </c>
      <c r="M132" s="25">
        <f t="shared" si="10"/>
        <v>-0.44291622423152466</v>
      </c>
      <c r="N132" s="25">
        <f t="shared" si="10"/>
        <v>-8.3837265287044813E-2</v>
      </c>
      <c r="O132" s="25">
        <f t="shared" si="10"/>
        <v>-0.41777886943140413</v>
      </c>
      <c r="P132" s="25">
        <f t="shared" si="10"/>
        <v>0.40744598203059412</v>
      </c>
      <c r="Q132" s="25">
        <f t="shared" si="10"/>
        <v>0.4521856828663473</v>
      </c>
      <c r="R132" s="14">
        <v>0</v>
      </c>
      <c r="S132" s="3">
        <f t="shared" si="8"/>
        <v>-0.25978034331249</v>
      </c>
      <c r="T132" s="3">
        <f t="shared" si="9"/>
        <v>0.56981210737017374</v>
      </c>
    </row>
    <row r="133" spans="1:20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f t="shared" si="7"/>
        <v>328</v>
      </c>
      <c r="L133" s="25">
        <f t="shared" si="11"/>
        <v>0.11646899343443086</v>
      </c>
      <c r="M133" s="25">
        <f t="shared" si="10"/>
        <v>0.78163864024570684</v>
      </c>
      <c r="N133" s="25">
        <f t="shared" si="10"/>
        <v>0.80289479549339193</v>
      </c>
      <c r="O133" s="25">
        <f t="shared" si="10"/>
        <v>-0.24515070328508642</v>
      </c>
      <c r="P133" s="25">
        <f t="shared" si="10"/>
        <v>0.19189463225132855</v>
      </c>
      <c r="Q133" s="25">
        <f t="shared" si="10"/>
        <v>-0.7435672689501801</v>
      </c>
      <c r="R133" s="14">
        <v>0</v>
      </c>
      <c r="S133" s="3">
        <f t="shared" si="8"/>
        <v>0.20935316705249546</v>
      </c>
      <c r="T133" s="3">
        <f t="shared" si="9"/>
        <v>0.13826882182471995</v>
      </c>
    </row>
    <row r="134" spans="1:20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f t="shared" si="7"/>
        <v>329</v>
      </c>
      <c r="L134" s="25">
        <f t="shared" si="11"/>
        <v>0.22718680962094737</v>
      </c>
      <c r="M134" s="25">
        <f t="shared" si="10"/>
        <v>-1.0597669571490019E-2</v>
      </c>
      <c r="N134" s="25">
        <f t="shared" si="10"/>
        <v>-0.8846372425481499</v>
      </c>
      <c r="O134" s="25">
        <f t="shared" si="10"/>
        <v>-0.46906036938115403</v>
      </c>
      <c r="P134" s="25">
        <f t="shared" si="10"/>
        <v>0.37328084601326661</v>
      </c>
      <c r="Q134" s="25">
        <f t="shared" si="10"/>
        <v>0.44998197046873845</v>
      </c>
      <c r="R134" s="14">
        <v>0</v>
      </c>
      <c r="S134" s="3">
        <f t="shared" si="8"/>
        <v>2.2765867452997111E-2</v>
      </c>
      <c r="T134" s="3">
        <f t="shared" si="9"/>
        <v>0.35512488889246485</v>
      </c>
    </row>
    <row r="135" spans="1:20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f t="shared" ref="K135:K198" si="12">B135</f>
        <v>330</v>
      </c>
      <c r="L135" s="25">
        <f t="shared" si="11"/>
        <v>-0.58524151269879565</v>
      </c>
      <c r="M135" s="25">
        <f t="shared" si="10"/>
        <v>0.36835433506284732</v>
      </c>
      <c r="N135" s="25">
        <f t="shared" si="10"/>
        <v>0.75736260583868031</v>
      </c>
      <c r="O135" s="25">
        <f t="shared" si="10"/>
        <v>-0.65268669899892628</v>
      </c>
      <c r="P135" s="25">
        <f t="shared" si="10"/>
        <v>0.6990435256142622</v>
      </c>
      <c r="Q135" s="25">
        <f t="shared" si="10"/>
        <v>0.79585296439351927</v>
      </c>
      <c r="R135" s="14">
        <v>0</v>
      </c>
      <c r="S135" s="3">
        <f t="shared" ref="S135:S198" si="13">0.104*L135+0.177*M135+0.031*O135+0.114*P135-0.06*Q135</f>
        <v>1.6040096372897251E-2</v>
      </c>
      <c r="T135" s="3">
        <f t="shared" ref="T135:T198" si="14">$AA$159*L135+$Z$159*M135+$Y$159*N135+$X$159*O135-$W$159*P135-$V$159*Q135+0.25</f>
        <v>0.45094461882534898</v>
      </c>
    </row>
    <row r="136" spans="1:20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f t="shared" si="12"/>
        <v>331</v>
      </c>
      <c r="L136" s="25">
        <f t="shared" si="11"/>
        <v>1.1326217897014033</v>
      </c>
      <c r="M136" s="25">
        <f t="shared" si="10"/>
        <v>1.3239366506669323</v>
      </c>
      <c r="N136" s="25">
        <f t="shared" si="10"/>
        <v>1.7785913440514221</v>
      </c>
      <c r="O136" s="25">
        <f t="shared" si="10"/>
        <v>-3.0322174314898694E-2</v>
      </c>
      <c r="P136" s="25">
        <f t="shared" si="10"/>
        <v>0.43960147375816871</v>
      </c>
      <c r="Q136" s="25">
        <f t="shared" si="10"/>
        <v>0.50531968018345008</v>
      </c>
      <c r="R136" s="14">
        <v>0</v>
      </c>
      <c r="S136" s="3">
        <f t="shared" si="13"/>
        <v>0.37098485309065538</v>
      </c>
      <c r="T136" s="3">
        <f t="shared" si="14"/>
        <v>9.9971154403814849E-2</v>
      </c>
    </row>
    <row r="137" spans="1:20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f t="shared" si="12"/>
        <v>332</v>
      </c>
      <c r="L137" s="25">
        <f t="shared" si="11"/>
        <v>1.1120006325567098</v>
      </c>
      <c r="M137" s="25">
        <f t="shared" si="10"/>
        <v>2.7199424380419077</v>
      </c>
      <c r="N137" s="25">
        <f t="shared" si="10"/>
        <v>-0.71573837714212851</v>
      </c>
      <c r="O137" s="25">
        <f t="shared" si="10"/>
        <v>0.7359906424502406</v>
      </c>
      <c r="P137" s="25">
        <f t="shared" si="10"/>
        <v>-1.3903521125427951</v>
      </c>
      <c r="Q137" s="25">
        <f t="shared" si="10"/>
        <v>1.0832886265755756E-2</v>
      </c>
      <c r="R137" s="14">
        <v>0</v>
      </c>
      <c r="S137" s="3">
        <f t="shared" si="13"/>
        <v>0.46074347322944903</v>
      </c>
      <c r="T137" s="3">
        <f t="shared" si="14"/>
        <v>-0.45057824550548209</v>
      </c>
    </row>
    <row r="138" spans="1:20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f t="shared" si="12"/>
        <v>333</v>
      </c>
      <c r="L138" s="25">
        <f t="shared" si="11"/>
        <v>-0.8187303111225871</v>
      </c>
      <c r="M138" s="25">
        <f t="shared" si="10"/>
        <v>0.13904330697124542</v>
      </c>
      <c r="N138" s="25">
        <f t="shared" si="10"/>
        <v>-0.97946435677934629</v>
      </c>
      <c r="O138" s="25">
        <f t="shared" si="10"/>
        <v>-0.20943191956046311</v>
      </c>
      <c r="P138" s="25">
        <f t="shared" si="10"/>
        <v>-0.28035441367800124</v>
      </c>
      <c r="Q138" s="25">
        <f t="shared" si="10"/>
        <v>0.30581040566726714</v>
      </c>
      <c r="R138" s="14">
        <v>0</v>
      </c>
      <c r="S138" s="3">
        <f t="shared" si="13"/>
        <v>-0.11733870402854116</v>
      </c>
      <c r="T138" s="3">
        <f t="shared" si="14"/>
        <v>0.28024353427988047</v>
      </c>
    </row>
    <row r="139" spans="1:20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f t="shared" si="12"/>
        <v>334</v>
      </c>
      <c r="L139" s="25">
        <f t="shared" si="11"/>
        <v>-1.9356392536363958</v>
      </c>
      <c r="M139" s="25">
        <f t="shared" si="10"/>
        <v>-1.2449526846855217</v>
      </c>
      <c r="N139" s="25">
        <f t="shared" si="10"/>
        <v>-1.2081862540388215</v>
      </c>
      <c r="O139" s="25">
        <f t="shared" si="10"/>
        <v>-0.29539501457698253</v>
      </c>
      <c r="P139" s="25">
        <f t="shared" si="10"/>
        <v>0.3390519097612853</v>
      </c>
      <c r="Q139" s="25">
        <f t="shared" si="10"/>
        <v>2.499199831509228E-2</v>
      </c>
      <c r="R139" s="14">
        <v>1</v>
      </c>
      <c r="S139" s="3">
        <f t="shared" si="13"/>
        <v>-0.39366795520552789</v>
      </c>
      <c r="T139" s="3">
        <f t="shared" si="14"/>
        <v>0.64295082687278238</v>
      </c>
    </row>
    <row r="140" spans="1:20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f t="shared" si="12"/>
        <v>335</v>
      </c>
      <c r="L140" s="25">
        <f t="shared" si="11"/>
        <v>0.45599699631752366</v>
      </c>
      <c r="M140" s="25">
        <f t="shared" si="10"/>
        <v>0.70993865403036571</v>
      </c>
      <c r="N140" s="25">
        <f t="shared" si="10"/>
        <v>-1.3348017934849481</v>
      </c>
      <c r="O140" s="25">
        <f t="shared" si="10"/>
        <v>-3.036816617887932E-2</v>
      </c>
      <c r="P140" s="25">
        <f t="shared" si="10"/>
        <v>-0.65694614864816214</v>
      </c>
      <c r="Q140" s="25">
        <f t="shared" si="10"/>
        <v>-3.7990158528529792E-2</v>
      </c>
      <c r="R140" s="14">
        <v>1</v>
      </c>
      <c r="S140" s="3">
        <f t="shared" si="13"/>
        <v>9.9528964794673241E-2</v>
      </c>
      <c r="T140" s="3">
        <f t="shared" si="14"/>
        <v>1.2222923214902065E-2</v>
      </c>
    </row>
    <row r="141" spans="1:20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f t="shared" si="12"/>
        <v>336</v>
      </c>
      <c r="L141" s="25">
        <f t="shared" si="11"/>
        <v>-0.363030355179703</v>
      </c>
      <c r="M141" s="25">
        <f t="shared" si="10"/>
        <v>-1.0123228165009015</v>
      </c>
      <c r="N141" s="25">
        <f t="shared" si="10"/>
        <v>-0.38039283266207868</v>
      </c>
      <c r="O141" s="25">
        <f t="shared" si="10"/>
        <v>-0.431583006832015</v>
      </c>
      <c r="P141" s="25">
        <f t="shared" si="10"/>
        <v>3.5832440936593257E-3</v>
      </c>
      <c r="Q141" s="25">
        <f t="shared" si="10"/>
        <v>-0.46885177046500159</v>
      </c>
      <c r="R141" s="14">
        <v>0</v>
      </c>
      <c r="S141" s="3">
        <f t="shared" si="13"/>
        <v>-0.20177577261656388</v>
      </c>
      <c r="T141" s="3">
        <f t="shared" si="14"/>
        <v>0.39045797240030655</v>
      </c>
    </row>
    <row r="142" spans="1:20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f t="shared" si="12"/>
        <v>337</v>
      </c>
      <c r="L142" s="25">
        <f t="shared" si="11"/>
        <v>-0.3618976535284999</v>
      </c>
      <c r="M142" s="25">
        <f t="shared" si="10"/>
        <v>-0.36715779015231076</v>
      </c>
      <c r="N142" s="25">
        <f t="shared" si="10"/>
        <v>-0.21002099242646305</v>
      </c>
      <c r="O142" s="25">
        <f t="shared" si="10"/>
        <v>-0.43902358870079899</v>
      </c>
      <c r="P142" s="25">
        <f t="shared" si="10"/>
        <v>-0.49982626276698422</v>
      </c>
      <c r="Q142" s="25">
        <f t="shared" si="10"/>
        <v>0.2979539488302807</v>
      </c>
      <c r="R142" s="14">
        <v>1</v>
      </c>
      <c r="S142" s="3">
        <f t="shared" si="13"/>
        <v>-0.19109144695890082</v>
      </c>
      <c r="T142" s="3">
        <f t="shared" si="14"/>
        <v>0.2628838990063051</v>
      </c>
    </row>
    <row r="143" spans="1:20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f t="shared" si="12"/>
        <v>338</v>
      </c>
      <c r="L143" s="25">
        <f t="shared" si="11"/>
        <v>-0.25092008387387726</v>
      </c>
      <c r="M143" s="25">
        <f t="shared" si="10"/>
        <v>0.25113504438281015</v>
      </c>
      <c r="N143" s="25">
        <f t="shared" si="10"/>
        <v>-5.0965419821333111E-2</v>
      </c>
      <c r="O143" s="25">
        <f t="shared" si="10"/>
        <v>-0.53663380489770052</v>
      </c>
      <c r="P143" s="25">
        <f t="shared" si="10"/>
        <v>0.51968541329084461</v>
      </c>
      <c r="Q143" s="25">
        <f t="shared" si="10"/>
        <v>0.78239133829897045</v>
      </c>
      <c r="R143" s="14">
        <v>0</v>
      </c>
      <c r="S143" s="3">
        <f t="shared" si="13"/>
        <v>1.4020222998263512E-2</v>
      </c>
      <c r="T143" s="3">
        <f t="shared" si="14"/>
        <v>0.40597873597753609</v>
      </c>
    </row>
    <row r="144" spans="1:20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f t="shared" si="12"/>
        <v>339</v>
      </c>
      <c r="L144" s="25">
        <f t="shared" si="11"/>
        <v>-0.73736406878052163</v>
      </c>
      <c r="M144" s="25">
        <f t="shared" si="10"/>
        <v>-0.5097562071705054</v>
      </c>
      <c r="N144" s="25">
        <f t="shared" si="10"/>
        <v>1.0453935357539059</v>
      </c>
      <c r="O144" s="25">
        <f t="shared" si="10"/>
        <v>0.78696918995319964</v>
      </c>
      <c r="P144" s="25">
        <f t="shared" si="10"/>
        <v>-0.77992897925103899</v>
      </c>
      <c r="Q144" s="25">
        <f t="shared" si="10"/>
        <v>-2.3235670967309074</v>
      </c>
      <c r="R144" s="14">
        <v>1</v>
      </c>
      <c r="S144" s="3">
        <f t="shared" si="13"/>
        <v>-9.2014544764568468E-2</v>
      </c>
      <c r="T144" s="3">
        <f t="shared" si="14"/>
        <v>4.317712270038418E-2</v>
      </c>
    </row>
    <row r="145" spans="1:28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f t="shared" si="12"/>
        <v>340</v>
      </c>
      <c r="L145" s="25">
        <f t="shared" si="11"/>
        <v>2.9372665162086604</v>
      </c>
      <c r="M145" s="25">
        <f t="shared" si="10"/>
        <v>1.3694157145332375</v>
      </c>
      <c r="N145" s="25">
        <f t="shared" si="10"/>
        <v>-8.7660753589008225E-2</v>
      </c>
      <c r="O145" s="25">
        <f t="shared" si="10"/>
        <v>0.85084947924555598</v>
      </c>
      <c r="P145" s="25">
        <f t="shared" si="10"/>
        <v>-1.408851163448485</v>
      </c>
      <c r="Q145" s="25">
        <f t="shared" si="10"/>
        <v>-1.3104993763728896</v>
      </c>
      <c r="R145" s="14">
        <v>0</v>
      </c>
      <c r="S145" s="3">
        <f t="shared" si="13"/>
        <v>0.49225956296394197</v>
      </c>
      <c r="T145" s="3">
        <f t="shared" si="14"/>
        <v>-0.53025440594386697</v>
      </c>
    </row>
    <row r="146" spans="1:28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f t="shared" si="12"/>
        <v>341</v>
      </c>
      <c r="L146" s="25">
        <f t="shared" si="11"/>
        <v>-1.3749277398454696</v>
      </c>
      <c r="M146" s="25">
        <f t="shared" si="10"/>
        <v>-0.38810482159346937</v>
      </c>
      <c r="N146" s="25">
        <f t="shared" si="10"/>
        <v>-1.2557129514469676</v>
      </c>
      <c r="O146" s="25">
        <f t="shared" si="10"/>
        <v>-0.74119939776166077</v>
      </c>
      <c r="P146" s="25">
        <f t="shared" si="10"/>
        <v>0.33893191079600177</v>
      </c>
      <c r="Q146" s="25">
        <f t="shared" si="10"/>
        <v>0.56160550902181983</v>
      </c>
      <c r="R146" s="14">
        <v>0</v>
      </c>
      <c r="S146" s="3">
        <f t="shared" si="13"/>
        <v>-0.22972231240714938</v>
      </c>
      <c r="T146" s="3">
        <f t="shared" si="14"/>
        <v>0.54279273141831252</v>
      </c>
    </row>
    <row r="147" spans="1:28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f t="shared" si="12"/>
        <v>342</v>
      </c>
      <c r="L147" s="25">
        <f t="shared" si="11"/>
        <v>-1.384878156560337</v>
      </c>
      <c r="M147" s="25">
        <f t="shared" si="10"/>
        <v>-1.2750255077988604</v>
      </c>
      <c r="N147" s="25">
        <f t="shared" si="10"/>
        <v>-2.7037231701079523E-2</v>
      </c>
      <c r="O147" s="25">
        <f t="shared" si="10"/>
        <v>-0.83340454212716786</v>
      </c>
      <c r="P147" s="25">
        <f t="shared" si="10"/>
        <v>0.61807824208394213</v>
      </c>
      <c r="Q147" s="25">
        <f t="shared" si="10"/>
        <v>0.53157499836473532</v>
      </c>
      <c r="R147" s="14">
        <v>0</v>
      </c>
      <c r="S147" s="3">
        <f t="shared" si="13"/>
        <v>-0.35697596427293021</v>
      </c>
      <c r="T147" s="3">
        <f t="shared" si="14"/>
        <v>0.69440697360624115</v>
      </c>
    </row>
    <row r="148" spans="1:28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f t="shared" si="12"/>
        <v>343</v>
      </c>
      <c r="L148" s="25">
        <f t="shared" si="11"/>
        <v>0.28898705916890183</v>
      </c>
      <c r="M148" s="25">
        <f t="shared" si="10"/>
        <v>-0.63486595176716976</v>
      </c>
      <c r="N148" s="25">
        <f t="shared" si="10"/>
        <v>-0.14676845797965396</v>
      </c>
      <c r="O148" s="25">
        <f t="shared" si="10"/>
        <v>-0.41893033925107825</v>
      </c>
      <c r="P148" s="25">
        <f t="shared" si="10"/>
        <v>5.7159657072341712E-2</v>
      </c>
      <c r="Q148" s="25">
        <f t="shared" si="10"/>
        <v>-0.59826506054164896</v>
      </c>
      <c r="R148" s="14">
        <v>0</v>
      </c>
      <c r="S148" s="3">
        <f t="shared" si="13"/>
        <v>-5.2891355287260786E-2</v>
      </c>
      <c r="T148" s="3">
        <f t="shared" si="14"/>
        <v>0.29202827040990464</v>
      </c>
    </row>
    <row r="149" spans="1:28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f t="shared" si="12"/>
        <v>344</v>
      </c>
      <c r="L149" s="25">
        <f t="shared" si="11"/>
        <v>0.79057754998671304</v>
      </c>
      <c r="M149" s="25">
        <f t="shared" si="10"/>
        <v>0.1674482832985128</v>
      </c>
      <c r="N149" s="25">
        <f t="shared" si="10"/>
        <v>1.2257462431816415</v>
      </c>
      <c r="O149" s="25">
        <f t="shared" si="10"/>
        <v>-0.33013506480374394</v>
      </c>
      <c r="P149" s="25">
        <f t="shared" si="10"/>
        <v>0.3777275419646054</v>
      </c>
      <c r="Q149" s="25">
        <f t="shared" si="10"/>
        <v>0.23600800685666584</v>
      </c>
      <c r="R149" s="14">
        <v>0</v>
      </c>
      <c r="S149" s="3">
        <f t="shared" si="13"/>
        <v>0.13052468370610393</v>
      </c>
      <c r="T149" s="3">
        <f t="shared" si="14"/>
        <v>0.2530679118045514</v>
      </c>
    </row>
    <row r="150" spans="1:28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f t="shared" si="12"/>
        <v>345</v>
      </c>
      <c r="L150" s="25">
        <f t="shared" si="11"/>
        <v>-0.65551256520635814</v>
      </c>
      <c r="M150" s="25">
        <f t="shared" si="10"/>
        <v>-1.0210768059027144</v>
      </c>
      <c r="N150" s="25">
        <f t="shared" si="10"/>
        <v>-0.52204488144186778</v>
      </c>
      <c r="O150" s="25">
        <f t="shared" si="10"/>
        <v>-0.26492752776493528</v>
      </c>
      <c r="P150" s="25">
        <f t="shared" si="10"/>
        <v>-4.2759245417192879E-2</v>
      </c>
      <c r="Q150" s="25">
        <f t="shared" si="10"/>
        <v>-0.36535611995931644</v>
      </c>
      <c r="R150" s="14">
        <v>0</v>
      </c>
      <c r="S150" s="3">
        <f t="shared" si="13"/>
        <v>-0.24006984156695566</v>
      </c>
      <c r="T150" s="3">
        <f t="shared" si="14"/>
        <v>0.40843871651514907</v>
      </c>
    </row>
    <row r="151" spans="1:28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f t="shared" si="12"/>
        <v>346</v>
      </c>
      <c r="L151" s="25">
        <f t="shared" si="11"/>
        <v>-0.50369165818335304</v>
      </c>
      <c r="M151" s="25">
        <f t="shared" si="10"/>
        <v>-0.51331314756147206</v>
      </c>
      <c r="N151" s="25">
        <f t="shared" si="10"/>
        <v>0.1220714100547577</v>
      </c>
      <c r="O151" s="25">
        <f t="shared" si="10"/>
        <v>-0.36705068174618732</v>
      </c>
      <c r="P151" s="25">
        <f t="shared" si="10"/>
        <v>-0.85761191376801316</v>
      </c>
      <c r="Q151" s="25">
        <f t="shared" si="10"/>
        <v>-0.2124710183399062</v>
      </c>
      <c r="R151" s="14">
        <v>1</v>
      </c>
      <c r="S151" s="3">
        <f t="shared" si="13"/>
        <v>-0.23963842777274022</v>
      </c>
      <c r="T151" s="3">
        <f t="shared" si="14"/>
        <v>0.18680476716211122</v>
      </c>
    </row>
    <row r="152" spans="1:28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f t="shared" si="12"/>
        <v>347</v>
      </c>
      <c r="L152" s="25">
        <f t="shared" si="11"/>
        <v>0.39106926381603757</v>
      </c>
      <c r="M152" s="25">
        <f t="shared" si="10"/>
        <v>-0.32909298450906899</v>
      </c>
      <c r="N152" s="25">
        <f t="shared" si="10"/>
        <v>1.486088625703613</v>
      </c>
      <c r="O152" s="25">
        <f t="shared" si="10"/>
        <v>0.52529342743439345</v>
      </c>
      <c r="P152" s="25">
        <f t="shared" si="10"/>
        <v>0.2468692231472317</v>
      </c>
      <c r="Q152" s="25">
        <f t="shared" si="10"/>
        <v>-1.2860971448612564</v>
      </c>
      <c r="R152" s="14">
        <v>1</v>
      </c>
      <c r="S152" s="3">
        <f t="shared" si="13"/>
        <v>0.10401476155968868</v>
      </c>
      <c r="T152" s="3">
        <f t="shared" si="14"/>
        <v>0.195323540896506</v>
      </c>
    </row>
    <row r="153" spans="1:28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f t="shared" si="12"/>
        <v>348</v>
      </c>
      <c r="L153" s="25">
        <f t="shared" si="11"/>
        <v>0.29026745046618307</v>
      </c>
      <c r="M153" s="25">
        <f t="shared" si="10"/>
        <v>0.85132710233452336</v>
      </c>
      <c r="N153" s="25">
        <f t="shared" si="10"/>
        <v>-1.0315817495801101</v>
      </c>
      <c r="O153" s="25">
        <f t="shared" si="10"/>
        <v>1.189450590424622</v>
      </c>
      <c r="P153" s="25">
        <f t="shared" si="10"/>
        <v>-0.4135413741845006</v>
      </c>
      <c r="Q153" s="25">
        <f t="shared" si="10"/>
        <v>-4.9556361659307884</v>
      </c>
      <c r="R153" s="14">
        <v>1</v>
      </c>
      <c r="S153" s="3">
        <f t="shared" si="13"/>
        <v>0.46794013356367115</v>
      </c>
      <c r="T153" s="3">
        <f t="shared" si="14"/>
        <v>-0.29269054412366491</v>
      </c>
    </row>
    <row r="154" spans="1:28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f t="shared" si="12"/>
        <v>349</v>
      </c>
      <c r="L154" s="25">
        <f t="shared" si="11"/>
        <v>-0.50660492216467357</v>
      </c>
      <c r="M154" s="25">
        <f t="shared" si="10"/>
        <v>-0.68020352278948437</v>
      </c>
      <c r="N154" s="25">
        <f t="shared" si="10"/>
        <v>-1.239430379509491</v>
      </c>
      <c r="O154" s="25">
        <f t="shared" si="10"/>
        <v>-0.44178767811163072</v>
      </c>
      <c r="P154" s="25">
        <f t="shared" si="10"/>
        <v>-0.46527683444905565</v>
      </c>
      <c r="Q154" s="25">
        <f t="shared" si="10"/>
        <v>-0.32733082879677122</v>
      </c>
      <c r="R154" s="14">
        <v>1</v>
      </c>
      <c r="S154" s="3">
        <f t="shared" si="13"/>
        <v>-0.2201800628597114</v>
      </c>
      <c r="T154" s="3">
        <f t="shared" si="14"/>
        <v>0.28901094382185544</v>
      </c>
    </row>
    <row r="155" spans="1:28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f t="shared" si="12"/>
        <v>350</v>
      </c>
      <c r="L155" s="25">
        <f t="shared" si="11"/>
        <v>-1.898848927316342</v>
      </c>
      <c r="M155" s="25">
        <f t="shared" si="10"/>
        <v>-1.2140318660404092</v>
      </c>
      <c r="N155" s="25">
        <f t="shared" si="10"/>
        <v>-0.21366829544068588</v>
      </c>
      <c r="O155" s="25">
        <f t="shared" si="10"/>
        <v>-0.54254833239153244</v>
      </c>
      <c r="P155" s="25">
        <f t="shared" si="10"/>
        <v>-4.1022269300766828E-2</v>
      </c>
      <c r="Q155" s="25">
        <f t="shared" si="10"/>
        <v>0.836356244098727</v>
      </c>
      <c r="R155" s="14">
        <v>0</v>
      </c>
      <c r="S155" s="3">
        <f t="shared" si="13"/>
        <v>-0.48404084038040052</v>
      </c>
      <c r="T155" s="3">
        <f t="shared" si="14"/>
        <v>0.61367756636832194</v>
      </c>
    </row>
    <row r="156" spans="1:28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f t="shared" si="12"/>
        <v>351</v>
      </c>
      <c r="L156" s="25">
        <f t="shared" si="11"/>
        <v>-0.58057357323142389</v>
      </c>
      <c r="M156" s="25">
        <f t="shared" si="10"/>
        <v>0.26588787607825454</v>
      </c>
      <c r="N156" s="25">
        <f t="shared" si="10"/>
        <v>-0.26433033251759464</v>
      </c>
      <c r="O156" s="25">
        <f t="shared" si="10"/>
        <v>-0.40174025497281335</v>
      </c>
      <c r="P156" s="25">
        <f t="shared" si="10"/>
        <v>5.3300227132649459E-2</v>
      </c>
      <c r="Q156" s="25">
        <f t="shared" si="10"/>
        <v>0.66098232847058824</v>
      </c>
      <c r="R156" s="14">
        <v>1</v>
      </c>
      <c r="S156" s="3">
        <f t="shared" si="13"/>
        <v>-5.9354159269487505E-2</v>
      </c>
      <c r="T156" s="3">
        <f t="shared" si="14"/>
        <v>0.33167258808805206</v>
      </c>
    </row>
    <row r="157" spans="1:28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f t="shared" si="12"/>
        <v>352</v>
      </c>
      <c r="L157" s="25">
        <f t="shared" si="11"/>
        <v>0.71557126460939069</v>
      </c>
      <c r="M157" s="25">
        <f t="shared" si="10"/>
        <v>3.3772879303245858E-2</v>
      </c>
      <c r="N157" s="25">
        <f t="shared" si="10"/>
        <v>-1.0665725289950552</v>
      </c>
      <c r="O157" s="25">
        <f t="shared" si="10"/>
        <v>-0.47065900072338246</v>
      </c>
      <c r="P157" s="25">
        <f t="shared" si="10"/>
        <v>0.62829430382804707</v>
      </c>
      <c r="Q157" s="25">
        <f t="shared" si="10"/>
        <v>0.26254404039298684</v>
      </c>
      <c r="R157" s="14">
        <v>0</v>
      </c>
      <c r="S157" s="3">
        <f t="shared" si="13"/>
        <v>0.12167969034644444</v>
      </c>
      <c r="T157" s="3">
        <f t="shared" si="14"/>
        <v>0.34892751444613113</v>
      </c>
    </row>
    <row r="158" spans="1:28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f t="shared" si="12"/>
        <v>353</v>
      </c>
      <c r="L158" s="25">
        <f t="shared" si="11"/>
        <v>-0.98705879257079887</v>
      </c>
      <c r="M158" s="25">
        <f t="shared" si="10"/>
        <v>-0.83106184043828846</v>
      </c>
      <c r="N158" s="25">
        <f t="shared" si="10"/>
        <v>-0.62471092168234066</v>
      </c>
      <c r="O158" s="25">
        <f t="shared" si="10"/>
        <v>-0.66906548226960305</v>
      </c>
      <c r="P158" s="25">
        <f t="shared" si="10"/>
        <v>0.56680492777897606</v>
      </c>
      <c r="Q158" s="25">
        <f t="shared" si="10"/>
        <v>0.91475266367001573</v>
      </c>
      <c r="R158" s="14">
        <v>0</v>
      </c>
      <c r="S158" s="3">
        <f t="shared" si="13"/>
        <v>-0.26076248818869546</v>
      </c>
      <c r="T158" s="3">
        <f t="shared" si="14"/>
        <v>0.62236001706185562</v>
      </c>
    </row>
    <row r="159" spans="1:28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f t="shared" si="12"/>
        <v>354</v>
      </c>
      <c r="L159" s="25">
        <f t="shared" si="11"/>
        <v>1.6771874735893693</v>
      </c>
      <c r="M159" s="25">
        <f t="shared" si="10"/>
        <v>0.20227054310741269</v>
      </c>
      <c r="N159" s="25">
        <f t="shared" si="10"/>
        <v>1.7306371440055972</v>
      </c>
      <c r="O159" s="25">
        <f t="shared" si="10"/>
        <v>-0.41011005465369915</v>
      </c>
      <c r="P159" s="25">
        <f t="shared" si="10"/>
        <v>0.43928654710117976</v>
      </c>
      <c r="Q159" s="25">
        <f t="shared" si="10"/>
        <v>0.52251656773327337</v>
      </c>
      <c r="R159" s="14">
        <v>0</v>
      </c>
      <c r="S159" s="3">
        <f t="shared" si="13"/>
        <v>0.21624364399457985</v>
      </c>
      <c r="T159" s="3">
        <f t="shared" si="14"/>
        <v>0.20496800224062017</v>
      </c>
      <c r="V159">
        <f t="array" ref="V159:AB163" xml:space="preserve"> LINEST(R6:R205,L6:Q205,TRUE,TRUE)</f>
        <v>-6.1975409745119607E-2</v>
      </c>
      <c r="W159">
        <v>-0.19090903989856081</v>
      </c>
      <c r="X159">
        <v>-3.3126540644970955E-2</v>
      </c>
      <c r="Y159">
        <v>-8.5312053953093391E-3</v>
      </c>
      <c r="Z159">
        <v>-0.12042356986532449</v>
      </c>
      <c r="AA159">
        <v>-8.0934252612047786E-2</v>
      </c>
      <c r="AB159">
        <v>0.25</v>
      </c>
    </row>
    <row r="160" spans="1:28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f t="shared" si="12"/>
        <v>355</v>
      </c>
      <c r="L160" s="25">
        <f t="shared" si="11"/>
        <v>-0.51903027071430319</v>
      </c>
      <c r="M160" s="25">
        <f t="shared" si="10"/>
        <v>-0.33083120572814467</v>
      </c>
      <c r="N160" s="25">
        <f t="shared" si="10"/>
        <v>-0.17194015808461519</v>
      </c>
      <c r="O160" s="25">
        <f t="shared" si="10"/>
        <v>-0.82370524744006124</v>
      </c>
      <c r="P160" s="25">
        <f t="shared" si="10"/>
        <v>0.69937569361584051</v>
      </c>
      <c r="Q160" s="25">
        <f t="shared" si="10"/>
        <v>0.72502077264382914</v>
      </c>
      <c r="R160" s="14">
        <v>0</v>
      </c>
      <c r="S160" s="3">
        <f t="shared" si="13"/>
        <v>-0.10184355152523496</v>
      </c>
      <c r="T160" s="3">
        <f t="shared" si="14"/>
        <v>0.5390511656779593</v>
      </c>
      <c r="V160">
        <v>3.7595891967278229E-2</v>
      </c>
      <c r="W160">
        <v>3.8286746223839999E-2</v>
      </c>
      <c r="X160">
        <v>4.1832455287570694E-2</v>
      </c>
      <c r="Y160">
        <v>2.647105572955712E-2</v>
      </c>
      <c r="Z160">
        <v>3.6336266466097264E-2</v>
      </c>
      <c r="AA160">
        <v>3.3413063171193032E-2</v>
      </c>
      <c r="AB160">
        <v>2.6352856175042613E-2</v>
      </c>
    </row>
    <row r="161" spans="1:28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f t="shared" si="12"/>
        <v>356</v>
      </c>
      <c r="L161" s="25">
        <f t="shared" si="11"/>
        <v>0.2779915943847644</v>
      </c>
      <c r="M161" s="25">
        <f t="shared" si="10"/>
        <v>-0.87519607780848729</v>
      </c>
      <c r="N161" s="25">
        <f t="shared" si="10"/>
        <v>-0.58481920268667542</v>
      </c>
      <c r="O161" s="25">
        <f t="shared" ref="M161:Q205" si="15">(F161-F$207)/F$209</f>
        <v>-0.50527035436391365</v>
      </c>
      <c r="P161" s="25">
        <f t="shared" si="15"/>
        <v>0.57669232893605604</v>
      </c>
      <c r="Q161" s="25">
        <f t="shared" si="15"/>
        <v>0.55018616514146179</v>
      </c>
      <c r="R161" s="14">
        <v>0</v>
      </c>
      <c r="S161" s="3">
        <f t="shared" si="13"/>
        <v>-0.10893020535114542</v>
      </c>
      <c r="T161" s="3">
        <f t="shared" si="14"/>
        <v>0.49881605762042763</v>
      </c>
      <c r="V161">
        <v>0.28515576257909897</v>
      </c>
      <c r="W161">
        <v>0.37268566610012827</v>
      </c>
      <c r="X161" t="e">
        <v>#N/A</v>
      </c>
      <c r="Y161" t="e">
        <v>#N/A</v>
      </c>
      <c r="Z161" t="e">
        <v>#N/A</v>
      </c>
      <c r="AA161" t="e">
        <v>#N/A</v>
      </c>
      <c r="AB161" t="e">
        <v>#N/A</v>
      </c>
    </row>
    <row r="162" spans="1:28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f t="shared" si="12"/>
        <v>357</v>
      </c>
      <c r="L162" s="25">
        <f t="shared" si="11"/>
        <v>0.15315142000838219</v>
      </c>
      <c r="M162" s="25">
        <f t="shared" si="15"/>
        <v>1.7286253636999407</v>
      </c>
      <c r="N162" s="25">
        <f t="shared" si="15"/>
        <v>-1.1107317241860186</v>
      </c>
      <c r="O162" s="25">
        <f t="shared" si="15"/>
        <v>0.23181849687731709</v>
      </c>
      <c r="P162" s="25">
        <f t="shared" si="15"/>
        <v>0.15316847829695379</v>
      </c>
      <c r="Q162" s="25">
        <f t="shared" si="15"/>
        <v>0.75010074693780782</v>
      </c>
      <c r="R162" s="14">
        <v>0</v>
      </c>
      <c r="S162" s="3">
        <f t="shared" si="13"/>
        <v>0.30153597216854233</v>
      </c>
      <c r="T162" s="3">
        <f t="shared" si="14"/>
        <v>0.1069631509236964</v>
      </c>
      <c r="V162">
        <v>12.831481157426234</v>
      </c>
      <c r="W162">
        <v>193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</row>
    <row r="163" spans="1:28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f t="shared" si="12"/>
        <v>358</v>
      </c>
      <c r="L163" s="25">
        <f t="shared" si="11"/>
        <v>-0.82032307599172749</v>
      </c>
      <c r="M163" s="25">
        <f t="shared" si="15"/>
        <v>-1.15535272701797</v>
      </c>
      <c r="N163" s="25">
        <f t="shared" si="15"/>
        <v>0.18445026149501839</v>
      </c>
      <c r="O163" s="25">
        <f t="shared" si="15"/>
        <v>-0.52639779085170446</v>
      </c>
      <c r="P163" s="25">
        <f t="shared" si="15"/>
        <v>-0.36893611543438493</v>
      </c>
      <c r="Q163" s="25">
        <f t="shared" si="15"/>
        <v>-0.99695363847158813</v>
      </c>
      <c r="R163" s="14">
        <v>1</v>
      </c>
      <c r="S163" s="3">
        <f t="shared" si="13"/>
        <v>-0.28837086295294773</v>
      </c>
      <c r="T163" s="3">
        <f t="shared" si="14"/>
        <v>0.33916823982234007</v>
      </c>
      <c r="V163">
        <v>10.69334109671621</v>
      </c>
      <c r="W163">
        <v>26.80665890328379</v>
      </c>
      <c r="X163" t="e">
        <v>#N/A</v>
      </c>
      <c r="Y163" t="e">
        <v>#N/A</v>
      </c>
      <c r="Z163" t="e">
        <v>#N/A</v>
      </c>
      <c r="AA163" t="e">
        <v>#N/A</v>
      </c>
      <c r="AB163" t="e">
        <v>#N/A</v>
      </c>
    </row>
    <row r="164" spans="1:28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f t="shared" si="12"/>
        <v>359</v>
      </c>
      <c r="L164" s="25">
        <f t="shared" si="11"/>
        <v>0.50146279357548695</v>
      </c>
      <c r="M164" s="25">
        <f t="shared" si="15"/>
        <v>-0.48589666497282619</v>
      </c>
      <c r="N164" s="25">
        <f t="shared" si="15"/>
        <v>0.94027491406426433</v>
      </c>
      <c r="O164" s="25">
        <f t="shared" si="15"/>
        <v>-0.61603116553027526</v>
      </c>
      <c r="P164" s="25">
        <f t="shared" si="15"/>
        <v>0.27146778481547396</v>
      </c>
      <c r="Q164" s="25">
        <f t="shared" si="15"/>
        <v>0.39704506375684201</v>
      </c>
      <c r="R164" s="14">
        <v>0</v>
      </c>
      <c r="S164" s="3">
        <f t="shared" si="13"/>
        <v>-4.582392165622462E-2</v>
      </c>
      <c r="T164" s="3">
        <f t="shared" si="14"/>
        <v>0.35674588227058873</v>
      </c>
    </row>
    <row r="165" spans="1:28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f t="shared" si="12"/>
        <v>360</v>
      </c>
      <c r="L165" s="25">
        <f t="shared" si="11"/>
        <v>0.30759451282625855</v>
      </c>
      <c r="M165" s="25">
        <f t="shared" si="15"/>
        <v>-0.33796091508586368</v>
      </c>
      <c r="N165" s="25">
        <f t="shared" si="15"/>
        <v>-0.65251985935343915</v>
      </c>
      <c r="O165" s="25">
        <f t="shared" si="15"/>
        <v>0.34021154645994067</v>
      </c>
      <c r="P165" s="25">
        <f t="shared" si="15"/>
        <v>0.31145273452776034</v>
      </c>
      <c r="Q165" s="25">
        <f t="shared" si="15"/>
        <v>0.4797942915582421</v>
      </c>
      <c r="R165" s="14">
        <v>0</v>
      </c>
      <c r="S165" s="3">
        <f t="shared" si="13"/>
        <v>-1.0564740453338668E-2</v>
      </c>
      <c r="T165" s="3">
        <f t="shared" si="14"/>
        <v>0.34929486752456773</v>
      </c>
    </row>
    <row r="166" spans="1:28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f t="shared" si="12"/>
        <v>361</v>
      </c>
      <c r="L166" s="25">
        <f t="shared" si="11"/>
        <v>0.1167307580263142</v>
      </c>
      <c r="M166" s="25">
        <f t="shared" si="15"/>
        <v>0.3101485512008762</v>
      </c>
      <c r="N166" s="25">
        <f t="shared" si="15"/>
        <v>-0.28573856478256393</v>
      </c>
      <c r="O166" s="25">
        <f t="shared" si="15"/>
        <v>1.1704078049777191</v>
      </c>
      <c r="P166" s="25">
        <f t="shared" si="15"/>
        <v>-0.60147128620458001</v>
      </c>
      <c r="Q166" s="25">
        <f t="shared" si="15"/>
        <v>-2.6121389295448401</v>
      </c>
      <c r="R166" s="14">
        <v>0</v>
      </c>
      <c r="S166" s="3">
        <f t="shared" si="13"/>
        <v>0.19147954349696933</v>
      </c>
      <c r="T166" s="3">
        <f t="shared" si="14"/>
        <v>-0.10984526596471855</v>
      </c>
    </row>
    <row r="167" spans="1:28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f t="shared" si="12"/>
        <v>362</v>
      </c>
      <c r="L167" s="25">
        <f t="shared" si="11"/>
        <v>-5.4853948128706358E-2</v>
      </c>
      <c r="M167" s="25">
        <f t="shared" si="15"/>
        <v>-0.88477667380700453</v>
      </c>
      <c r="N167" s="25">
        <f t="shared" si="15"/>
        <v>-0.51545175330222615</v>
      </c>
      <c r="O167" s="25">
        <f t="shared" si="15"/>
        <v>-0.22846074592696028</v>
      </c>
      <c r="P167" s="25">
        <f t="shared" si="15"/>
        <v>0.19084019825064236</v>
      </c>
      <c r="Q167" s="25">
        <f t="shared" si="15"/>
        <v>-0.24133772320582123</v>
      </c>
      <c r="R167" s="14">
        <v>0</v>
      </c>
      <c r="S167" s="3">
        <f t="shared" si="13"/>
        <v>-0.13315651900003853</v>
      </c>
      <c r="T167" s="3">
        <f t="shared" si="14"/>
        <v>0.39442918259199367</v>
      </c>
    </row>
    <row r="168" spans="1:28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f t="shared" si="12"/>
        <v>363</v>
      </c>
      <c r="L168" s="25">
        <f t="shared" si="11"/>
        <v>0.72777576865805138</v>
      </c>
      <c r="M168" s="25">
        <f t="shared" si="15"/>
        <v>2.3861624844987226</v>
      </c>
      <c r="N168" s="25">
        <f t="shared" si="15"/>
        <v>-0.45626928021737134</v>
      </c>
      <c r="O168" s="25">
        <f t="shared" si="15"/>
        <v>5.4522543327135686</v>
      </c>
      <c r="P168" s="25">
        <f t="shared" si="15"/>
        <v>-8.3797536867320999E-2</v>
      </c>
      <c r="Q168" s="25">
        <f t="shared" si="15"/>
        <v>-0.5784377409260526</v>
      </c>
      <c r="R168" s="14">
        <v>0</v>
      </c>
      <c r="S168" s="3">
        <f t="shared" si="13"/>
        <v>0.69221266926352032</v>
      </c>
      <c r="T168" s="3">
        <f t="shared" si="14"/>
        <v>-0.32482061369693482</v>
      </c>
    </row>
    <row r="169" spans="1:28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f t="shared" si="12"/>
        <v>364</v>
      </c>
      <c r="L169" s="25">
        <f t="shared" si="11"/>
        <v>-0.30654473131392956</v>
      </c>
      <c r="M169" s="25">
        <f t="shared" si="15"/>
        <v>9.8905841068433697E-2</v>
      </c>
      <c r="N169" s="25">
        <f t="shared" si="15"/>
        <v>-0.67801252427657399</v>
      </c>
      <c r="O169" s="25">
        <f t="shared" si="15"/>
        <v>-0.40415475868141643</v>
      </c>
      <c r="P169" s="25">
        <f t="shared" si="15"/>
        <v>5.9758935866221032E-2</v>
      </c>
      <c r="Q169" s="25">
        <f t="shared" si="15"/>
        <v>0.2067585192762969</v>
      </c>
      <c r="R169" s="14">
        <v>1</v>
      </c>
      <c r="S169" s="3">
        <f t="shared" si="13"/>
        <v>-3.2496108174488433E-2</v>
      </c>
      <c r="T169" s="3">
        <f t="shared" si="14"/>
        <v>0.3062943524265973</v>
      </c>
    </row>
    <row r="170" spans="1:28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f t="shared" si="12"/>
        <v>365</v>
      </c>
      <c r="L170" s="25">
        <f t="shared" si="11"/>
        <v>1.6676438340140389</v>
      </c>
      <c r="M170" s="25">
        <f t="shared" si="15"/>
        <v>2.0806705885438772</v>
      </c>
      <c r="N170" s="25">
        <f t="shared" si="15"/>
        <v>0.27324995824735659</v>
      </c>
      <c r="O170" s="25">
        <f t="shared" si="15"/>
        <v>0.55627826156120186</v>
      </c>
      <c r="P170" s="25">
        <f t="shared" si="15"/>
        <v>-1.1831672081901119</v>
      </c>
      <c r="Q170" s="25">
        <f t="shared" si="15"/>
        <v>8.6516832137316549E-2</v>
      </c>
      <c r="R170" s="14">
        <v>0</v>
      </c>
      <c r="S170" s="3">
        <f t="shared" si="13"/>
        <v>0.41888620735621179</v>
      </c>
      <c r="T170" s="3">
        <f t="shared" si="14"/>
        <v>-0.37680541290831937</v>
      </c>
    </row>
    <row r="171" spans="1:28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f t="shared" si="12"/>
        <v>366</v>
      </c>
      <c r="L171" s="25">
        <f t="shared" si="11"/>
        <v>-0.52518652290668422</v>
      </c>
      <c r="M171" s="25">
        <f t="shared" si="15"/>
        <v>-0.74178869911807732</v>
      </c>
      <c r="N171" s="25">
        <f t="shared" si="15"/>
        <v>3.9035705455731567E-2</v>
      </c>
      <c r="O171" s="25">
        <f t="shared" si="15"/>
        <v>0.16268122813016758</v>
      </c>
      <c r="P171" s="25">
        <f t="shared" si="15"/>
        <v>-0.334543523345259</v>
      </c>
      <c r="Q171" s="25">
        <f t="shared" si="15"/>
        <v>0.47551111997362344</v>
      </c>
      <c r="R171" s="14">
        <v>0</v>
      </c>
      <c r="S171" s="3">
        <f t="shared" si="13"/>
        <v>-0.24754150891393656</v>
      </c>
      <c r="T171" s="3">
        <f t="shared" si="14"/>
        <v>0.34171494766270605</v>
      </c>
    </row>
    <row r="172" spans="1:28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f t="shared" si="12"/>
        <v>367</v>
      </c>
      <c r="L172" s="25">
        <f t="shared" si="11"/>
        <v>-0.48823249467098684</v>
      </c>
      <c r="M172" s="25">
        <f t="shared" si="15"/>
        <v>-1.2441421878795493</v>
      </c>
      <c r="N172" s="25">
        <f t="shared" si="15"/>
        <v>-1.0999508471346506</v>
      </c>
      <c r="O172" s="25">
        <f t="shared" si="15"/>
        <v>-0.66426823495350718</v>
      </c>
      <c r="P172" s="25">
        <f t="shared" si="15"/>
        <v>0.51432968831278814</v>
      </c>
      <c r="Q172" s="25">
        <f t="shared" si="15"/>
        <v>0.87258991475544712</v>
      </c>
      <c r="R172" s="14">
        <v>1</v>
      </c>
      <c r="S172" s="3">
        <f t="shared" si="13"/>
        <v>-0.28530347240169052</v>
      </c>
      <c r="T172" s="3">
        <f t="shared" si="14"/>
        <v>0.62299689552117143</v>
      </c>
    </row>
    <row r="173" spans="1:28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f t="shared" si="12"/>
        <v>368</v>
      </c>
      <c r="L173" s="25">
        <f t="shared" si="11"/>
        <v>1.8618321305923982</v>
      </c>
      <c r="M173" s="25">
        <f t="shared" si="15"/>
        <v>0.96203371787604397</v>
      </c>
      <c r="N173" s="25">
        <f t="shared" si="15"/>
        <v>-0.64234198697338374</v>
      </c>
      <c r="O173" s="25">
        <f t="shared" si="15"/>
        <v>0.42464966858655867</v>
      </c>
      <c r="P173" s="25">
        <f t="shared" si="15"/>
        <v>-0.16548640381634946</v>
      </c>
      <c r="Q173" s="25">
        <f t="shared" si="15"/>
        <v>2.4182501561931188E-2</v>
      </c>
      <c r="R173" s="14">
        <v>0</v>
      </c>
      <c r="S173" s="3">
        <f t="shared" si="13"/>
        <v>0.35675824924307276</v>
      </c>
      <c r="T173" s="3">
        <f t="shared" si="14"/>
        <v>-5.5218879723323067E-2</v>
      </c>
    </row>
    <row r="174" spans="1:28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f t="shared" si="12"/>
        <v>369</v>
      </c>
      <c r="L174" s="25">
        <f t="shared" si="11"/>
        <v>0.84452255121284048</v>
      </c>
      <c r="M174" s="25">
        <f t="shared" si="15"/>
        <v>-0.91791188023202419</v>
      </c>
      <c r="N174" s="25">
        <f t="shared" si="15"/>
        <v>-0.42224067947246324</v>
      </c>
      <c r="O174" s="25">
        <f t="shared" si="15"/>
        <v>-0.5146298672413685</v>
      </c>
      <c r="P174" s="25">
        <f t="shared" si="15"/>
        <v>7.7281672227588784E-3</v>
      </c>
      <c r="Q174" s="25">
        <f t="shared" si="15"/>
        <v>0.62561318318429748</v>
      </c>
      <c r="R174" s="14">
        <v>0</v>
      </c>
      <c r="S174" s="3">
        <f t="shared" si="13"/>
        <v>-0.12724936328707864</v>
      </c>
      <c r="T174" s="3">
        <f t="shared" si="14"/>
        <v>0.35308556347449105</v>
      </c>
    </row>
    <row r="175" spans="1:28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f t="shared" si="12"/>
        <v>370</v>
      </c>
      <c r="L175" s="25">
        <f t="shared" si="11"/>
        <v>-0.7233830244341195</v>
      </c>
      <c r="M175" s="25">
        <f t="shared" si="15"/>
        <v>-1.1234994183712539</v>
      </c>
      <c r="N175" s="25">
        <f t="shared" si="15"/>
        <v>-0.13076576766316153</v>
      </c>
      <c r="O175" s="25">
        <f t="shared" si="15"/>
        <v>-0.8204944655893166</v>
      </c>
      <c r="P175" s="25">
        <f t="shared" si="15"/>
        <v>0.19760931536093987</v>
      </c>
      <c r="Q175" s="25">
        <f t="shared" si="15"/>
        <v>0.37173628797401143</v>
      </c>
      <c r="R175" s="14">
        <v>1</v>
      </c>
      <c r="S175" s="3">
        <f t="shared" si="13"/>
        <v>-0.29930327535342272</v>
      </c>
      <c r="T175" s="3">
        <f t="shared" si="14"/>
        <v>0.53290192145751636</v>
      </c>
    </row>
    <row r="176" spans="1:28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f t="shared" si="12"/>
        <v>371</v>
      </c>
      <c r="L176" s="25">
        <f t="shared" si="11"/>
        <v>-0.67324934818901583</v>
      </c>
      <c r="M176" s="25">
        <f t="shared" si="15"/>
        <v>0.75045188852248756</v>
      </c>
      <c r="N176" s="25">
        <f t="shared" si="15"/>
        <v>-1.2083938118563327</v>
      </c>
      <c r="O176" s="25">
        <f t="shared" si="15"/>
        <v>-0.11410689626882363</v>
      </c>
      <c r="P176" s="25">
        <f t="shared" si="15"/>
        <v>1.5569611023522667E-2</v>
      </c>
      <c r="Q176" s="25">
        <f t="shared" si="15"/>
        <v>0.45872877136572243</v>
      </c>
      <c r="R176" s="14">
        <v>1</v>
      </c>
      <c r="S176" s="3">
        <f t="shared" si="13"/>
        <v>3.3525947647227369E-2</v>
      </c>
      <c r="T176" s="3">
        <f t="shared" si="14"/>
        <v>0.25960814299302237</v>
      </c>
    </row>
    <row r="177" spans="1:20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f t="shared" si="12"/>
        <v>372</v>
      </c>
      <c r="L177" s="25">
        <f t="shared" si="11"/>
        <v>-0.69438331522498342</v>
      </c>
      <c r="M177" s="25">
        <f t="shared" si="15"/>
        <v>-0.97303860044039281</v>
      </c>
      <c r="N177" s="25">
        <f t="shared" si="15"/>
        <v>1.8880809368490328</v>
      </c>
      <c r="O177" s="25">
        <f t="shared" si="15"/>
        <v>-0.11156666487240578</v>
      </c>
      <c r="P177" s="25">
        <f t="shared" si="15"/>
        <v>0.48125539783221538</v>
      </c>
      <c r="Q177" s="25">
        <f t="shared" si="15"/>
        <v>0.95642928446208342</v>
      </c>
      <c r="R177" s="14">
        <v>1</v>
      </c>
      <c r="S177" s="3">
        <f t="shared" si="13"/>
        <v>-0.25042490538724482</v>
      </c>
      <c r="T177" s="3">
        <f t="shared" si="14"/>
        <v>0.56211549065201094</v>
      </c>
    </row>
    <row r="178" spans="1:20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f t="shared" si="12"/>
        <v>373</v>
      </c>
      <c r="L178" s="25">
        <f t="shared" si="11"/>
        <v>-1.0536189476959641</v>
      </c>
      <c r="M178" s="25">
        <f t="shared" si="15"/>
        <v>-1.1773111621643746</v>
      </c>
      <c r="N178" s="25">
        <f t="shared" si="15"/>
        <v>2.3704738342741027</v>
      </c>
      <c r="O178" s="25">
        <f t="shared" si="15"/>
        <v>-0.78859530958182378</v>
      </c>
      <c r="P178" s="25">
        <f t="shared" si="15"/>
        <v>0.5512230048486757</v>
      </c>
      <c r="Q178" s="25">
        <f t="shared" si="15"/>
        <v>0.33529522191705941</v>
      </c>
      <c r="R178" s="14">
        <v>1</v>
      </c>
      <c r="S178" s="3">
        <f t="shared" si="13"/>
        <v>-0.29968519162278556</v>
      </c>
      <c r="T178" s="3">
        <f t="shared" si="14"/>
        <v>0.60896382386024084</v>
      </c>
    </row>
    <row r="179" spans="1:20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f t="shared" si="12"/>
        <v>374</v>
      </c>
      <c r="L179" s="25">
        <f t="shared" si="11"/>
        <v>-0.89123042608289949</v>
      </c>
      <c r="M179" s="25">
        <f t="shared" si="15"/>
        <v>0.45660341875210009</v>
      </c>
      <c r="N179" s="25">
        <f t="shared" si="15"/>
        <v>1.8782533588252941</v>
      </c>
      <c r="O179" s="25">
        <f t="shared" si="15"/>
        <v>-0.51237103463597278</v>
      </c>
      <c r="P179" s="25">
        <f t="shared" si="15"/>
        <v>0.67818167763980319</v>
      </c>
      <c r="Q179" s="25">
        <f t="shared" si="15"/>
        <v>0.85485755148761744</v>
      </c>
      <c r="R179" s="14">
        <v>0</v>
      </c>
      <c r="S179" s="3">
        <f t="shared" si="13"/>
        <v>-1.7314031055344625E-3</v>
      </c>
      <c r="T179" s="3">
        <f t="shared" si="14"/>
        <v>0.45054572943906784</v>
      </c>
    </row>
    <row r="180" spans="1:20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f t="shared" si="12"/>
        <v>375</v>
      </c>
      <c r="L180" s="25">
        <f t="shared" si="11"/>
        <v>0.9848557984169487</v>
      </c>
      <c r="M180" s="25">
        <f t="shared" si="15"/>
        <v>-0.60547214836803909</v>
      </c>
      <c r="N180" s="25">
        <f t="shared" si="15"/>
        <v>5.7766035580515407E-2</v>
      </c>
      <c r="O180" s="25">
        <f t="shared" si="15"/>
        <v>-0.46551215441676447</v>
      </c>
      <c r="P180" s="25">
        <f t="shared" si="15"/>
        <v>0.67505139284202409</v>
      </c>
      <c r="Q180" s="25">
        <f t="shared" si="15"/>
        <v>0.59850366447929082</v>
      </c>
      <c r="R180" s="14">
        <v>0</v>
      </c>
      <c r="S180" s="3">
        <f t="shared" si="13"/>
        <v>2.1871194902533343E-2</v>
      </c>
      <c r="T180" s="3">
        <f t="shared" si="14"/>
        <v>0.42409846610431079</v>
      </c>
    </row>
    <row r="181" spans="1:20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f t="shared" si="12"/>
        <v>376</v>
      </c>
      <c r="L181" s="25">
        <f t="shared" si="11"/>
        <v>-1.3831257673267041</v>
      </c>
      <c r="M181" s="25">
        <f t="shared" si="15"/>
        <v>-0.64803915363616027</v>
      </c>
      <c r="N181" s="25">
        <f t="shared" si="15"/>
        <v>1.1155585456060568</v>
      </c>
      <c r="O181" s="25">
        <f t="shared" si="15"/>
        <v>-0.64703929313959108</v>
      </c>
      <c r="P181" s="25">
        <f t="shared" si="15"/>
        <v>0.51848851226859349</v>
      </c>
      <c r="Q181" s="25">
        <f t="shared" si="15"/>
        <v>0.65232514964684596</v>
      </c>
      <c r="R181" s="14">
        <v>0</v>
      </c>
      <c r="S181" s="3">
        <f t="shared" si="13"/>
        <v>-0.25863804666309603</v>
      </c>
      <c r="T181" s="3">
        <f t="shared" si="14"/>
        <v>0.59131081541248598</v>
      </c>
    </row>
    <row r="182" spans="1:20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f t="shared" si="12"/>
        <v>377</v>
      </c>
      <c r="L182" s="25">
        <f t="shared" si="11"/>
        <v>2.252309565075429</v>
      </c>
      <c r="M182" s="25">
        <f t="shared" si="15"/>
        <v>0.74084976114854151</v>
      </c>
      <c r="N182" s="25">
        <f t="shared" si="15"/>
        <v>0.10552426098492042</v>
      </c>
      <c r="O182" s="25">
        <f t="shared" si="15"/>
        <v>0.11590833587735823</v>
      </c>
      <c r="P182" s="25">
        <f t="shared" si="15"/>
        <v>0.49947226612183077</v>
      </c>
      <c r="Q182" s="25">
        <f t="shared" si="15"/>
        <v>0.7661057362102921</v>
      </c>
      <c r="R182" s="14">
        <v>0</v>
      </c>
      <c r="S182" s="3">
        <f t="shared" si="13"/>
        <v>0.37993725506860571</v>
      </c>
      <c r="T182" s="3">
        <f t="shared" si="14"/>
        <v>0.11658883207508708</v>
      </c>
    </row>
    <row r="183" spans="1:20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f t="shared" si="12"/>
        <v>378</v>
      </c>
      <c r="L183" s="25">
        <f t="shared" si="11"/>
        <v>-1.4156890801349493</v>
      </c>
      <c r="M183" s="25">
        <f t="shared" si="15"/>
        <v>-1.1350188163040258</v>
      </c>
      <c r="N183" s="25">
        <f t="shared" si="15"/>
        <v>-1.1250891682837969</v>
      </c>
      <c r="O183" s="25">
        <f t="shared" si="15"/>
        <v>-0.85931712373195601</v>
      </c>
      <c r="P183" s="25">
        <f t="shared" si="15"/>
        <v>0.66493550243805011</v>
      </c>
      <c r="Q183" s="25">
        <f t="shared" si="15"/>
        <v>0.77769653936151051</v>
      </c>
      <c r="R183" s="14">
        <v>0</v>
      </c>
      <c r="S183" s="3">
        <f t="shared" si="13"/>
        <v>-0.34562797073929086</v>
      </c>
      <c r="T183" s="3">
        <f t="shared" si="14"/>
        <v>0.71446558581350472</v>
      </c>
    </row>
    <row r="184" spans="1:20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f t="shared" si="12"/>
        <v>379</v>
      </c>
      <c r="L184" s="25">
        <f t="shared" si="11"/>
        <v>1.1843118973811462</v>
      </c>
      <c r="M184" s="25">
        <f t="shared" si="15"/>
        <v>2.006504592682457</v>
      </c>
      <c r="N184" s="25">
        <f t="shared" si="15"/>
        <v>0.58815831944976016</v>
      </c>
      <c r="O184" s="25">
        <f t="shared" si="15"/>
        <v>1.1153265002638606</v>
      </c>
      <c r="P184" s="25">
        <f t="shared" si="15"/>
        <v>9.4355414416924618E-2</v>
      </c>
      <c r="Q184" s="25">
        <f t="shared" si="15"/>
        <v>-1.5886616516405301</v>
      </c>
      <c r="R184" s="14">
        <v>0</v>
      </c>
      <c r="S184" s="3">
        <f t="shared" si="13"/>
        <v>0.61897108808257495</v>
      </c>
      <c r="T184" s="3">
        <f t="shared" si="14"/>
        <v>-0.2098911075788939</v>
      </c>
    </row>
    <row r="185" spans="1:20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f t="shared" si="12"/>
        <v>380</v>
      </c>
      <c r="L185" s="25">
        <f t="shared" si="11"/>
        <v>0.60935533976002554</v>
      </c>
      <c r="M185" s="25">
        <f t="shared" si="15"/>
        <v>0.43014528524881007</v>
      </c>
      <c r="N185" s="25">
        <f t="shared" si="15"/>
        <v>-1.2127778889351453</v>
      </c>
      <c r="O185" s="25">
        <f t="shared" si="15"/>
        <v>1.0742103260136318</v>
      </c>
      <c r="P185" s="25">
        <f t="shared" si="15"/>
        <v>-1.6793220423391759</v>
      </c>
      <c r="Q185" s="25">
        <f t="shared" si="15"/>
        <v>-4.0698434958504865</v>
      </c>
      <c r="R185" s="14">
        <v>1</v>
      </c>
      <c r="S185" s="3">
        <f t="shared" si="13"/>
        <v>0.22555708785486775</v>
      </c>
      <c r="T185" s="3">
        <f t="shared" si="14"/>
        <v>-0.44918374160288699</v>
      </c>
    </row>
    <row r="186" spans="1:20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f t="shared" si="12"/>
        <v>381</v>
      </c>
      <c r="L186" s="25">
        <f t="shared" si="11"/>
        <v>-0.94180421709152673</v>
      </c>
      <c r="M186" s="25">
        <f t="shared" si="15"/>
        <v>-1.2360296171457794</v>
      </c>
      <c r="N186" s="25">
        <f t="shared" si="15"/>
        <v>1.8264017274798205</v>
      </c>
      <c r="O186" s="25">
        <f t="shared" si="15"/>
        <v>-0.84773514376003589</v>
      </c>
      <c r="P186" s="25">
        <f t="shared" si="15"/>
        <v>0.43509485960685351</v>
      </c>
      <c r="Q186" s="25">
        <f t="shared" si="15"/>
        <v>9.6391960768689292E-2</v>
      </c>
      <c r="R186" s="14">
        <v>1</v>
      </c>
      <c r="S186" s="3">
        <f t="shared" si="13"/>
        <v>-0.29918737391982286</v>
      </c>
      <c r="T186" s="3">
        <f t="shared" si="14"/>
        <v>0.57660991697472008</v>
      </c>
    </row>
    <row r="187" spans="1:20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f t="shared" si="12"/>
        <v>382</v>
      </c>
      <c r="L187" s="25">
        <f t="shared" si="11"/>
        <v>1.3224919072364245</v>
      </c>
      <c r="M187" s="25">
        <f t="shared" si="15"/>
        <v>-0.91286514353124282</v>
      </c>
      <c r="N187" s="25">
        <f t="shared" si="15"/>
        <v>-0.96770010800659545</v>
      </c>
      <c r="O187" s="25">
        <f t="shared" si="15"/>
        <v>-0.10071464266813367</v>
      </c>
      <c r="P187" s="25">
        <f t="shared" si="15"/>
        <v>0.52678027418528273</v>
      </c>
      <c r="Q187" s="25">
        <f t="shared" si="15"/>
        <v>0.5043351547422108</v>
      </c>
      <c r="R187" s="14">
        <v>0</v>
      </c>
      <c r="S187" s="3">
        <f t="shared" si="13"/>
        <v>2.632715997435621E-3</v>
      </c>
      <c r="T187" s="3">
        <f t="shared" si="14"/>
        <v>0.39631105562457913</v>
      </c>
    </row>
    <row r="188" spans="1:20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f t="shared" si="12"/>
        <v>383</v>
      </c>
      <c r="L188" s="25">
        <f t="shared" ref="L188:L205" si="16">(C188-C$207)/C$209</f>
        <v>-0.54907890843713125</v>
      </c>
      <c r="M188" s="25">
        <f t="shared" si="15"/>
        <v>-0.16665770931896709</v>
      </c>
      <c r="N188" s="25">
        <f t="shared" si="15"/>
        <v>0.67593765294740138</v>
      </c>
      <c r="O188" s="25">
        <f t="shared" si="15"/>
        <v>-0.34190547943503158</v>
      </c>
      <c r="P188" s="25">
        <f t="shared" si="15"/>
        <v>0.56613163157200352</v>
      </c>
      <c r="Q188" s="25">
        <f t="shared" si="15"/>
        <v>-0.13960160629582399</v>
      </c>
      <c r="R188" s="14">
        <v>0</v>
      </c>
      <c r="S188" s="3">
        <f t="shared" si="13"/>
        <v>-2.4286588512446947E-2</v>
      </c>
      <c r="T188" s="3">
        <f t="shared" si="14"/>
        <v>0.41949616967904746</v>
      </c>
    </row>
    <row r="189" spans="1:20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f t="shared" si="12"/>
        <v>384</v>
      </c>
      <c r="L189" s="25">
        <f t="shared" si="16"/>
        <v>0.46632722291750844</v>
      </c>
      <c r="M189" s="25">
        <f t="shared" si="15"/>
        <v>1.9316944026236493</v>
      </c>
      <c r="N189" s="25">
        <f t="shared" si="15"/>
        <v>0.74802143080776029</v>
      </c>
      <c r="O189" s="25">
        <f t="shared" si="15"/>
        <v>0.22776290648820355</v>
      </c>
      <c r="P189" s="25">
        <f t="shared" si="15"/>
        <v>0.43524518506962101</v>
      </c>
      <c r="Q189" s="25">
        <f t="shared" si="15"/>
        <v>0.81461316714361409</v>
      </c>
      <c r="R189" s="14">
        <v>0</v>
      </c>
      <c r="S189" s="3">
        <f t="shared" si="13"/>
        <v>0.39820975161826111</v>
      </c>
      <c r="T189" s="3">
        <f t="shared" si="14"/>
        <v>9.9288322461809825E-2</v>
      </c>
    </row>
    <row r="190" spans="1:20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f t="shared" si="12"/>
        <v>385</v>
      </c>
      <c r="L190" s="25">
        <f t="shared" si="16"/>
        <v>0.11877934965354196</v>
      </c>
      <c r="M190" s="25">
        <f t="shared" si="15"/>
        <v>1.4318557029561285</v>
      </c>
      <c r="N190" s="25">
        <f t="shared" si="15"/>
        <v>-0.71577434311452792</v>
      </c>
      <c r="O190" s="25">
        <f t="shared" si="15"/>
        <v>0.35851535421527303</v>
      </c>
      <c r="P190" s="25">
        <f t="shared" si="15"/>
        <v>0.19766325635729787</v>
      </c>
      <c r="Q190" s="25">
        <f t="shared" si="15"/>
        <v>0.16360582315262168</v>
      </c>
      <c r="R190" s="14">
        <v>0</v>
      </c>
      <c r="S190" s="3">
        <f t="shared" si="13"/>
        <v>0.28962274960345125</v>
      </c>
      <c r="T190" s="3">
        <f t="shared" si="14"/>
        <v>0.11006279173355527</v>
      </c>
    </row>
    <row r="191" spans="1:20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f t="shared" si="12"/>
        <v>386</v>
      </c>
      <c r="L191" s="25">
        <f t="shared" si="16"/>
        <v>-0.26208864232659967</v>
      </c>
      <c r="M191" s="25">
        <f>(D191-D$207)/D$209</f>
        <v>-1.1927336248576399</v>
      </c>
      <c r="N191" s="25">
        <f t="shared" si="15"/>
        <v>0.2181436652974767</v>
      </c>
      <c r="O191" s="25">
        <f t="shared" si="15"/>
        <v>-0.56434578036433714</v>
      </c>
      <c r="P191" s="25">
        <f t="shared" si="15"/>
        <v>0.6360846620016386</v>
      </c>
      <c r="Q191" s="25">
        <f t="shared" si="15"/>
        <v>0.47733971356252669</v>
      </c>
      <c r="R191" s="14">
        <v>0</v>
      </c>
      <c r="S191" s="3">
        <f t="shared" si="13"/>
        <v>-0.21199252093862786</v>
      </c>
      <c r="T191" s="3">
        <f t="shared" si="14"/>
        <v>0.5826966208578831</v>
      </c>
    </row>
    <row r="192" spans="1:20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f t="shared" si="12"/>
        <v>387</v>
      </c>
      <c r="L192" s="25">
        <f t="shared" si="16"/>
        <v>0.28370606943216847</v>
      </c>
      <c r="M192" s="25">
        <f t="shared" si="15"/>
        <v>0.26357586922686332</v>
      </c>
      <c r="N192" s="25">
        <f t="shared" si="15"/>
        <v>1.254194224690854</v>
      </c>
      <c r="O192" s="25">
        <f t="shared" si="15"/>
        <v>-0.41001818559475489</v>
      </c>
      <c r="P192" s="25">
        <f t="shared" si="15"/>
        <v>0.15857459735439847</v>
      </c>
      <c r="Q192" s="25">
        <f t="shared" si="15"/>
        <v>-1.8970111363106967</v>
      </c>
      <c r="R192" s="14">
        <v>0</v>
      </c>
      <c r="S192" s="3">
        <f t="shared" si="13"/>
        <v>0.19534596859770614</v>
      </c>
      <c r="T192" s="3">
        <f t="shared" si="14"/>
        <v>0.11088569142950305</v>
      </c>
    </row>
    <row r="193" spans="1:20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f t="shared" si="12"/>
        <v>388</v>
      </c>
      <c r="L193" s="25">
        <f t="shared" si="16"/>
        <v>1.0647889722832082</v>
      </c>
      <c r="M193" s="25">
        <f t="shared" si="15"/>
        <v>0.67960910561357424</v>
      </c>
      <c r="N193" s="25">
        <f t="shared" si="15"/>
        <v>1.7980404649927029</v>
      </c>
      <c r="O193" s="25">
        <f t="shared" si="15"/>
        <v>3.7803973350577196</v>
      </c>
      <c r="P193" s="25">
        <f t="shared" si="15"/>
        <v>-0.40619623017277967</v>
      </c>
      <c r="Q193" s="25">
        <f t="shared" si="15"/>
        <v>-0.28658444916644399</v>
      </c>
      <c r="R193" s="14">
        <v>0</v>
      </c>
      <c r="S193" s="3">
        <f t="shared" si="13"/>
        <v>0.31910987890813536</v>
      </c>
      <c r="T193" s="3">
        <f t="shared" si="14"/>
        <v>-0.15389751373848859</v>
      </c>
    </row>
    <row r="194" spans="1:20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f t="shared" si="12"/>
        <v>389</v>
      </c>
      <c r="L194" s="25">
        <f t="shared" si="16"/>
        <v>2.5758028343097288</v>
      </c>
      <c r="M194" s="25">
        <f t="shared" si="15"/>
        <v>0.51863452558999912</v>
      </c>
      <c r="N194" s="25">
        <f t="shared" si="15"/>
        <v>-0.61782121074422713</v>
      </c>
      <c r="O194" s="25">
        <f t="shared" si="15"/>
        <v>5.0877463118747466</v>
      </c>
      <c r="P194" s="25">
        <f t="shared" si="15"/>
        <v>-2.7737247636667215</v>
      </c>
      <c r="Q194" s="25">
        <f t="shared" si="15"/>
        <v>-1.9168480277332465</v>
      </c>
      <c r="R194" s="14">
        <v>0</v>
      </c>
      <c r="S194" s="3">
        <f t="shared" si="13"/>
        <v>0.31620820007174733</v>
      </c>
      <c r="T194" s="3">
        <f t="shared" si="14"/>
        <v>-0.83252174715535987</v>
      </c>
    </row>
    <row r="195" spans="1:20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f t="shared" si="12"/>
        <v>390</v>
      </c>
      <c r="L195" s="25">
        <f t="shared" si="16"/>
        <v>1.2627468120681142</v>
      </c>
      <c r="M195" s="25">
        <f t="shared" si="15"/>
        <v>1.1149381220982555</v>
      </c>
      <c r="N195" s="25">
        <f t="shared" si="15"/>
        <v>0.82582850598824409</v>
      </c>
      <c r="O195" s="25">
        <f t="shared" si="15"/>
        <v>0.35058805372427165</v>
      </c>
      <c r="P195" s="25">
        <f t="shared" si="15"/>
        <v>-0.44772987659092228</v>
      </c>
      <c r="Q195" s="25">
        <f t="shared" si="15"/>
        <v>-1.0103071057284025</v>
      </c>
      <c r="R195" s="14">
        <v>0</v>
      </c>
      <c r="S195" s="3">
        <f t="shared" si="13"/>
        <v>0.34911516614426652</v>
      </c>
      <c r="T195" s="3">
        <f t="shared" si="14"/>
        <v>-0.15321325805201497</v>
      </c>
    </row>
    <row r="196" spans="1:20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f t="shared" si="12"/>
        <v>391</v>
      </c>
      <c r="L196" s="25">
        <f t="shared" si="16"/>
        <v>-0.71499455057450223</v>
      </c>
      <c r="M196" s="25">
        <f t="shared" si="15"/>
        <v>-0.19301929574858279</v>
      </c>
      <c r="N196" s="25">
        <f t="shared" si="15"/>
        <v>-1.3144749744509516</v>
      </c>
      <c r="O196" s="25">
        <f t="shared" si="15"/>
        <v>-0.24922753855862953</v>
      </c>
      <c r="P196" s="25">
        <f t="shared" si="15"/>
        <v>0.72674682284701975</v>
      </c>
      <c r="Q196" s="25">
        <f t="shared" si="15"/>
        <v>0.64101924047722958</v>
      </c>
      <c r="R196" s="14">
        <v>0</v>
      </c>
      <c r="S196" s="3">
        <f t="shared" si="13"/>
        <v>-7.1861918926638402E-2</v>
      </c>
      <c r="T196" s="3">
        <f t="shared" si="14"/>
        <v>0.5290516926814488</v>
      </c>
    </row>
    <row r="197" spans="1:20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f t="shared" si="12"/>
        <v>392</v>
      </c>
      <c r="L197" s="25">
        <f t="shared" si="16"/>
        <v>-1.1275187705478729</v>
      </c>
      <c r="M197" s="25">
        <f t="shared" si="15"/>
        <v>-0.80361203488669575</v>
      </c>
      <c r="N197" s="25">
        <f t="shared" si="15"/>
        <v>-0.59338810967381506</v>
      </c>
      <c r="O197" s="25">
        <f t="shared" si="15"/>
        <v>-0.32410893370623811</v>
      </c>
      <c r="P197" s="25">
        <f t="shared" si="15"/>
        <v>0.50735812804673919</v>
      </c>
      <c r="Q197" s="25">
        <f t="shared" si="15"/>
        <v>0.11685962704695788</v>
      </c>
      <c r="R197" s="14">
        <v>0</v>
      </c>
      <c r="S197" s="3">
        <f t="shared" si="13"/>
        <v>-0.21872141028230654</v>
      </c>
      <c r="T197" s="3">
        <f t="shared" si="14"/>
        <v>0.55792931901575127</v>
      </c>
    </row>
    <row r="198" spans="1:20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f t="shared" si="12"/>
        <v>393</v>
      </c>
      <c r="L198" s="25">
        <f t="shared" si="16"/>
        <v>-4.9166667854672594E-2</v>
      </c>
      <c r="M198" s="25">
        <f t="shared" si="15"/>
        <v>-1.0333031729651618</v>
      </c>
      <c r="N198" s="25">
        <f t="shared" si="15"/>
        <v>1.5857757055285029</v>
      </c>
      <c r="O198" s="25">
        <f t="shared" si="15"/>
        <v>-0.45812565703621821</v>
      </c>
      <c r="P198" s="25">
        <f t="shared" si="15"/>
        <v>-0.60361368077607691</v>
      </c>
      <c r="Q198" s="25">
        <f t="shared" si="15"/>
        <v>0.10168916752868366</v>
      </c>
      <c r="R198" s="14">
        <v>1</v>
      </c>
      <c r="S198" s="3">
        <f t="shared" si="13"/>
        <v>-0.27712320010003616</v>
      </c>
      <c r="T198" s="3">
        <f t="shared" si="14"/>
        <v>0.2711277838590665</v>
      </c>
    </row>
    <row r="199" spans="1:20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f t="shared" ref="K199:K205" si="17">B199</f>
        <v>394</v>
      </c>
      <c r="L199" s="25">
        <f t="shared" si="16"/>
        <v>1.1738711722945481</v>
      </c>
      <c r="M199" s="25">
        <f t="shared" si="15"/>
        <v>1.9981601271764646</v>
      </c>
      <c r="N199" s="25">
        <f t="shared" si="15"/>
        <v>0.465630079921934</v>
      </c>
      <c r="O199" s="25">
        <f t="shared" si="15"/>
        <v>0.10832323019381722</v>
      </c>
      <c r="P199" s="25">
        <f t="shared" si="15"/>
        <v>0.47376723427643697</v>
      </c>
      <c r="Q199" s="25">
        <f t="shared" si="15"/>
        <v>0.52405664815450337</v>
      </c>
      <c r="R199" s="14">
        <v>0</v>
      </c>
      <c r="S199" s="3">
        <f t="shared" ref="S199:S205" si="18">0.104*L199+0.177*M199+0.031*O199+0.114*P199-0.06*Q199</f>
        <v>0.50168103038311918</v>
      </c>
      <c r="T199" s="3">
        <f t="shared" ref="T199:T205" si="19">$AA$159*L199+$Z$159*M199+$Y$159*N199+$X$159*O199-$W$159*P199-$V$159*Q199+0.25</f>
        <v>2.9732351922653805E-2</v>
      </c>
    </row>
    <row r="200" spans="1:20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f t="shared" si="17"/>
        <v>395</v>
      </c>
      <c r="L200" s="25">
        <f t="shared" si="16"/>
        <v>0.47420555276332599</v>
      </c>
      <c r="M200" s="25">
        <f t="shared" si="15"/>
        <v>0.90081411862481231</v>
      </c>
      <c r="N200" s="25">
        <f t="shared" si="15"/>
        <v>0.33556762174089955</v>
      </c>
      <c r="O200" s="25">
        <f t="shared" si="15"/>
        <v>0.71429200151925254</v>
      </c>
      <c r="P200" s="25">
        <f t="shared" si="15"/>
        <v>0.17805323469172663</v>
      </c>
      <c r="Q200" s="25">
        <f t="shared" si="15"/>
        <v>0.90318847419369153</v>
      </c>
      <c r="R200" s="14">
        <v>0</v>
      </c>
      <c r="S200" s="3">
        <f t="shared" si="18"/>
        <v>0.19701128883430982</v>
      </c>
      <c r="T200" s="3">
        <f t="shared" si="19"/>
        <v>0.16658390457799324</v>
      </c>
    </row>
    <row r="201" spans="1:20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f t="shared" si="17"/>
        <v>396</v>
      </c>
      <c r="L201" s="25">
        <f t="shared" si="16"/>
        <v>1.7828889836927337</v>
      </c>
      <c r="M201" s="25">
        <f t="shared" si="15"/>
        <v>1.0262275858628449</v>
      </c>
      <c r="N201" s="25">
        <f t="shared" si="15"/>
        <v>-0.981404914392219</v>
      </c>
      <c r="O201" s="25">
        <f t="shared" si="15"/>
        <v>0.64946934166159009</v>
      </c>
      <c r="P201" s="25">
        <f t="shared" si="15"/>
        <v>-3.134140682746972E-2</v>
      </c>
      <c r="Q201" s="25">
        <f t="shared" si="15"/>
        <v>-1.0079144960017241</v>
      </c>
      <c r="R201" s="14">
        <v>0</v>
      </c>
      <c r="S201" s="3">
        <f t="shared" si="18"/>
        <v>0.44409823597504905</v>
      </c>
      <c r="T201" s="3">
        <f t="shared" si="19"/>
        <v>-9.947015417712668E-2</v>
      </c>
    </row>
    <row r="202" spans="1:20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f t="shared" si="17"/>
        <v>397</v>
      </c>
      <c r="L202" s="25">
        <f t="shared" si="16"/>
        <v>-1.3470220204632446</v>
      </c>
      <c r="M202" s="25">
        <f t="shared" si="15"/>
        <v>-0.85320353891073164</v>
      </c>
      <c r="N202" s="25">
        <f t="shared" si="15"/>
        <v>-0.20824536035448038</v>
      </c>
      <c r="O202" s="25">
        <f t="shared" si="15"/>
        <v>-0.79878278472465281</v>
      </c>
      <c r="P202" s="25">
        <f t="shared" si="15"/>
        <v>0.67780665675613139</v>
      </c>
      <c r="Q202" s="25">
        <f t="shared" si="15"/>
        <v>0.86800813979196845</v>
      </c>
      <c r="R202" s="14">
        <v>0</v>
      </c>
      <c r="S202" s="3">
        <f t="shared" si="18"/>
        <v>-0.29068011235916025</v>
      </c>
      <c r="T202" s="3">
        <f t="shared" si="19"/>
        <v>0.67319810898588306</v>
      </c>
    </row>
    <row r="203" spans="1:20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f t="shared" si="17"/>
        <v>398</v>
      </c>
      <c r="L203" s="25">
        <f t="shared" si="16"/>
        <v>-0.25175833370895639</v>
      </c>
      <c r="M203" s="25">
        <f t="shared" si="15"/>
        <v>-0.70923177546595051</v>
      </c>
      <c r="N203" s="25">
        <f t="shared" si="15"/>
        <v>-0.12266431759151557</v>
      </c>
      <c r="O203" s="25">
        <f t="shared" si="15"/>
        <v>-0.46984379967758555</v>
      </c>
      <c r="P203" s="25">
        <f t="shared" si="15"/>
        <v>0.60174932009711768</v>
      </c>
      <c r="Q203" s="25">
        <f t="shared" si="15"/>
        <v>0.31896043239986999</v>
      </c>
      <c r="R203" s="14">
        <v>0</v>
      </c>
      <c r="S203" s="3">
        <f t="shared" si="18"/>
        <v>-0.11682025220613063</v>
      </c>
      <c r="T203" s="3">
        <f t="shared" si="19"/>
        <v>0.50704195750579162</v>
      </c>
    </row>
    <row r="204" spans="1:20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f t="shared" si="17"/>
        <v>399</v>
      </c>
      <c r="L204" s="25">
        <f t="shared" si="16"/>
        <v>1.0855645278178907</v>
      </c>
      <c r="M204" s="25">
        <f t="shared" si="15"/>
        <v>0.73093430314649932</v>
      </c>
      <c r="N204" s="25">
        <f t="shared" si="15"/>
        <v>-1.2364322671800339</v>
      </c>
      <c r="O204" s="25">
        <f t="shared" si="15"/>
        <v>-7.9897105745745295E-2</v>
      </c>
      <c r="P204" s="25">
        <f t="shared" si="15"/>
        <v>0.6489103514644714</v>
      </c>
      <c r="Q204" s="25">
        <f t="shared" si="15"/>
        <v>0.50689793957487483</v>
      </c>
      <c r="R204" s="14">
        <v>0</v>
      </c>
      <c r="S204" s="3">
        <f t="shared" si="18"/>
        <v>0.28335917596433013</v>
      </c>
      <c r="T204" s="3">
        <f t="shared" si="19"/>
        <v>0.24261196018901621</v>
      </c>
    </row>
    <row r="205" spans="1:20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f t="shared" si="17"/>
        <v>400</v>
      </c>
      <c r="L205" s="26">
        <f t="shared" si="16"/>
        <v>0.77607807855607314</v>
      </c>
      <c r="M205" s="26">
        <f t="shared" si="15"/>
        <v>-0.33587884685811026</v>
      </c>
      <c r="N205" s="26">
        <f t="shared" si="15"/>
        <v>0.97937105561655347</v>
      </c>
      <c r="O205" s="26">
        <f t="shared" si="15"/>
        <v>0.19056360399317174</v>
      </c>
      <c r="P205" s="26">
        <f t="shared" si="15"/>
        <v>0.41459835483039148</v>
      </c>
      <c r="Q205" s="26">
        <f t="shared" si="15"/>
        <v>-0.61733207884106145</v>
      </c>
      <c r="R205" s="18">
        <v>0</v>
      </c>
      <c r="S205" s="3">
        <f t="shared" si="18"/>
        <v>0.11147317318086275</v>
      </c>
      <c r="T205" s="3">
        <f t="shared" si="19"/>
        <v>0.25385966724676629</v>
      </c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19" t="s">
        <v>5</v>
      </c>
      <c r="C207" s="20">
        <f>AVERAGE(C6:C205)</f>
        <v>34.917528485124755</v>
      </c>
      <c r="D207" s="20">
        <f t="shared" ref="D207:G207" si="20">AVERAGE(D6:D205)</f>
        <v>8.8951900066962057</v>
      </c>
      <c r="E207" s="20">
        <f t="shared" si="20"/>
        <v>0.8223929036365607</v>
      </c>
      <c r="F207" s="20">
        <f>AVERAGE(F6:F205)</f>
        <v>46664.945355697215</v>
      </c>
      <c r="G207" s="20">
        <f t="shared" si="20"/>
        <v>-2968.1857205927095</v>
      </c>
      <c r="H207" s="20">
        <f>AVERAGE(H6:H205)</f>
        <v>-6239.3795341566438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19" t="s">
        <v>6</v>
      </c>
      <c r="C209" s="20">
        <f>STDEVP(C6:C205)</f>
        <v>8.2669691429078807</v>
      </c>
      <c r="D209" s="20">
        <f t="shared" ref="D209:H209" si="21">STDEVP(D6:D205)</f>
        <v>6.9390267581513188</v>
      </c>
      <c r="E209" s="20">
        <f t="shared" si="21"/>
        <v>0.59683982042195405</v>
      </c>
      <c r="F209" s="20">
        <f t="shared" si="21"/>
        <v>36739.989672512165</v>
      </c>
      <c r="G209" s="20">
        <f t="shared" si="21"/>
        <v>4198.4599884831041</v>
      </c>
      <c r="H209" s="20">
        <f t="shared" si="21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9"/>
  <sheetViews>
    <sheetView workbookViewId="0">
      <selection activeCell="D10" sqref="D10"/>
    </sheetView>
  </sheetViews>
  <sheetFormatPr defaultColWidth="11" defaultRowHeight="15.75"/>
  <cols>
    <col min="2" max="2" width="24.8125" customWidth="1"/>
    <col min="3" max="3" width="23.3125" customWidth="1"/>
    <col min="4" max="4" width="25.8125" customWidth="1"/>
    <col min="6" max="6" width="26" customWidth="1"/>
    <col min="7" max="7" width="21" customWidth="1"/>
    <col min="8" max="8" width="24.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 ht="21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 ht="21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</row>
    <row r="7" spans="1:9">
      <c r="A7" s="3"/>
      <c r="B7" s="11">
        <v>1</v>
      </c>
      <c r="C7" s="27">
        <v>215.227394072729</v>
      </c>
      <c r="D7" s="14">
        <v>0</v>
      </c>
      <c r="E7" s="3"/>
      <c r="F7" s="22">
        <v>201</v>
      </c>
      <c r="G7" s="27">
        <v>3032.9014214027129</v>
      </c>
      <c r="H7" s="24">
        <v>1</v>
      </c>
      <c r="I7" s="3"/>
    </row>
    <row r="8" spans="1:9">
      <c r="A8" s="3"/>
      <c r="B8" s="11">
        <v>2</v>
      </c>
      <c r="C8" s="27">
        <v>4387.3953165744542</v>
      </c>
      <c r="D8" s="14">
        <v>1</v>
      </c>
      <c r="E8" s="3"/>
      <c r="F8" s="11">
        <v>202</v>
      </c>
      <c r="G8" s="27">
        <v>2825.8004399949791</v>
      </c>
      <c r="H8" s="14">
        <v>1</v>
      </c>
      <c r="I8" s="3"/>
    </row>
    <row r="9" spans="1:9">
      <c r="A9" s="3"/>
      <c r="B9" s="11">
        <v>3</v>
      </c>
      <c r="C9" s="27">
        <v>3653.9769738883801</v>
      </c>
      <c r="D9" s="14">
        <v>1</v>
      </c>
      <c r="E9" s="3"/>
      <c r="F9" s="11">
        <v>203</v>
      </c>
      <c r="G9" s="27">
        <v>322.31576096131266</v>
      </c>
      <c r="H9" s="14">
        <v>0</v>
      </c>
      <c r="I9" s="3"/>
    </row>
    <row r="10" spans="1:9">
      <c r="A10" s="3"/>
      <c r="B10" s="11">
        <v>4</v>
      </c>
      <c r="C10" s="27">
        <v>3005.8093488474497</v>
      </c>
      <c r="D10" s="14">
        <v>0</v>
      </c>
      <c r="E10" s="3"/>
      <c r="F10" s="11">
        <v>204</v>
      </c>
      <c r="G10" s="27">
        <v>249.83243806169463</v>
      </c>
      <c r="H10" s="14">
        <v>0</v>
      </c>
      <c r="I10" s="3"/>
    </row>
    <row r="11" spans="1:9">
      <c r="A11" s="3"/>
      <c r="B11" s="11">
        <v>5</v>
      </c>
      <c r="C11" s="27">
        <v>176.38359223524995</v>
      </c>
      <c r="D11" s="14">
        <v>0</v>
      </c>
      <c r="E11" s="3"/>
      <c r="F11" s="11">
        <v>205</v>
      </c>
      <c r="G11" s="27">
        <v>1066.5812974671308</v>
      </c>
      <c r="H11" s="14">
        <v>0</v>
      </c>
      <c r="I11" s="3"/>
    </row>
    <row r="12" spans="1:9">
      <c r="A12" s="3"/>
      <c r="B12" s="11">
        <v>6</v>
      </c>
      <c r="C12" s="27">
        <v>4281.3836154016826</v>
      </c>
      <c r="D12" s="14">
        <v>1</v>
      </c>
      <c r="E12" s="3"/>
      <c r="F12" s="11">
        <v>206</v>
      </c>
      <c r="G12" s="27">
        <v>778.96598841451646</v>
      </c>
      <c r="H12" s="14">
        <v>0</v>
      </c>
      <c r="I12" s="3"/>
    </row>
    <row r="13" spans="1:9">
      <c r="A13" s="3"/>
      <c r="B13" s="11">
        <v>7</v>
      </c>
      <c r="C13" s="27">
        <v>166.0373284839221</v>
      </c>
      <c r="D13" s="14">
        <v>0</v>
      </c>
      <c r="E13" s="3"/>
      <c r="F13" s="11">
        <v>207</v>
      </c>
      <c r="G13" s="27">
        <v>240.27692438157425</v>
      </c>
      <c r="H13" s="14">
        <v>1</v>
      </c>
      <c r="I13" s="3"/>
    </row>
    <row r="14" spans="1:9">
      <c r="A14" s="3"/>
      <c r="B14" s="11">
        <v>8</v>
      </c>
      <c r="C14" s="27">
        <v>-210.14865530639071</v>
      </c>
      <c r="D14" s="14">
        <v>0</v>
      </c>
      <c r="E14" s="3"/>
      <c r="F14" s="11">
        <v>208</v>
      </c>
      <c r="G14" s="27">
        <v>1045.7026980765031</v>
      </c>
      <c r="H14" s="14">
        <v>1</v>
      </c>
      <c r="I14" s="3"/>
    </row>
    <row r="15" spans="1:9">
      <c r="A15" s="3"/>
      <c r="B15" s="11">
        <v>9</v>
      </c>
      <c r="C15" s="27">
        <v>977.71689712355771</v>
      </c>
      <c r="D15" s="14">
        <v>0</v>
      </c>
      <c r="E15" s="3"/>
      <c r="F15" s="11">
        <v>209</v>
      </c>
      <c r="G15" s="27">
        <v>397.37961732305678</v>
      </c>
      <c r="H15" s="14">
        <v>0</v>
      </c>
      <c r="I15" s="3"/>
    </row>
    <row r="16" spans="1:9">
      <c r="A16" s="3"/>
      <c r="B16" s="11">
        <v>10</v>
      </c>
      <c r="C16" s="27">
        <v>-15.5431155708694</v>
      </c>
      <c r="D16" s="14">
        <v>0</v>
      </c>
      <c r="E16" s="3"/>
      <c r="F16" s="11">
        <v>210</v>
      </c>
      <c r="G16" s="27">
        <v>-52.408451756445174</v>
      </c>
      <c r="H16" s="14">
        <v>0</v>
      </c>
      <c r="I16" s="3"/>
    </row>
    <row r="17" spans="1:9">
      <c r="A17" s="3"/>
      <c r="B17" s="11">
        <v>11</v>
      </c>
      <c r="C17" s="27">
        <v>2518.784324734921</v>
      </c>
      <c r="D17" s="14">
        <v>1</v>
      </c>
      <c r="E17" s="3"/>
      <c r="F17" s="11">
        <v>211</v>
      </c>
      <c r="G17" s="27">
        <v>361.03663399568586</v>
      </c>
      <c r="H17" s="14">
        <v>0</v>
      </c>
      <c r="I17" s="3"/>
    </row>
    <row r="18" spans="1:9">
      <c r="A18" s="3"/>
      <c r="B18" s="11">
        <v>12</v>
      </c>
      <c r="C18" s="27">
        <v>522.59290956540588</v>
      </c>
      <c r="D18" s="14">
        <v>0</v>
      </c>
      <c r="E18" s="3"/>
      <c r="F18" s="11">
        <v>212</v>
      </c>
      <c r="G18" s="27">
        <v>1918.0605667675395</v>
      </c>
      <c r="H18" s="14">
        <v>0</v>
      </c>
      <c r="I18" s="3"/>
    </row>
    <row r="19" spans="1:9">
      <c r="A19" s="3"/>
      <c r="B19" s="11">
        <v>13</v>
      </c>
      <c r="C19" s="27">
        <v>923.41962390824062</v>
      </c>
      <c r="D19" s="14">
        <v>1</v>
      </c>
      <c r="E19" s="3"/>
      <c r="F19" s="11">
        <v>213</v>
      </c>
      <c r="G19" s="27">
        <v>49.521666866499388</v>
      </c>
      <c r="H19" s="14">
        <v>0</v>
      </c>
      <c r="I19" s="3"/>
    </row>
    <row r="20" spans="1:9">
      <c r="A20" s="3"/>
      <c r="B20" s="11">
        <v>14</v>
      </c>
      <c r="C20" s="27">
        <v>-215.30842185393433</v>
      </c>
      <c r="D20" s="14">
        <v>0</v>
      </c>
      <c r="E20" s="3"/>
      <c r="F20" s="11">
        <v>214</v>
      </c>
      <c r="G20" s="27">
        <v>2020.7035285598051</v>
      </c>
      <c r="H20" s="14">
        <v>0</v>
      </c>
      <c r="I20" s="3"/>
    </row>
    <row r="21" spans="1:9">
      <c r="A21" s="3"/>
      <c r="B21" s="11">
        <v>15</v>
      </c>
      <c r="C21" s="27">
        <v>-437.46285126452392</v>
      </c>
      <c r="D21" s="14">
        <v>0</v>
      </c>
      <c r="E21" s="3"/>
      <c r="F21" s="11">
        <v>215</v>
      </c>
      <c r="G21" s="27">
        <v>1706.0995723483993</v>
      </c>
      <c r="H21" s="14">
        <v>1</v>
      </c>
      <c r="I21" s="3"/>
    </row>
    <row r="22" spans="1:9">
      <c r="A22" s="3"/>
      <c r="B22" s="11">
        <v>16</v>
      </c>
      <c r="C22" s="27">
        <v>670.2113820466692</v>
      </c>
      <c r="D22" s="14">
        <v>0</v>
      </c>
      <c r="E22" s="3"/>
      <c r="F22" s="11">
        <v>216</v>
      </c>
      <c r="G22" s="27">
        <v>-543.84511860760335</v>
      </c>
      <c r="H22" s="14">
        <v>0</v>
      </c>
      <c r="I22" s="3"/>
    </row>
    <row r="23" spans="1:9">
      <c r="A23" s="3"/>
      <c r="B23" s="11">
        <v>17</v>
      </c>
      <c r="C23" s="27">
        <v>841.07861064661108</v>
      </c>
      <c r="D23" s="14">
        <v>0</v>
      </c>
      <c r="E23" s="3"/>
      <c r="F23" s="11">
        <v>217</v>
      </c>
      <c r="G23" s="27">
        <v>358.74485425581491</v>
      </c>
      <c r="H23" s="14">
        <v>0</v>
      </c>
      <c r="I23" s="3"/>
    </row>
    <row r="24" spans="1:9">
      <c r="A24" s="3"/>
      <c r="B24" s="11">
        <v>18</v>
      </c>
      <c r="C24" s="27">
        <v>2856.8775955334067</v>
      </c>
      <c r="D24" s="14">
        <v>1</v>
      </c>
      <c r="E24" s="3"/>
      <c r="F24" s="11">
        <v>218</v>
      </c>
      <c r="G24" s="27">
        <v>946.32649351985992</v>
      </c>
      <c r="H24" s="14">
        <v>0</v>
      </c>
      <c r="I24" s="3"/>
    </row>
    <row r="25" spans="1:9">
      <c r="A25" s="3"/>
      <c r="B25" s="11">
        <v>19</v>
      </c>
      <c r="C25" s="27">
        <v>762.75725548010189</v>
      </c>
      <c r="D25" s="14">
        <v>0</v>
      </c>
      <c r="E25" s="3"/>
      <c r="F25" s="11">
        <v>219</v>
      </c>
      <c r="G25" s="27">
        <v>1672.7580674992571</v>
      </c>
      <c r="H25" s="14">
        <v>0</v>
      </c>
      <c r="I25" s="3"/>
    </row>
    <row r="26" spans="1:9">
      <c r="A26" s="3"/>
      <c r="B26" s="11">
        <v>20</v>
      </c>
      <c r="C26" s="27">
        <v>544.40561256415333</v>
      </c>
      <c r="D26" s="14">
        <v>0</v>
      </c>
      <c r="E26" s="3"/>
      <c r="F26" s="11">
        <v>220</v>
      </c>
      <c r="G26" s="27">
        <v>4211.6961122990688</v>
      </c>
      <c r="H26" s="14">
        <v>1</v>
      </c>
      <c r="I26" s="3"/>
    </row>
    <row r="27" spans="1:9">
      <c r="A27" s="3"/>
      <c r="B27" s="11">
        <v>21</v>
      </c>
      <c r="C27" s="27">
        <v>600.30814711737821</v>
      </c>
      <c r="D27" s="14">
        <v>0</v>
      </c>
      <c r="E27" s="3"/>
      <c r="F27" s="11">
        <v>221</v>
      </c>
      <c r="G27" s="27">
        <v>-104.51410063530363</v>
      </c>
      <c r="H27" s="14">
        <v>0</v>
      </c>
      <c r="I27" s="3"/>
    </row>
    <row r="28" spans="1:9">
      <c r="A28" s="3"/>
      <c r="B28" s="11">
        <v>22</v>
      </c>
      <c r="C28" s="27">
        <v>773.37538370682046</v>
      </c>
      <c r="D28" s="14">
        <v>0</v>
      </c>
      <c r="E28" s="3"/>
      <c r="F28" s="11">
        <v>222</v>
      </c>
      <c r="G28" s="27">
        <v>3224.1909799111609</v>
      </c>
      <c r="H28" s="14">
        <v>1</v>
      </c>
      <c r="I28" s="3"/>
    </row>
    <row r="29" spans="1:9">
      <c r="A29" s="3"/>
      <c r="B29" s="11">
        <v>23</v>
      </c>
      <c r="C29" s="27">
        <v>287.08223468087363</v>
      </c>
      <c r="D29" s="14">
        <v>0</v>
      </c>
      <c r="E29" s="3"/>
      <c r="F29" s="11">
        <v>223</v>
      </c>
      <c r="G29" s="27">
        <v>1029.166361689159</v>
      </c>
      <c r="H29" s="14">
        <v>1</v>
      </c>
      <c r="I29" s="3"/>
    </row>
    <row r="30" spans="1:9">
      <c r="A30" s="3"/>
      <c r="B30" s="11">
        <v>24</v>
      </c>
      <c r="C30" s="27">
        <v>71.988058757006002</v>
      </c>
      <c r="D30" s="14">
        <v>0</v>
      </c>
      <c r="E30" s="3"/>
      <c r="F30" s="11">
        <v>224</v>
      </c>
      <c r="G30" s="27">
        <v>47.395368879557843</v>
      </c>
      <c r="H30" s="14">
        <v>0</v>
      </c>
      <c r="I30" s="3"/>
    </row>
    <row r="31" spans="1:9">
      <c r="A31" s="3"/>
      <c r="B31" s="11">
        <v>25</v>
      </c>
      <c r="C31" s="27">
        <v>423.53390486158287</v>
      </c>
      <c r="D31" s="14">
        <v>1</v>
      </c>
      <c r="E31" s="3"/>
      <c r="F31" s="11">
        <v>225</v>
      </c>
      <c r="G31" s="27">
        <v>2281.4846496602199</v>
      </c>
      <c r="H31" s="14">
        <v>0</v>
      </c>
      <c r="I31" s="3"/>
    </row>
    <row r="32" spans="1:9">
      <c r="A32" s="3"/>
      <c r="B32" s="11">
        <v>26</v>
      </c>
      <c r="C32" s="27">
        <v>450.83239398820365</v>
      </c>
      <c r="D32" s="14">
        <v>0</v>
      </c>
      <c r="E32" s="3"/>
      <c r="F32" s="11">
        <v>226</v>
      </c>
      <c r="G32" s="27">
        <v>648.11433080210088</v>
      </c>
      <c r="H32" s="14">
        <v>0</v>
      </c>
      <c r="I32" s="3"/>
    </row>
    <row r="33" spans="1:9">
      <c r="A33" s="3"/>
      <c r="B33" s="11">
        <v>27</v>
      </c>
      <c r="C33" s="27">
        <v>356.04012100295807</v>
      </c>
      <c r="D33" s="14">
        <v>0</v>
      </c>
      <c r="E33" s="3"/>
      <c r="F33" s="11">
        <v>227</v>
      </c>
      <c r="G33" s="27">
        <v>-96.115442873452466</v>
      </c>
      <c r="H33" s="14">
        <v>0</v>
      </c>
      <c r="I33" s="3"/>
    </row>
    <row r="34" spans="1:9">
      <c r="A34" s="3"/>
      <c r="B34" s="11">
        <v>28</v>
      </c>
      <c r="C34" s="27">
        <v>745.01593612104318</v>
      </c>
      <c r="D34" s="14">
        <v>0</v>
      </c>
      <c r="E34" s="3"/>
      <c r="F34" s="11">
        <v>228</v>
      </c>
      <c r="G34" s="27">
        <v>140.84936185299904</v>
      </c>
      <c r="H34" s="14">
        <v>0</v>
      </c>
      <c r="I34" s="3"/>
    </row>
    <row r="35" spans="1:9">
      <c r="A35" s="3"/>
      <c r="B35" s="11">
        <v>29</v>
      </c>
      <c r="C35" s="27">
        <v>787.64706219132677</v>
      </c>
      <c r="D35" s="14">
        <v>0</v>
      </c>
      <c r="E35" s="3"/>
      <c r="F35" s="11">
        <v>229</v>
      </c>
      <c r="G35" s="27">
        <v>3735.8029879288779</v>
      </c>
      <c r="H35" s="14">
        <v>1</v>
      </c>
      <c r="I35" s="3"/>
    </row>
    <row r="36" spans="1:9">
      <c r="A36" s="3"/>
      <c r="B36" s="11">
        <v>30</v>
      </c>
      <c r="C36" s="27">
        <v>1353.936643673514</v>
      </c>
      <c r="D36" s="14">
        <v>0</v>
      </c>
      <c r="E36" s="3"/>
      <c r="F36" s="11">
        <v>230</v>
      </c>
      <c r="G36" s="27">
        <v>2173.3518994606452</v>
      </c>
      <c r="H36" s="14">
        <v>1</v>
      </c>
      <c r="I36" s="3"/>
    </row>
    <row r="37" spans="1:9">
      <c r="A37" s="3"/>
      <c r="B37" s="11">
        <v>31</v>
      </c>
      <c r="C37" s="27">
        <v>4147.3234970142348</v>
      </c>
      <c r="D37" s="14">
        <v>1</v>
      </c>
      <c r="E37" s="3"/>
      <c r="F37" s="11">
        <v>231</v>
      </c>
      <c r="G37" s="27">
        <v>172.65230209994519</v>
      </c>
      <c r="H37" s="14">
        <v>0</v>
      </c>
      <c r="I37" s="3"/>
    </row>
    <row r="38" spans="1:9">
      <c r="A38" s="3"/>
      <c r="B38" s="11">
        <v>32</v>
      </c>
      <c r="C38" s="27">
        <v>92.875257309181364</v>
      </c>
      <c r="D38" s="14">
        <v>0</v>
      </c>
      <c r="E38" s="3"/>
      <c r="F38" s="11">
        <v>232</v>
      </c>
      <c r="G38" s="27">
        <v>1389.2869890908853</v>
      </c>
      <c r="H38" s="14">
        <v>0</v>
      </c>
      <c r="I38" s="3"/>
    </row>
    <row r="39" spans="1:9">
      <c r="A39" s="3"/>
      <c r="B39" s="11">
        <v>33</v>
      </c>
      <c r="C39" s="27">
        <v>472.04330936952755</v>
      </c>
      <c r="D39" s="14">
        <v>0</v>
      </c>
      <c r="E39" s="3"/>
      <c r="F39" s="11">
        <v>233</v>
      </c>
      <c r="G39" s="27">
        <v>-155.379978530941</v>
      </c>
      <c r="H39" s="14">
        <v>0</v>
      </c>
      <c r="I39" s="3"/>
    </row>
    <row r="40" spans="1:9">
      <c r="A40" s="3"/>
      <c r="B40" s="11">
        <v>34</v>
      </c>
      <c r="C40" s="27">
        <v>154.47256343158656</v>
      </c>
      <c r="D40" s="14">
        <v>0</v>
      </c>
      <c r="E40" s="3"/>
      <c r="F40" s="11">
        <v>234</v>
      </c>
      <c r="G40" s="27">
        <v>561.96715147371356</v>
      </c>
      <c r="H40" s="14">
        <v>0</v>
      </c>
      <c r="I40" s="3"/>
    </row>
    <row r="41" spans="1:9">
      <c r="A41" s="3"/>
      <c r="B41" s="11">
        <v>35</v>
      </c>
      <c r="C41" s="27">
        <v>386.41412825368963</v>
      </c>
      <c r="D41" s="14">
        <v>0</v>
      </c>
      <c r="E41" s="3"/>
      <c r="F41" s="11">
        <v>235</v>
      </c>
      <c r="G41" s="27">
        <v>8.7957808413898988</v>
      </c>
      <c r="H41" s="14">
        <v>0</v>
      </c>
      <c r="I41" s="3"/>
    </row>
    <row r="42" spans="1:9">
      <c r="A42" s="3"/>
      <c r="B42" s="11">
        <v>36</v>
      </c>
      <c r="C42" s="27">
        <v>1270.182933944365</v>
      </c>
      <c r="D42" s="14">
        <v>0</v>
      </c>
      <c r="E42" s="3"/>
      <c r="F42" s="11">
        <v>236</v>
      </c>
      <c r="G42" s="27">
        <v>1411.6099790917738</v>
      </c>
      <c r="H42" s="14">
        <v>0</v>
      </c>
      <c r="I42" s="3"/>
    </row>
    <row r="43" spans="1:9">
      <c r="A43" s="3"/>
      <c r="B43" s="11">
        <v>37</v>
      </c>
      <c r="C43" s="27">
        <v>873.19773718495549</v>
      </c>
      <c r="D43" s="14">
        <v>0</v>
      </c>
      <c r="E43" s="3"/>
      <c r="F43" s="11">
        <v>237</v>
      </c>
      <c r="G43" s="27">
        <v>2895.6502679858168</v>
      </c>
      <c r="H43" s="14">
        <v>0</v>
      </c>
      <c r="I43" s="3"/>
    </row>
    <row r="44" spans="1:9">
      <c r="A44" s="3"/>
      <c r="B44" s="11">
        <v>38</v>
      </c>
      <c r="C44" s="27">
        <v>-143.43291319071491</v>
      </c>
      <c r="D44" s="14">
        <v>0</v>
      </c>
      <c r="E44" s="3"/>
      <c r="F44" s="11">
        <v>238</v>
      </c>
      <c r="G44" s="27">
        <v>402.19979586974648</v>
      </c>
      <c r="H44" s="14">
        <v>0</v>
      </c>
      <c r="I44" s="3"/>
    </row>
    <row r="45" spans="1:9">
      <c r="A45" s="3"/>
      <c r="B45" s="11">
        <v>39</v>
      </c>
      <c r="C45" s="27">
        <v>4597.4797884738955</v>
      </c>
      <c r="D45" s="14">
        <v>1</v>
      </c>
      <c r="E45" s="3"/>
      <c r="F45" s="11">
        <v>239</v>
      </c>
      <c r="G45" s="27">
        <v>1782.4004555160652</v>
      </c>
      <c r="H45" s="14">
        <v>1</v>
      </c>
      <c r="I45" s="3"/>
    </row>
    <row r="46" spans="1:9">
      <c r="A46" s="3"/>
      <c r="B46" s="11">
        <v>40</v>
      </c>
      <c r="C46" s="27">
        <v>131.41212565776203</v>
      </c>
      <c r="D46" s="14">
        <v>0</v>
      </c>
      <c r="E46" s="3"/>
      <c r="F46" s="11">
        <v>240</v>
      </c>
      <c r="G46" s="27">
        <v>-16.732592078517591</v>
      </c>
      <c r="H46" s="14">
        <v>0</v>
      </c>
      <c r="I46" s="3"/>
    </row>
    <row r="47" spans="1:9">
      <c r="A47" s="3"/>
      <c r="B47" s="11">
        <v>41</v>
      </c>
      <c r="C47" s="27">
        <v>-204.03482914194902</v>
      </c>
      <c r="D47" s="14">
        <v>0</v>
      </c>
      <c r="E47" s="3"/>
      <c r="F47" s="11">
        <v>241</v>
      </c>
      <c r="G47" s="27">
        <v>160.15425188846098</v>
      </c>
      <c r="H47" s="14">
        <v>0</v>
      </c>
      <c r="I47" s="3"/>
    </row>
    <row r="48" spans="1:9">
      <c r="A48" s="3"/>
      <c r="B48" s="11">
        <v>42</v>
      </c>
      <c r="C48" s="27">
        <v>130.69272303437435</v>
      </c>
      <c r="D48" s="14">
        <v>0</v>
      </c>
      <c r="E48" s="3"/>
      <c r="F48" s="11">
        <v>242</v>
      </c>
      <c r="G48" s="27">
        <v>290.88664723181671</v>
      </c>
      <c r="H48" s="14">
        <v>0</v>
      </c>
      <c r="I48" s="3"/>
    </row>
    <row r="49" spans="1:9">
      <c r="A49" s="3"/>
      <c r="B49" s="11">
        <v>43</v>
      </c>
      <c r="C49" s="27">
        <v>1629.8417541253689</v>
      </c>
      <c r="D49" s="14">
        <v>0</v>
      </c>
      <c r="E49" s="3"/>
      <c r="F49" s="11">
        <v>243</v>
      </c>
      <c r="G49" s="27">
        <v>178.83934029537835</v>
      </c>
      <c r="H49" s="14">
        <v>0</v>
      </c>
      <c r="I49" s="3"/>
    </row>
    <row r="50" spans="1:9">
      <c r="A50" s="3"/>
      <c r="B50" s="11">
        <v>44</v>
      </c>
      <c r="C50" s="27">
        <v>132.31530055149449</v>
      </c>
      <c r="D50" s="14">
        <v>0</v>
      </c>
      <c r="E50" s="3"/>
      <c r="F50" s="11">
        <v>244</v>
      </c>
      <c r="G50" s="27">
        <v>4534.9923020429214</v>
      </c>
      <c r="H50" s="14">
        <v>1</v>
      </c>
      <c r="I50" s="3"/>
    </row>
    <row r="51" spans="1:9">
      <c r="A51" s="3"/>
      <c r="B51" s="11">
        <v>45</v>
      </c>
      <c r="C51" s="27">
        <v>265.45233896093151</v>
      </c>
      <c r="D51" s="14">
        <v>0</v>
      </c>
      <c r="E51" s="3"/>
      <c r="F51" s="11">
        <v>245</v>
      </c>
      <c r="G51" s="27">
        <v>643.29612190990736</v>
      </c>
      <c r="H51" s="14">
        <v>0</v>
      </c>
      <c r="I51" s="3"/>
    </row>
    <row r="52" spans="1:9">
      <c r="A52" s="3"/>
      <c r="B52" s="11">
        <v>46</v>
      </c>
      <c r="C52" s="27">
        <v>106.09660764679474</v>
      </c>
      <c r="D52" s="14">
        <v>0</v>
      </c>
      <c r="E52" s="3"/>
      <c r="F52" s="11">
        <v>246</v>
      </c>
      <c r="G52" s="27">
        <v>4890.3665646909103</v>
      </c>
      <c r="H52" s="14">
        <v>1</v>
      </c>
      <c r="I52" s="3"/>
    </row>
    <row r="53" spans="1:9">
      <c r="A53" s="3"/>
      <c r="B53" s="11">
        <v>47</v>
      </c>
      <c r="C53" s="27">
        <v>3475.8840703061405</v>
      </c>
      <c r="D53" s="14">
        <v>1</v>
      </c>
      <c r="E53" s="3"/>
      <c r="F53" s="11">
        <v>247</v>
      </c>
      <c r="G53" s="27">
        <v>222.05645251152157</v>
      </c>
      <c r="H53" s="14">
        <v>0</v>
      </c>
      <c r="I53" s="3"/>
    </row>
    <row r="54" spans="1:9">
      <c r="A54" s="3"/>
      <c r="B54" s="11">
        <v>48</v>
      </c>
      <c r="C54" s="27">
        <v>1337.7687815267147</v>
      </c>
      <c r="D54" s="14">
        <v>1</v>
      </c>
      <c r="E54" s="3"/>
      <c r="F54" s="11">
        <v>248</v>
      </c>
      <c r="G54" s="27">
        <v>995.38274018310972</v>
      </c>
      <c r="H54" s="14">
        <v>0</v>
      </c>
      <c r="I54" s="3"/>
    </row>
    <row r="55" spans="1:9">
      <c r="A55" s="3"/>
      <c r="B55" s="11">
        <v>49</v>
      </c>
      <c r="C55" s="27">
        <v>782.13867878337896</v>
      </c>
      <c r="D55" s="14">
        <v>0</v>
      </c>
      <c r="E55" s="3"/>
      <c r="F55" s="11">
        <v>249</v>
      </c>
      <c r="G55" s="27">
        <v>2207.6090997598576</v>
      </c>
      <c r="H55" s="14">
        <v>0</v>
      </c>
      <c r="I55" s="3"/>
    </row>
    <row r="56" spans="1:9">
      <c r="A56" s="3"/>
      <c r="B56" s="11">
        <v>50</v>
      </c>
      <c r="C56" s="27">
        <v>1377.8768564266138</v>
      </c>
      <c r="D56" s="14">
        <v>1</v>
      </c>
      <c r="E56" s="3"/>
      <c r="F56" s="11">
        <v>250</v>
      </c>
      <c r="G56" s="27">
        <v>3251.4729001207179</v>
      </c>
      <c r="H56" s="14">
        <v>1</v>
      </c>
      <c r="I56" s="3"/>
    </row>
    <row r="57" spans="1:9">
      <c r="A57" s="3"/>
      <c r="B57" s="11">
        <v>51</v>
      </c>
      <c r="C57" s="27">
        <v>4503.2028637706908</v>
      </c>
      <c r="D57" s="14">
        <v>1</v>
      </c>
      <c r="E57" s="3"/>
      <c r="F57" s="11">
        <v>251</v>
      </c>
      <c r="G57" s="27">
        <v>1413.6026774257739</v>
      </c>
      <c r="H57" s="14">
        <v>0</v>
      </c>
      <c r="I57" s="3"/>
    </row>
    <row r="58" spans="1:9">
      <c r="A58" s="3"/>
      <c r="B58" s="11">
        <v>52</v>
      </c>
      <c r="C58" s="27">
        <v>821.00946148583239</v>
      </c>
      <c r="D58" s="14">
        <v>0</v>
      </c>
      <c r="E58" s="3"/>
      <c r="F58" s="11">
        <v>252</v>
      </c>
      <c r="G58" s="27">
        <v>2579.1666327350158</v>
      </c>
      <c r="H58" s="14">
        <v>1</v>
      </c>
      <c r="I58" s="3"/>
    </row>
    <row r="59" spans="1:9">
      <c r="A59" s="3"/>
      <c r="B59" s="11">
        <v>53</v>
      </c>
      <c r="C59" s="27">
        <v>2553.0491397044411</v>
      </c>
      <c r="D59" s="14">
        <v>1</v>
      </c>
      <c r="E59" s="3"/>
      <c r="F59" s="11">
        <v>253</v>
      </c>
      <c r="G59" s="27">
        <v>1695.4922687793371</v>
      </c>
      <c r="H59" s="14">
        <v>1</v>
      </c>
      <c r="I59" s="3"/>
    </row>
    <row r="60" spans="1:9">
      <c r="A60" s="3"/>
      <c r="B60" s="11">
        <v>54</v>
      </c>
      <c r="C60" s="27">
        <v>377.71500102676191</v>
      </c>
      <c r="D60" s="14">
        <v>0</v>
      </c>
      <c r="E60" s="3"/>
      <c r="F60" s="11">
        <v>254</v>
      </c>
      <c r="G60" s="27">
        <v>1002.2959980256176</v>
      </c>
      <c r="H60" s="14">
        <v>1</v>
      </c>
      <c r="I60" s="3"/>
    </row>
    <row r="61" spans="1:9">
      <c r="A61" s="3"/>
      <c r="B61" s="11">
        <v>55</v>
      </c>
      <c r="C61" s="27">
        <v>197.63401843195317</v>
      </c>
      <c r="D61" s="14">
        <v>0</v>
      </c>
      <c r="E61" s="3"/>
      <c r="F61" s="11">
        <v>255</v>
      </c>
      <c r="G61" s="27">
        <v>3064.4743339152851</v>
      </c>
      <c r="H61" s="14">
        <v>1</v>
      </c>
      <c r="I61" s="3"/>
    </row>
    <row r="62" spans="1:9">
      <c r="A62" s="3"/>
      <c r="B62" s="11">
        <v>56</v>
      </c>
      <c r="C62" s="27">
        <v>833.56844111871794</v>
      </c>
      <c r="D62" s="14">
        <v>0</v>
      </c>
      <c r="E62" s="3"/>
      <c r="F62" s="11">
        <v>256</v>
      </c>
      <c r="G62" s="27">
        <v>98.7752592612716</v>
      </c>
      <c r="H62" s="14">
        <v>0</v>
      </c>
      <c r="I62" s="3"/>
    </row>
    <row r="63" spans="1:9">
      <c r="A63" s="3"/>
      <c r="B63" s="11">
        <v>57</v>
      </c>
      <c r="C63" s="27">
        <v>51.706536955453927</v>
      </c>
      <c r="D63" s="14">
        <v>0</v>
      </c>
      <c r="E63" s="3"/>
      <c r="F63" s="11">
        <v>257</v>
      </c>
      <c r="G63" s="27">
        <v>244.57375152996732</v>
      </c>
      <c r="H63" s="14">
        <v>0</v>
      </c>
      <c r="I63" s="3"/>
    </row>
    <row r="64" spans="1:9">
      <c r="A64" s="3"/>
      <c r="B64" s="11">
        <v>58</v>
      </c>
      <c r="C64" s="27">
        <v>1985.499820879141</v>
      </c>
      <c r="D64" s="14">
        <v>0</v>
      </c>
      <c r="E64" s="3"/>
      <c r="F64" s="11">
        <v>258</v>
      </c>
      <c r="G64" s="27">
        <v>1220.6658310209568</v>
      </c>
      <c r="H64" s="14">
        <v>1</v>
      </c>
      <c r="I64" s="3"/>
    </row>
    <row r="65" spans="1:9">
      <c r="A65" s="3"/>
      <c r="B65" s="11">
        <v>59</v>
      </c>
      <c r="C65" s="27">
        <v>1050.4886306640319</v>
      </c>
      <c r="D65" s="14">
        <v>0</v>
      </c>
      <c r="E65" s="3"/>
      <c r="F65" s="11">
        <v>259</v>
      </c>
      <c r="G65" s="27">
        <v>949.46492235763299</v>
      </c>
      <c r="H65" s="14">
        <v>0</v>
      </c>
      <c r="I65" s="3"/>
    </row>
    <row r="66" spans="1:9">
      <c r="A66" s="3"/>
      <c r="B66" s="11">
        <v>60</v>
      </c>
      <c r="C66" s="27">
        <v>469.4082568320934</v>
      </c>
      <c r="D66" s="14">
        <v>0</v>
      </c>
      <c r="E66" s="3"/>
      <c r="F66" s="11">
        <v>260</v>
      </c>
      <c r="G66" s="27">
        <v>131.07864687133375</v>
      </c>
      <c r="H66" s="14">
        <v>0</v>
      </c>
      <c r="I66" s="3"/>
    </row>
    <row r="67" spans="1:9">
      <c r="A67" s="3"/>
      <c r="B67" s="11">
        <v>61</v>
      </c>
      <c r="C67" s="27">
        <v>923.16076636841035</v>
      </c>
      <c r="D67" s="14">
        <v>0</v>
      </c>
      <c r="E67" s="3"/>
      <c r="F67" s="11">
        <v>261</v>
      </c>
      <c r="G67" s="27">
        <v>1413.6325821491482</v>
      </c>
      <c r="H67" s="14">
        <v>1</v>
      </c>
      <c r="I67" s="3"/>
    </row>
    <row r="68" spans="1:9">
      <c r="A68" s="3"/>
      <c r="B68" s="11">
        <v>62</v>
      </c>
      <c r="C68" s="27">
        <v>484.3467144221529</v>
      </c>
      <c r="D68" s="14">
        <v>0</v>
      </c>
      <c r="E68" s="3"/>
      <c r="F68" s="11">
        <v>262</v>
      </c>
      <c r="G68" s="27">
        <v>2693.8309429304513</v>
      </c>
      <c r="H68" s="14">
        <v>0</v>
      </c>
      <c r="I68" s="3"/>
    </row>
    <row r="69" spans="1:9">
      <c r="A69" s="3"/>
      <c r="B69" s="11">
        <v>63</v>
      </c>
      <c r="C69" s="27">
        <v>3671.0814811010823</v>
      </c>
      <c r="D69" s="14">
        <v>1</v>
      </c>
      <c r="E69" s="3"/>
      <c r="F69" s="11">
        <v>263</v>
      </c>
      <c r="G69" s="27">
        <v>2919.6862459859567</v>
      </c>
      <c r="H69" s="14">
        <v>0</v>
      </c>
      <c r="I69" s="3"/>
    </row>
    <row r="70" spans="1:9">
      <c r="A70" s="3"/>
      <c r="B70" s="11">
        <v>64</v>
      </c>
      <c r="C70" s="27">
        <v>2843.6009176041352</v>
      </c>
      <c r="D70" s="14">
        <v>1</v>
      </c>
      <c r="E70" s="3"/>
      <c r="F70" s="11">
        <v>264</v>
      </c>
      <c r="G70" s="27">
        <v>315.39152126741897</v>
      </c>
      <c r="H70" s="14">
        <v>0</v>
      </c>
      <c r="I70" s="3"/>
    </row>
    <row r="71" spans="1:9">
      <c r="A71" s="3"/>
      <c r="B71" s="11">
        <v>65</v>
      </c>
      <c r="C71" s="27">
        <v>989.71043954527192</v>
      </c>
      <c r="D71" s="14">
        <v>0</v>
      </c>
      <c r="E71" s="3"/>
      <c r="F71" s="11">
        <v>265</v>
      </c>
      <c r="G71" s="27">
        <v>2955.1429243735874</v>
      </c>
      <c r="H71" s="14">
        <v>1</v>
      </c>
      <c r="I71" s="3"/>
    </row>
    <row r="72" spans="1:9">
      <c r="A72" s="3"/>
      <c r="B72" s="11">
        <v>66</v>
      </c>
      <c r="C72" s="27">
        <v>3606.5793248339851</v>
      </c>
      <c r="D72" s="14">
        <v>1</v>
      </c>
      <c r="E72" s="3"/>
      <c r="F72" s="11">
        <v>266</v>
      </c>
      <c r="G72" s="27">
        <v>77.225856883568071</v>
      </c>
      <c r="H72" s="14">
        <v>0</v>
      </c>
      <c r="I72" s="3"/>
    </row>
    <row r="73" spans="1:9">
      <c r="A73" s="3"/>
      <c r="B73" s="11">
        <v>67</v>
      </c>
      <c r="C73" s="27">
        <v>733.1806419486536</v>
      </c>
      <c r="D73" s="14">
        <v>0</v>
      </c>
      <c r="E73" s="3"/>
      <c r="F73" s="11">
        <v>267</v>
      </c>
      <c r="G73" s="27">
        <v>2006.3821520361785</v>
      </c>
      <c r="H73" s="14">
        <v>1</v>
      </c>
      <c r="I73" s="3"/>
    </row>
    <row r="74" spans="1:9">
      <c r="A74" s="3"/>
      <c r="B74" s="11">
        <v>68</v>
      </c>
      <c r="C74" s="27">
        <v>519.42182007252063</v>
      </c>
      <c r="D74" s="14">
        <v>0</v>
      </c>
      <c r="E74" s="3"/>
      <c r="F74" s="11">
        <v>268</v>
      </c>
      <c r="G74" s="27">
        <v>264.99480358980179</v>
      </c>
      <c r="H74" s="14">
        <v>0</v>
      </c>
      <c r="I74" s="3"/>
    </row>
    <row r="75" spans="1:9">
      <c r="A75" s="3"/>
      <c r="B75" s="11">
        <v>69</v>
      </c>
      <c r="C75" s="27">
        <v>483.45284612909109</v>
      </c>
      <c r="D75" s="14">
        <v>0</v>
      </c>
      <c r="E75" s="3"/>
      <c r="F75" s="11">
        <v>269</v>
      </c>
      <c r="G75" s="27">
        <v>669.75568144181125</v>
      </c>
      <c r="H75" s="14">
        <v>0</v>
      </c>
      <c r="I75" s="3"/>
    </row>
    <row r="76" spans="1:9">
      <c r="A76" s="3"/>
      <c r="B76" s="11">
        <v>70</v>
      </c>
      <c r="C76" s="27">
        <v>3564.8574991950773</v>
      </c>
      <c r="D76" s="14">
        <v>1</v>
      </c>
      <c r="E76" s="3"/>
      <c r="F76" s="11">
        <v>270</v>
      </c>
      <c r="G76" s="27">
        <v>935.73579934044665</v>
      </c>
      <c r="H76" s="14">
        <v>0</v>
      </c>
      <c r="I76" s="3"/>
    </row>
    <row r="77" spans="1:9">
      <c r="A77" s="3"/>
      <c r="B77" s="11">
        <v>71</v>
      </c>
      <c r="C77" s="27">
        <v>1008.9994840883102</v>
      </c>
      <c r="D77" s="14">
        <v>0</v>
      </c>
      <c r="E77" s="3"/>
      <c r="F77" s="11">
        <v>271</v>
      </c>
      <c r="G77" s="27">
        <v>2175.1890651648928</v>
      </c>
      <c r="H77" s="14">
        <v>1</v>
      </c>
      <c r="I77" s="3"/>
    </row>
    <row r="78" spans="1:9">
      <c r="A78" s="3"/>
      <c r="B78" s="11">
        <v>72</v>
      </c>
      <c r="C78" s="27">
        <v>2720.5453568128851</v>
      </c>
      <c r="D78" s="14">
        <v>0</v>
      </c>
      <c r="E78" s="3"/>
      <c r="F78" s="11">
        <v>272</v>
      </c>
      <c r="G78" s="27">
        <v>192.23344045938782</v>
      </c>
      <c r="H78" s="14">
        <v>0</v>
      </c>
      <c r="I78" s="3"/>
    </row>
    <row r="79" spans="1:9">
      <c r="A79" s="3"/>
      <c r="B79" s="11">
        <v>73</v>
      </c>
      <c r="C79" s="27">
        <v>421.50572762524274</v>
      </c>
      <c r="D79" s="14">
        <v>1</v>
      </c>
      <c r="E79" s="3"/>
      <c r="F79" s="11">
        <v>273</v>
      </c>
      <c r="G79" s="27">
        <v>3028.0315610702792</v>
      </c>
      <c r="H79" s="14">
        <v>1</v>
      </c>
      <c r="I79" s="3"/>
    </row>
    <row r="80" spans="1:9">
      <c r="A80" s="3"/>
      <c r="B80" s="11">
        <v>74</v>
      </c>
      <c r="C80" s="27">
        <v>-130.57251559446075</v>
      </c>
      <c r="D80" s="14">
        <v>1</v>
      </c>
      <c r="E80" s="3"/>
      <c r="F80" s="11">
        <v>274</v>
      </c>
      <c r="G80" s="27">
        <v>767.78177418502321</v>
      </c>
      <c r="H80" s="14">
        <v>0</v>
      </c>
      <c r="I80" s="3"/>
    </row>
    <row r="81" spans="1:9">
      <c r="A81" s="3"/>
      <c r="B81" s="11">
        <v>75</v>
      </c>
      <c r="C81" s="27">
        <v>289.14207901819788</v>
      </c>
      <c r="D81" s="14">
        <v>0</v>
      </c>
      <c r="E81" s="3"/>
      <c r="F81" s="11">
        <v>275</v>
      </c>
      <c r="G81" s="27">
        <v>1275.3928113365869</v>
      </c>
      <c r="H81" s="14">
        <v>0</v>
      </c>
      <c r="I81" s="3"/>
    </row>
    <row r="82" spans="1:9">
      <c r="A82" s="3"/>
      <c r="B82" s="11">
        <v>76</v>
      </c>
      <c r="C82" s="27">
        <v>111.28692118276041</v>
      </c>
      <c r="D82" s="14">
        <v>0</v>
      </c>
      <c r="E82" s="3"/>
      <c r="F82" s="11">
        <v>276</v>
      </c>
      <c r="G82" s="27">
        <v>585.7198580894335</v>
      </c>
      <c r="H82" s="14">
        <v>0</v>
      </c>
      <c r="I82" s="3"/>
    </row>
    <row r="83" spans="1:9">
      <c r="A83" s="3"/>
      <c r="B83" s="11">
        <v>77</v>
      </c>
      <c r="C83" s="27">
        <v>2178.662342702843</v>
      </c>
      <c r="D83" s="14">
        <v>0</v>
      </c>
      <c r="E83" s="3"/>
      <c r="F83" s="11">
        <v>277</v>
      </c>
      <c r="G83" s="27">
        <v>317.20771595266058</v>
      </c>
      <c r="H83" s="14">
        <v>0</v>
      </c>
      <c r="I83" s="3"/>
    </row>
    <row r="84" spans="1:9">
      <c r="A84" s="3"/>
      <c r="B84" s="11">
        <v>78</v>
      </c>
      <c r="C84" s="27">
        <v>-21.018017918618703</v>
      </c>
      <c r="D84" s="14">
        <v>0</v>
      </c>
      <c r="E84" s="3"/>
      <c r="F84" s="11">
        <v>278</v>
      </c>
      <c r="G84" s="27">
        <v>1269.4832216998554</v>
      </c>
      <c r="H84" s="14">
        <v>1</v>
      </c>
      <c r="I84" s="3"/>
    </row>
    <row r="85" spans="1:9">
      <c r="A85" s="3"/>
      <c r="B85" s="11">
        <v>79</v>
      </c>
      <c r="C85" s="27">
        <v>1770.9279684411104</v>
      </c>
      <c r="D85" s="14">
        <v>0</v>
      </c>
      <c r="E85" s="3"/>
      <c r="F85" s="11">
        <v>279</v>
      </c>
      <c r="G85" s="27">
        <v>1337.9641675479766</v>
      </c>
      <c r="H85" s="14">
        <v>1</v>
      </c>
      <c r="I85" s="3"/>
    </row>
    <row r="86" spans="1:9">
      <c r="A86" s="3"/>
      <c r="B86" s="11">
        <v>80</v>
      </c>
      <c r="C86" s="27">
        <v>55.832699382411803</v>
      </c>
      <c r="D86" s="14">
        <v>0</v>
      </c>
      <c r="E86" s="3"/>
      <c r="F86" s="11">
        <v>280</v>
      </c>
      <c r="G86" s="27">
        <v>1910.4653982091997</v>
      </c>
      <c r="H86" s="14">
        <v>0</v>
      </c>
      <c r="I86" s="3"/>
    </row>
    <row r="87" spans="1:9">
      <c r="A87" s="3"/>
      <c r="B87" s="11">
        <v>81</v>
      </c>
      <c r="C87" s="27">
        <v>-14.381461863276996</v>
      </c>
      <c r="D87" s="14">
        <v>0</v>
      </c>
      <c r="E87" s="3"/>
      <c r="F87" s="11">
        <v>281</v>
      </c>
      <c r="G87" s="27">
        <v>192.7565867387396</v>
      </c>
      <c r="H87" s="14">
        <v>0</v>
      </c>
      <c r="I87" s="3"/>
    </row>
    <row r="88" spans="1:9">
      <c r="A88" s="3"/>
      <c r="B88" s="11">
        <v>82</v>
      </c>
      <c r="C88" s="27">
        <v>1198.8231756242917</v>
      </c>
      <c r="D88" s="14">
        <v>0</v>
      </c>
      <c r="E88" s="3"/>
      <c r="F88" s="11">
        <v>282</v>
      </c>
      <c r="G88" s="27">
        <v>-220.44198776819957</v>
      </c>
      <c r="H88" s="14">
        <v>0</v>
      </c>
      <c r="I88" s="3"/>
    </row>
    <row r="89" spans="1:9">
      <c r="A89" s="3"/>
      <c r="B89" s="11">
        <v>83</v>
      </c>
      <c r="C89" s="27">
        <v>2824.7110561829254</v>
      </c>
      <c r="D89" s="14">
        <v>1</v>
      </c>
      <c r="E89" s="3"/>
      <c r="F89" s="11">
        <v>283</v>
      </c>
      <c r="G89" s="27">
        <v>1018.9658317573264</v>
      </c>
      <c r="H89" s="14">
        <v>0</v>
      </c>
      <c r="I89" s="3"/>
    </row>
    <row r="90" spans="1:9">
      <c r="A90" s="3"/>
      <c r="B90" s="11">
        <v>84</v>
      </c>
      <c r="C90" s="27">
        <v>1833.9175297783461</v>
      </c>
      <c r="D90" s="14">
        <v>1</v>
      </c>
      <c r="E90" s="3"/>
      <c r="F90" s="11">
        <v>284</v>
      </c>
      <c r="G90" s="27">
        <v>125.37215288914815</v>
      </c>
      <c r="H90" s="14">
        <v>0</v>
      </c>
      <c r="I90" s="3"/>
    </row>
    <row r="91" spans="1:9">
      <c r="A91" s="3"/>
      <c r="B91" s="11">
        <v>85</v>
      </c>
      <c r="C91" s="27">
        <v>-124.54628528757581</v>
      </c>
      <c r="D91" s="14">
        <v>0</v>
      </c>
      <c r="E91" s="3"/>
      <c r="F91" s="11">
        <v>285</v>
      </c>
      <c r="G91" s="27">
        <v>1830.8143863266484</v>
      </c>
      <c r="H91" s="14">
        <v>0</v>
      </c>
      <c r="I91" s="3"/>
    </row>
    <row r="92" spans="1:9">
      <c r="A92" s="3"/>
      <c r="B92" s="11">
        <v>86</v>
      </c>
      <c r="C92" s="27">
        <v>-33.416794720671263</v>
      </c>
      <c r="D92" s="14">
        <v>0</v>
      </c>
      <c r="E92" s="3"/>
      <c r="F92" s="11">
        <v>286</v>
      </c>
      <c r="G92" s="27">
        <v>233.96777108292838</v>
      </c>
      <c r="H92" s="14">
        <v>0</v>
      </c>
      <c r="I92" s="3"/>
    </row>
    <row r="93" spans="1:9">
      <c r="A93" s="3"/>
      <c r="B93" s="11">
        <v>87</v>
      </c>
      <c r="C93" s="27">
        <v>3355.3142993096003</v>
      </c>
      <c r="D93" s="14">
        <v>0</v>
      </c>
      <c r="E93" s="3"/>
      <c r="F93" s="11">
        <v>287</v>
      </c>
      <c r="G93" s="27">
        <v>1966.8471290696559</v>
      </c>
      <c r="H93" s="14">
        <v>0</v>
      </c>
      <c r="I93" s="3"/>
    </row>
    <row r="94" spans="1:9">
      <c r="A94" s="3"/>
      <c r="B94" s="11">
        <v>88</v>
      </c>
      <c r="C94" s="27">
        <v>1474.9497593701092</v>
      </c>
      <c r="D94" s="14">
        <v>0</v>
      </c>
      <c r="E94" s="3"/>
      <c r="F94" s="11">
        <v>288</v>
      </c>
      <c r="G94" s="27">
        <v>615.30571303608667</v>
      </c>
      <c r="H94" s="14">
        <v>0</v>
      </c>
      <c r="I94" s="3"/>
    </row>
    <row r="95" spans="1:9">
      <c r="A95" s="3"/>
      <c r="B95" s="11">
        <v>89</v>
      </c>
      <c r="C95" s="27">
        <v>28.087588806369126</v>
      </c>
      <c r="D95" s="14">
        <v>0</v>
      </c>
      <c r="E95" s="3"/>
      <c r="F95" s="11">
        <v>289</v>
      </c>
      <c r="G95" s="27">
        <v>1445.8302009340778</v>
      </c>
      <c r="H95" s="14">
        <v>0</v>
      </c>
      <c r="I95" s="3"/>
    </row>
    <row r="96" spans="1:9">
      <c r="A96" s="3"/>
      <c r="B96" s="11">
        <v>90</v>
      </c>
      <c r="C96" s="27">
        <v>5.2087138566919862</v>
      </c>
      <c r="D96" s="14">
        <v>0</v>
      </c>
      <c r="E96" s="3"/>
      <c r="F96" s="11">
        <v>290</v>
      </c>
      <c r="G96" s="27">
        <v>1611.272145637347</v>
      </c>
      <c r="H96" s="14">
        <v>0</v>
      </c>
      <c r="I96" s="3"/>
    </row>
    <row r="97" spans="1:9">
      <c r="A97" s="3"/>
      <c r="B97" s="11">
        <v>91</v>
      </c>
      <c r="C97" s="27">
        <v>158.70336890950648</v>
      </c>
      <c r="D97" s="14">
        <v>0</v>
      </c>
      <c r="E97" s="3"/>
      <c r="F97" s="11">
        <v>291</v>
      </c>
      <c r="G97" s="27">
        <v>2755.9252774571455</v>
      </c>
      <c r="H97" s="14">
        <v>1</v>
      </c>
      <c r="I97" s="3"/>
    </row>
    <row r="98" spans="1:9">
      <c r="A98" s="3"/>
      <c r="B98" s="11">
        <v>92</v>
      </c>
      <c r="C98" s="27">
        <v>570.95847580785642</v>
      </c>
      <c r="D98" s="14">
        <v>0</v>
      </c>
      <c r="E98" s="3"/>
      <c r="F98" s="11">
        <v>292</v>
      </c>
      <c r="G98" s="27">
        <v>1759.7642926121478</v>
      </c>
      <c r="H98" s="14">
        <v>0</v>
      </c>
      <c r="I98" s="3"/>
    </row>
    <row r="99" spans="1:9">
      <c r="A99" s="3"/>
      <c r="B99" s="11">
        <v>93</v>
      </c>
      <c r="C99" s="27">
        <v>1260.1319194586933</v>
      </c>
      <c r="D99" s="14">
        <v>0</v>
      </c>
      <c r="E99" s="3"/>
      <c r="F99" s="11">
        <v>293</v>
      </c>
      <c r="G99" s="27">
        <v>59.114853003331234</v>
      </c>
      <c r="H99" s="14">
        <v>0</v>
      </c>
      <c r="I99" s="3"/>
    </row>
    <row r="100" spans="1:9">
      <c r="A100" s="3"/>
      <c r="B100" s="11">
        <v>94</v>
      </c>
      <c r="C100" s="27">
        <v>4007.8728231498744</v>
      </c>
      <c r="D100" s="14">
        <v>0</v>
      </c>
      <c r="E100" s="3"/>
      <c r="F100" s="11">
        <v>294</v>
      </c>
      <c r="G100" s="27">
        <v>2508.5518083428133</v>
      </c>
      <c r="H100" s="14">
        <v>0</v>
      </c>
      <c r="I100" s="3"/>
    </row>
    <row r="101" spans="1:9">
      <c r="A101" s="3"/>
      <c r="B101" s="11">
        <v>95</v>
      </c>
      <c r="C101" s="27">
        <v>1251.6054944186524</v>
      </c>
      <c r="D101" s="14">
        <v>1</v>
      </c>
      <c r="E101" s="3"/>
      <c r="F101" s="11">
        <v>295</v>
      </c>
      <c r="G101" s="27">
        <v>169.15756203615416</v>
      </c>
      <c r="H101" s="14">
        <v>0</v>
      </c>
      <c r="I101" s="3"/>
    </row>
    <row r="102" spans="1:9">
      <c r="A102" s="3"/>
      <c r="B102" s="11">
        <v>96</v>
      </c>
      <c r="C102" s="27">
        <v>288.53228776900687</v>
      </c>
      <c r="D102" s="14">
        <v>0</v>
      </c>
      <c r="E102" s="3"/>
      <c r="F102" s="11">
        <v>296</v>
      </c>
      <c r="G102" s="27">
        <v>1308.0351505135006</v>
      </c>
      <c r="H102" s="14">
        <v>0</v>
      </c>
      <c r="I102" s="3"/>
    </row>
    <row r="103" spans="1:9">
      <c r="A103" s="3"/>
      <c r="B103" s="11">
        <v>97</v>
      </c>
      <c r="C103" s="27">
        <v>791.40761129633756</v>
      </c>
      <c r="D103" s="14">
        <v>0</v>
      </c>
      <c r="E103" s="3"/>
      <c r="F103" s="11">
        <v>297</v>
      </c>
      <c r="G103" s="27">
        <v>9.8436220432164419</v>
      </c>
      <c r="H103" s="14">
        <v>0</v>
      </c>
      <c r="I103" s="3"/>
    </row>
    <row r="104" spans="1:9">
      <c r="A104" s="3"/>
      <c r="B104" s="11">
        <v>98</v>
      </c>
      <c r="C104" s="27">
        <v>-127.04768706263727</v>
      </c>
      <c r="D104" s="14">
        <v>0</v>
      </c>
      <c r="E104" s="3"/>
      <c r="F104" s="11">
        <v>298</v>
      </c>
      <c r="G104" s="27">
        <v>249.53482201397327</v>
      </c>
      <c r="H104" s="14">
        <v>0</v>
      </c>
      <c r="I104" s="3"/>
    </row>
    <row r="105" spans="1:9">
      <c r="A105" s="3"/>
      <c r="B105" s="11">
        <v>99</v>
      </c>
      <c r="C105" s="27">
        <v>103.33705175579635</v>
      </c>
      <c r="D105" s="14">
        <v>0</v>
      </c>
      <c r="E105" s="3"/>
      <c r="F105" s="11">
        <v>299</v>
      </c>
      <c r="G105" s="27">
        <v>-118.16289648836135</v>
      </c>
      <c r="H105" s="14">
        <v>0</v>
      </c>
      <c r="I105" s="3"/>
    </row>
    <row r="106" spans="1:9">
      <c r="A106" s="3"/>
      <c r="B106" s="11">
        <v>100</v>
      </c>
      <c r="C106" s="27">
        <v>-172.611622481251</v>
      </c>
      <c r="D106" s="14">
        <v>0</v>
      </c>
      <c r="E106" s="3"/>
      <c r="F106" s="11">
        <v>300</v>
      </c>
      <c r="G106" s="27">
        <v>426.44967798010975</v>
      </c>
      <c r="H106" s="14">
        <v>0</v>
      </c>
      <c r="I106" s="3"/>
    </row>
    <row r="107" spans="1:9">
      <c r="A107" s="3"/>
      <c r="B107" s="11">
        <v>101</v>
      </c>
      <c r="C107" s="27">
        <v>720.6508095353887</v>
      </c>
      <c r="D107" s="14">
        <v>0</v>
      </c>
      <c r="E107" s="3"/>
      <c r="F107" s="11">
        <v>301</v>
      </c>
      <c r="G107" s="27">
        <v>420.35301319350503</v>
      </c>
      <c r="H107" s="14">
        <v>0</v>
      </c>
      <c r="I107" s="3"/>
    </row>
    <row r="108" spans="1:9">
      <c r="A108" s="3"/>
      <c r="B108" s="11">
        <v>102</v>
      </c>
      <c r="C108" s="27">
        <v>725.05021285800274</v>
      </c>
      <c r="D108" s="14">
        <v>1</v>
      </c>
      <c r="E108" s="3"/>
      <c r="F108" s="11">
        <v>302</v>
      </c>
      <c r="G108" s="27">
        <v>672.78032565451781</v>
      </c>
      <c r="H108" s="14">
        <v>0</v>
      </c>
      <c r="I108" s="3"/>
    </row>
    <row r="109" spans="1:9">
      <c r="A109" s="3"/>
      <c r="B109" s="11">
        <v>103</v>
      </c>
      <c r="C109" s="27">
        <v>468.90711476878835</v>
      </c>
      <c r="D109" s="14">
        <v>0</v>
      </c>
      <c r="E109" s="3"/>
      <c r="F109" s="11">
        <v>303</v>
      </c>
      <c r="G109" s="27">
        <v>1923.6464315702815</v>
      </c>
      <c r="H109" s="14">
        <v>0</v>
      </c>
      <c r="I109" s="3"/>
    </row>
    <row r="110" spans="1:9">
      <c r="A110" s="3"/>
      <c r="B110" s="11">
        <v>104</v>
      </c>
      <c r="C110" s="27">
        <v>-266.71718008761496</v>
      </c>
      <c r="D110" s="14">
        <v>1</v>
      </c>
      <c r="E110" s="3"/>
      <c r="F110" s="11">
        <v>304</v>
      </c>
      <c r="G110" s="27">
        <v>739.16025837259212</v>
      </c>
      <c r="H110" s="14">
        <v>0</v>
      </c>
      <c r="I110" s="3"/>
    </row>
    <row r="111" spans="1:9">
      <c r="A111" s="3"/>
      <c r="B111" s="11">
        <v>105</v>
      </c>
      <c r="C111" s="27">
        <v>741.69678245822479</v>
      </c>
      <c r="D111" s="14">
        <v>0</v>
      </c>
      <c r="E111" s="3"/>
      <c r="F111" s="11">
        <v>305</v>
      </c>
      <c r="G111" s="27">
        <v>98.941821124813998</v>
      </c>
      <c r="H111" s="14">
        <v>0</v>
      </c>
      <c r="I111" s="3"/>
    </row>
    <row r="112" spans="1:9">
      <c r="A112" s="3"/>
      <c r="B112" s="11">
        <v>106</v>
      </c>
      <c r="C112" s="27">
        <v>2304.6329842186433</v>
      </c>
      <c r="D112" s="14">
        <v>1</v>
      </c>
      <c r="E112" s="3"/>
      <c r="F112" s="11">
        <v>306</v>
      </c>
      <c r="G112" s="27">
        <v>394.79909863245649</v>
      </c>
      <c r="H112" s="14">
        <v>0</v>
      </c>
      <c r="I112" s="3"/>
    </row>
    <row r="113" spans="1:9">
      <c r="A113" s="3"/>
      <c r="B113" s="11">
        <v>107</v>
      </c>
      <c r="C113" s="27">
        <v>-496.2604077029805</v>
      </c>
      <c r="D113" s="14">
        <v>0</v>
      </c>
      <c r="E113" s="3"/>
      <c r="F113" s="11">
        <v>307</v>
      </c>
      <c r="G113" s="27">
        <v>118.62980498015422</v>
      </c>
      <c r="H113" s="14">
        <v>0</v>
      </c>
      <c r="I113" s="3"/>
    </row>
    <row r="114" spans="1:9">
      <c r="A114" s="3"/>
      <c r="B114" s="11">
        <v>108</v>
      </c>
      <c r="C114" s="27">
        <v>2179.0841281376115</v>
      </c>
      <c r="D114" s="14">
        <v>1</v>
      </c>
      <c r="E114" s="3"/>
      <c r="F114" s="11">
        <v>308</v>
      </c>
      <c r="G114" s="27">
        <v>-332.06190413384525</v>
      </c>
      <c r="H114" s="14">
        <v>0</v>
      </c>
      <c r="I114" s="3"/>
    </row>
    <row r="115" spans="1:9">
      <c r="A115" s="3"/>
      <c r="B115" s="11">
        <v>109</v>
      </c>
      <c r="C115" s="27">
        <v>2214.2884536857173</v>
      </c>
      <c r="D115" s="14">
        <v>1</v>
      </c>
      <c r="E115" s="3"/>
      <c r="F115" s="11">
        <v>309</v>
      </c>
      <c r="G115" s="27">
        <v>118.70603524966376</v>
      </c>
      <c r="H115" s="14">
        <v>0</v>
      </c>
      <c r="I115" s="3"/>
    </row>
    <row r="116" spans="1:9">
      <c r="A116" s="3"/>
      <c r="B116" s="11">
        <v>110</v>
      </c>
      <c r="C116" s="27">
        <v>141.87081038919206</v>
      </c>
      <c r="D116" s="14">
        <v>0</v>
      </c>
      <c r="E116" s="3"/>
      <c r="F116" s="11">
        <v>310</v>
      </c>
      <c r="G116" s="27">
        <v>32.032851043417296</v>
      </c>
      <c r="H116" s="14">
        <v>0</v>
      </c>
      <c r="I116" s="3"/>
    </row>
    <row r="117" spans="1:9">
      <c r="A117" s="3"/>
      <c r="B117" s="11">
        <v>111</v>
      </c>
      <c r="C117" s="27">
        <v>1632.6270120508334</v>
      </c>
      <c r="D117" s="14">
        <v>0</v>
      </c>
      <c r="E117" s="3"/>
      <c r="F117" s="11">
        <v>311</v>
      </c>
      <c r="G117" s="27">
        <v>2307.6109961100747</v>
      </c>
      <c r="H117" s="14">
        <v>1</v>
      </c>
      <c r="I117" s="3"/>
    </row>
    <row r="118" spans="1:9">
      <c r="A118" s="3"/>
      <c r="B118" s="11">
        <v>112</v>
      </c>
      <c r="C118" s="27">
        <v>2202.1054352146848</v>
      </c>
      <c r="D118" s="14">
        <v>0</v>
      </c>
      <c r="E118" s="3"/>
      <c r="F118" s="11">
        <v>312</v>
      </c>
      <c r="G118" s="27">
        <v>1160.8642781525407</v>
      </c>
      <c r="H118" s="14">
        <v>0</v>
      </c>
      <c r="I118" s="3"/>
    </row>
    <row r="119" spans="1:9">
      <c r="A119" s="3"/>
      <c r="B119" s="11">
        <v>113</v>
      </c>
      <c r="C119" s="27">
        <v>300.86921930253595</v>
      </c>
      <c r="D119" s="14">
        <v>0</v>
      </c>
      <c r="E119" s="3"/>
      <c r="F119" s="11">
        <v>313</v>
      </c>
      <c r="G119" s="27">
        <v>3026.6881891529802</v>
      </c>
      <c r="H119" s="14">
        <v>1</v>
      </c>
      <c r="I119" s="3"/>
    </row>
    <row r="120" spans="1:9">
      <c r="A120" s="3"/>
      <c r="B120" s="11">
        <v>114</v>
      </c>
      <c r="C120" s="27">
        <v>1287.7148163862175</v>
      </c>
      <c r="D120" s="14">
        <v>1</v>
      </c>
      <c r="E120" s="3"/>
      <c r="F120" s="11">
        <v>314</v>
      </c>
      <c r="G120" s="27">
        <v>472.44947214614859</v>
      </c>
      <c r="H120" s="14">
        <v>1</v>
      </c>
      <c r="I120" s="3"/>
    </row>
    <row r="121" spans="1:9">
      <c r="A121" s="3"/>
      <c r="B121" s="11">
        <v>115</v>
      </c>
      <c r="C121" s="27">
        <v>266.09173682649418</v>
      </c>
      <c r="D121" s="14">
        <v>0</v>
      </c>
      <c r="E121" s="3"/>
      <c r="F121" s="11">
        <v>315</v>
      </c>
      <c r="G121" s="27">
        <v>1684.4335573958424</v>
      </c>
      <c r="H121" s="14">
        <v>0</v>
      </c>
      <c r="I121" s="3"/>
    </row>
    <row r="122" spans="1:9">
      <c r="A122" s="3"/>
      <c r="B122" s="11">
        <v>116</v>
      </c>
      <c r="C122" s="27">
        <v>2247.1394144392139</v>
      </c>
      <c r="D122" s="14">
        <v>1</v>
      </c>
      <c r="E122" s="3"/>
      <c r="F122" s="11">
        <v>316</v>
      </c>
      <c r="G122" s="27">
        <v>161.65835627286617</v>
      </c>
      <c r="H122" s="14">
        <v>0</v>
      </c>
      <c r="I122" s="3"/>
    </row>
    <row r="123" spans="1:9">
      <c r="A123" s="3"/>
      <c r="B123" s="11">
        <v>117</v>
      </c>
      <c r="C123" s="27">
        <v>1252.0837737138172</v>
      </c>
      <c r="D123" s="14">
        <v>0</v>
      </c>
      <c r="E123" s="3"/>
      <c r="F123" s="11">
        <v>317</v>
      </c>
      <c r="G123" s="27">
        <v>1701.5930118237047</v>
      </c>
      <c r="H123" s="14">
        <v>0</v>
      </c>
      <c r="I123" s="3"/>
    </row>
    <row r="124" spans="1:9">
      <c r="A124" s="3"/>
      <c r="B124" s="11">
        <v>118</v>
      </c>
      <c r="C124" s="27">
        <v>199.67009734856674</v>
      </c>
      <c r="D124" s="14">
        <v>0</v>
      </c>
      <c r="E124" s="3"/>
      <c r="F124" s="11">
        <v>318</v>
      </c>
      <c r="G124" s="27">
        <v>329.26314686995801</v>
      </c>
      <c r="H124" s="14">
        <v>0</v>
      </c>
      <c r="I124" s="3"/>
    </row>
    <row r="125" spans="1:9">
      <c r="A125" s="3"/>
      <c r="B125" s="11">
        <v>119</v>
      </c>
      <c r="C125" s="27">
        <v>-6.4379502276726726</v>
      </c>
      <c r="D125" s="14">
        <v>0</v>
      </c>
      <c r="E125" s="3"/>
      <c r="F125" s="11">
        <v>319</v>
      </c>
      <c r="G125" s="27">
        <v>52.204886227696349</v>
      </c>
      <c r="H125" s="14">
        <v>0</v>
      </c>
      <c r="I125" s="3"/>
    </row>
    <row r="126" spans="1:9">
      <c r="A126" s="3"/>
      <c r="B126" s="11">
        <v>120</v>
      </c>
      <c r="C126" s="27">
        <v>237.93885087692695</v>
      </c>
      <c r="D126" s="14">
        <v>0</v>
      </c>
      <c r="E126" s="3"/>
      <c r="F126" s="11">
        <v>320</v>
      </c>
      <c r="G126" s="27">
        <v>1925.3085239720644</v>
      </c>
      <c r="H126" s="14">
        <v>0</v>
      </c>
      <c r="I126" s="3"/>
    </row>
    <row r="127" spans="1:9">
      <c r="A127" s="3"/>
      <c r="B127" s="11">
        <v>121</v>
      </c>
      <c r="C127" s="27">
        <v>2491.9854381355731</v>
      </c>
      <c r="D127" s="14">
        <v>1</v>
      </c>
      <c r="E127" s="3"/>
      <c r="F127" s="11">
        <v>321</v>
      </c>
      <c r="G127" s="27">
        <v>634.03231617884103</v>
      </c>
      <c r="H127" s="14">
        <v>0</v>
      </c>
      <c r="I127" s="3"/>
    </row>
    <row r="128" spans="1:9">
      <c r="A128" s="3"/>
      <c r="B128" s="11">
        <v>122</v>
      </c>
      <c r="C128" s="27">
        <v>56.818925646737966</v>
      </c>
      <c r="D128" s="14">
        <v>0</v>
      </c>
      <c r="E128" s="3"/>
      <c r="F128" s="11">
        <v>322</v>
      </c>
      <c r="G128" s="27">
        <v>3825.4933303731009</v>
      </c>
      <c r="H128" s="14">
        <v>1</v>
      </c>
      <c r="I128" s="3"/>
    </row>
    <row r="129" spans="1:9">
      <c r="A129" s="3"/>
      <c r="B129" s="11">
        <v>123</v>
      </c>
      <c r="C129" s="27">
        <v>1876.7473393041253</v>
      </c>
      <c r="D129" s="14">
        <v>0</v>
      </c>
      <c r="E129" s="3"/>
      <c r="F129" s="11">
        <v>323</v>
      </c>
      <c r="G129" s="27">
        <v>334.78801206776836</v>
      </c>
      <c r="H129" s="14">
        <v>0</v>
      </c>
      <c r="I129" s="3"/>
    </row>
    <row r="130" spans="1:9">
      <c r="A130" s="3"/>
      <c r="B130" s="11">
        <v>124</v>
      </c>
      <c r="C130" s="27">
        <v>-156.04925557341477</v>
      </c>
      <c r="D130" s="14">
        <v>0</v>
      </c>
      <c r="E130" s="3"/>
      <c r="F130" s="11">
        <v>324</v>
      </c>
      <c r="G130" s="27">
        <v>27.542433667483632</v>
      </c>
      <c r="H130" s="14">
        <v>0</v>
      </c>
      <c r="I130" s="3"/>
    </row>
    <row r="131" spans="1:9">
      <c r="A131" s="3"/>
      <c r="B131" s="11">
        <v>125</v>
      </c>
      <c r="C131" s="27">
        <v>1788.1376190719957</v>
      </c>
      <c r="D131" s="14">
        <v>0</v>
      </c>
      <c r="E131" s="3"/>
      <c r="F131" s="11">
        <v>325</v>
      </c>
      <c r="G131" s="27">
        <v>-193.14937168617254</v>
      </c>
      <c r="H131" s="14">
        <v>0</v>
      </c>
      <c r="I131" s="3"/>
    </row>
    <row r="132" spans="1:9">
      <c r="A132" s="3"/>
      <c r="B132" s="11">
        <v>126</v>
      </c>
      <c r="C132" s="27">
        <v>3616.1883045263385</v>
      </c>
      <c r="D132" s="14">
        <v>1</v>
      </c>
      <c r="E132" s="3"/>
      <c r="F132" s="11">
        <v>326</v>
      </c>
      <c r="G132" s="27">
        <v>792.52444917813591</v>
      </c>
      <c r="H132" s="14">
        <v>0</v>
      </c>
      <c r="I132" s="3"/>
    </row>
    <row r="133" spans="1:9">
      <c r="A133" s="3"/>
      <c r="B133" s="11">
        <v>127</v>
      </c>
      <c r="C133" s="27">
        <v>1489.8295889294623</v>
      </c>
      <c r="D133" s="14">
        <v>0</v>
      </c>
      <c r="E133" s="3"/>
      <c r="F133" s="11">
        <v>327</v>
      </c>
      <c r="G133" s="27">
        <v>733.31894160598961</v>
      </c>
      <c r="H133" s="14">
        <v>0</v>
      </c>
      <c r="I133" s="3"/>
    </row>
    <row r="134" spans="1:9">
      <c r="A134" s="3"/>
      <c r="B134" s="11">
        <v>128</v>
      </c>
      <c r="C134" s="27">
        <v>638.58326249674076</v>
      </c>
      <c r="D134" s="14">
        <v>0</v>
      </c>
      <c r="E134" s="3"/>
      <c r="F134" s="11">
        <v>328</v>
      </c>
      <c r="G134" s="27">
        <v>25.458851853599754</v>
      </c>
      <c r="H134" s="14">
        <v>0</v>
      </c>
      <c r="I134" s="3"/>
    </row>
    <row r="135" spans="1:9">
      <c r="A135" s="3"/>
      <c r="B135" s="11">
        <v>129</v>
      </c>
      <c r="C135" s="27">
        <v>614.88978737227808</v>
      </c>
      <c r="D135" s="14">
        <v>0</v>
      </c>
      <c r="E135" s="3"/>
      <c r="F135" s="11">
        <v>329</v>
      </c>
      <c r="G135" s="27">
        <v>183.086256266573</v>
      </c>
      <c r="H135" s="14">
        <v>0</v>
      </c>
      <c r="I135" s="3"/>
    </row>
    <row r="136" spans="1:9">
      <c r="A136" s="3"/>
      <c r="B136" s="11">
        <v>130</v>
      </c>
      <c r="C136" s="27">
        <v>2516.2418042837803</v>
      </c>
      <c r="D136" s="14">
        <v>1</v>
      </c>
      <c r="E136" s="3"/>
      <c r="F136" s="11">
        <v>330</v>
      </c>
      <c r="G136" s="27">
        <v>324.7504664373559</v>
      </c>
      <c r="H136" s="14">
        <v>0</v>
      </c>
      <c r="I136" s="3"/>
    </row>
    <row r="137" spans="1:9">
      <c r="A137" s="3"/>
      <c r="B137" s="11">
        <v>131</v>
      </c>
      <c r="C137" s="27">
        <v>726.34704333115735</v>
      </c>
      <c r="D137" s="14">
        <v>1</v>
      </c>
      <c r="E137" s="3"/>
      <c r="F137" s="11">
        <v>331</v>
      </c>
      <c r="G137" s="27">
        <v>108.17416521950443</v>
      </c>
      <c r="H137" s="14">
        <v>0</v>
      </c>
      <c r="I137" s="3"/>
    </row>
    <row r="138" spans="1:9">
      <c r="A138" s="3"/>
      <c r="B138" s="11">
        <v>132</v>
      </c>
      <c r="C138" s="27">
        <v>1114.2855914938878</v>
      </c>
      <c r="D138" s="14">
        <v>0</v>
      </c>
      <c r="E138" s="3"/>
      <c r="F138" s="11">
        <v>332</v>
      </c>
      <c r="G138" s="27">
        <v>-13.405607224498393</v>
      </c>
      <c r="H138" s="14">
        <v>0</v>
      </c>
      <c r="I138" s="3"/>
    </row>
    <row r="139" spans="1:9">
      <c r="A139" s="3"/>
      <c r="B139" s="11">
        <v>133</v>
      </c>
      <c r="C139" s="27">
        <v>-111.17672341667816</v>
      </c>
      <c r="D139" s="14">
        <v>0</v>
      </c>
      <c r="E139" s="3"/>
      <c r="F139" s="11">
        <v>333</v>
      </c>
      <c r="G139" s="27">
        <v>576.9638425026119</v>
      </c>
      <c r="H139" s="14">
        <v>0</v>
      </c>
      <c r="I139" s="3"/>
    </row>
    <row r="140" spans="1:9">
      <c r="A140" s="3"/>
      <c r="B140" s="11">
        <v>134</v>
      </c>
      <c r="C140" s="27">
        <v>-92.792063854166543</v>
      </c>
      <c r="D140" s="14">
        <v>0</v>
      </c>
      <c r="E140" s="3"/>
      <c r="F140" s="11">
        <v>334</v>
      </c>
      <c r="G140" s="27">
        <v>2586.1042237930856</v>
      </c>
      <c r="H140" s="14">
        <v>1</v>
      </c>
      <c r="I140" s="3"/>
    </row>
    <row r="141" spans="1:9">
      <c r="A141" s="3"/>
      <c r="B141" s="11">
        <v>135</v>
      </c>
      <c r="C141" s="27">
        <v>419.40455072692771</v>
      </c>
      <c r="D141" s="14">
        <v>0</v>
      </c>
      <c r="E141" s="3"/>
      <c r="F141" s="11">
        <v>335</v>
      </c>
      <c r="G141" s="27">
        <v>146.46196074368095</v>
      </c>
      <c r="H141" s="14">
        <v>1</v>
      </c>
      <c r="I141" s="3"/>
    </row>
    <row r="142" spans="1:9">
      <c r="A142" s="3"/>
      <c r="B142" s="11">
        <v>136</v>
      </c>
      <c r="C142" s="27">
        <v>2015.4963693506866</v>
      </c>
      <c r="D142" s="14">
        <v>1</v>
      </c>
      <c r="E142" s="3"/>
      <c r="F142" s="11">
        <v>336</v>
      </c>
      <c r="G142" s="27">
        <v>2990.4225024669495</v>
      </c>
      <c r="H142" s="14">
        <v>0</v>
      </c>
      <c r="I142" s="3"/>
    </row>
    <row r="143" spans="1:9">
      <c r="A143" s="3"/>
      <c r="B143" s="11">
        <v>137</v>
      </c>
      <c r="C143" s="27">
        <v>1702.9463833763855</v>
      </c>
      <c r="D143" s="14">
        <v>1</v>
      </c>
      <c r="E143" s="3"/>
      <c r="F143" s="11">
        <v>337</v>
      </c>
      <c r="G143" s="27">
        <v>3229.5570188661736</v>
      </c>
      <c r="H143" s="14">
        <v>1</v>
      </c>
      <c r="I143" s="3"/>
    </row>
    <row r="144" spans="1:9">
      <c r="A144" s="3"/>
      <c r="B144" s="11">
        <v>138</v>
      </c>
      <c r="C144" s="27">
        <v>607.70546807642722</v>
      </c>
      <c r="D144" s="14">
        <v>0</v>
      </c>
      <c r="E144" s="3"/>
      <c r="F144" s="11">
        <v>338</v>
      </c>
      <c r="G144" s="27">
        <v>326.28192532658136</v>
      </c>
      <c r="H144" s="14">
        <v>0</v>
      </c>
      <c r="I144" s="3"/>
    </row>
    <row r="145" spans="1:9">
      <c r="A145" s="3"/>
      <c r="B145" s="11">
        <v>139</v>
      </c>
      <c r="C145" s="27">
        <v>779.70827363091587</v>
      </c>
      <c r="D145" s="14">
        <v>0</v>
      </c>
      <c r="E145" s="3"/>
      <c r="F145" s="11">
        <v>339</v>
      </c>
      <c r="G145" s="27">
        <v>3017.2878541925243</v>
      </c>
      <c r="H145" s="14">
        <v>1</v>
      </c>
      <c r="I145" s="3"/>
    </row>
    <row r="146" spans="1:9">
      <c r="A146" s="3"/>
      <c r="B146" s="11">
        <v>140</v>
      </c>
      <c r="C146" s="27">
        <v>2353.1543037699917</v>
      </c>
      <c r="D146" s="14">
        <v>1</v>
      </c>
      <c r="E146" s="3"/>
      <c r="F146" s="11">
        <v>340</v>
      </c>
      <c r="G146" s="27">
        <v>804.69194271564243</v>
      </c>
      <c r="H146" s="14">
        <v>0</v>
      </c>
      <c r="I146" s="3"/>
    </row>
    <row r="147" spans="1:9">
      <c r="A147" s="3"/>
      <c r="B147" s="11">
        <v>141</v>
      </c>
      <c r="C147" s="27">
        <v>1069.8117928944266</v>
      </c>
      <c r="D147" s="14">
        <v>1</v>
      </c>
      <c r="E147" s="3"/>
      <c r="F147" s="11">
        <v>341</v>
      </c>
      <c r="G147" s="27">
        <v>1366.6424449602132</v>
      </c>
      <c r="H147" s="14">
        <v>0</v>
      </c>
      <c r="I147" s="3"/>
    </row>
    <row r="148" spans="1:9">
      <c r="A148" s="3"/>
      <c r="B148" s="11">
        <v>142</v>
      </c>
      <c r="C148" s="27">
        <v>1604.0661783512192</v>
      </c>
      <c r="D148" s="14">
        <v>0</v>
      </c>
      <c r="E148" s="3"/>
      <c r="F148" s="11">
        <v>342</v>
      </c>
      <c r="G148" s="27">
        <v>1755.2038431305418</v>
      </c>
      <c r="H148" s="14">
        <v>0</v>
      </c>
      <c r="I148" s="3"/>
    </row>
    <row r="149" spans="1:9">
      <c r="A149" s="3"/>
      <c r="B149" s="11">
        <v>143</v>
      </c>
      <c r="C149" s="27">
        <v>975.81638640705933</v>
      </c>
      <c r="D149" s="14">
        <v>0</v>
      </c>
      <c r="E149" s="3"/>
      <c r="F149" s="11">
        <v>343</v>
      </c>
      <c r="G149" s="27">
        <v>1800.5302470622285</v>
      </c>
      <c r="H149" s="14">
        <v>0</v>
      </c>
      <c r="I149" s="3"/>
    </row>
    <row r="150" spans="1:9">
      <c r="A150" s="3"/>
      <c r="B150" s="11">
        <v>144</v>
      </c>
      <c r="C150" s="27">
        <v>343.8763479253293</v>
      </c>
      <c r="D150" s="14">
        <v>0</v>
      </c>
      <c r="E150" s="3"/>
      <c r="F150" s="11">
        <v>344</v>
      </c>
      <c r="G150" s="27">
        <v>89.226801305919508</v>
      </c>
      <c r="H150" s="14">
        <v>0</v>
      </c>
      <c r="I150" s="3"/>
    </row>
    <row r="151" spans="1:9">
      <c r="A151" s="3"/>
      <c r="B151" s="11">
        <v>145</v>
      </c>
      <c r="C151" s="27">
        <v>202.77361210573923</v>
      </c>
      <c r="D151" s="14">
        <v>0</v>
      </c>
      <c r="E151" s="3"/>
      <c r="F151" s="11">
        <v>345</v>
      </c>
      <c r="G151" s="27">
        <v>2480.8695397579077</v>
      </c>
      <c r="H151" s="14">
        <v>0</v>
      </c>
      <c r="I151" s="3"/>
    </row>
    <row r="152" spans="1:9">
      <c r="A152" s="3"/>
      <c r="B152" s="11">
        <v>146</v>
      </c>
      <c r="C152" s="27">
        <v>1111.2654921928308</v>
      </c>
      <c r="D152" s="14">
        <v>0</v>
      </c>
      <c r="E152" s="3"/>
      <c r="F152" s="11">
        <v>346</v>
      </c>
      <c r="G152" s="27">
        <v>3388.6581496883159</v>
      </c>
      <c r="H152" s="14">
        <v>1</v>
      </c>
      <c r="I152" s="3"/>
    </row>
    <row r="153" spans="1:9">
      <c r="A153" s="3"/>
      <c r="B153" s="11">
        <v>147</v>
      </c>
      <c r="C153" s="27">
        <v>2457.3795890145393</v>
      </c>
      <c r="D153" s="14">
        <v>1</v>
      </c>
      <c r="E153" s="3"/>
      <c r="F153" s="11">
        <v>347</v>
      </c>
      <c r="G153" s="27">
        <v>1131.257103819501</v>
      </c>
      <c r="H153" s="14">
        <v>1</v>
      </c>
      <c r="I153" s="3"/>
    </row>
    <row r="154" spans="1:9">
      <c r="A154" s="3"/>
      <c r="B154" s="11">
        <v>148</v>
      </c>
      <c r="C154" s="27">
        <v>3148.8446481247911</v>
      </c>
      <c r="D154" s="14">
        <v>1</v>
      </c>
      <c r="E154" s="3"/>
      <c r="F154" s="11">
        <v>348</v>
      </c>
      <c r="G154" s="27">
        <v>916.58757065148279</v>
      </c>
      <c r="H154" s="14">
        <v>1</v>
      </c>
      <c r="I154" s="3"/>
    </row>
    <row r="155" spans="1:9">
      <c r="A155" s="3"/>
      <c r="B155" s="11">
        <v>149</v>
      </c>
      <c r="C155" s="27">
        <v>697.28480695467169</v>
      </c>
      <c r="D155" s="14">
        <v>0</v>
      </c>
      <c r="E155" s="3"/>
      <c r="F155" s="11">
        <v>349</v>
      </c>
      <c r="G155" s="27">
        <v>3834.791188266975</v>
      </c>
      <c r="H155" s="14">
        <v>1</v>
      </c>
      <c r="I155" s="3"/>
    </row>
    <row r="156" spans="1:9">
      <c r="A156" s="3"/>
      <c r="B156" s="11">
        <v>150</v>
      </c>
      <c r="C156" s="27">
        <v>2062.5629815347074</v>
      </c>
      <c r="D156" s="14">
        <v>0</v>
      </c>
      <c r="E156" s="3"/>
      <c r="F156" s="11">
        <v>350</v>
      </c>
      <c r="G156" s="27">
        <v>3089.1432833863605</v>
      </c>
      <c r="H156" s="14">
        <v>0</v>
      </c>
      <c r="I156" s="3"/>
    </row>
    <row r="157" spans="1:9">
      <c r="A157" s="3"/>
      <c r="B157" s="11">
        <v>151</v>
      </c>
      <c r="C157" s="27">
        <v>1044.4205084608113</v>
      </c>
      <c r="D157" s="14">
        <v>0</v>
      </c>
      <c r="E157" s="3"/>
      <c r="F157" s="11">
        <v>351</v>
      </c>
      <c r="G157" s="27">
        <v>876.42872809825224</v>
      </c>
      <c r="H157" s="14">
        <v>1</v>
      </c>
      <c r="I157" s="3"/>
    </row>
    <row r="158" spans="1:9">
      <c r="A158" s="3"/>
      <c r="B158" s="11">
        <v>152</v>
      </c>
      <c r="C158" s="27">
        <v>880.38450903174191</v>
      </c>
      <c r="D158" s="14">
        <v>0</v>
      </c>
      <c r="E158" s="3"/>
      <c r="F158" s="11">
        <v>352</v>
      </c>
      <c r="G158" s="27">
        <v>642.38909149393362</v>
      </c>
      <c r="H158" s="14">
        <v>0</v>
      </c>
      <c r="I158" s="3"/>
    </row>
    <row r="159" spans="1:9">
      <c r="A159" s="3"/>
      <c r="B159" s="11">
        <v>153</v>
      </c>
      <c r="C159" s="27">
        <v>419.37463154161088</v>
      </c>
      <c r="D159" s="14">
        <v>0</v>
      </c>
      <c r="E159" s="3"/>
      <c r="F159" s="11">
        <v>353</v>
      </c>
      <c r="G159" s="27">
        <v>707.36366595143181</v>
      </c>
      <c r="H159" s="14">
        <v>0</v>
      </c>
      <c r="I159" s="3"/>
    </row>
    <row r="160" spans="1:9">
      <c r="A160" s="3"/>
      <c r="B160" s="11">
        <v>154</v>
      </c>
      <c r="C160" s="27">
        <v>3172.6135729507832</v>
      </c>
      <c r="D160" s="14">
        <v>0</v>
      </c>
      <c r="E160" s="3"/>
      <c r="F160" s="11">
        <v>354</v>
      </c>
      <c r="G160" s="27">
        <v>22.176601120675684</v>
      </c>
      <c r="H160" s="14">
        <v>0</v>
      </c>
      <c r="I160" s="3"/>
    </row>
    <row r="161" spans="1:9">
      <c r="A161" s="3"/>
      <c r="B161" s="11">
        <v>155</v>
      </c>
      <c r="C161" s="27">
        <v>1212.4313871961026</v>
      </c>
      <c r="D161" s="14">
        <v>0</v>
      </c>
      <c r="E161" s="3"/>
      <c r="F161" s="11">
        <v>355</v>
      </c>
      <c r="G161" s="27">
        <v>519.68957621550408</v>
      </c>
      <c r="H161" s="14">
        <v>0</v>
      </c>
      <c r="I161" s="3"/>
    </row>
    <row r="162" spans="1:9">
      <c r="A162" s="3"/>
      <c r="B162" s="11">
        <v>156</v>
      </c>
      <c r="C162" s="27">
        <v>3927.0465540353316</v>
      </c>
      <c r="D162" s="14">
        <v>1</v>
      </c>
      <c r="E162" s="3"/>
      <c r="F162" s="11">
        <v>356</v>
      </c>
      <c r="G162" s="27">
        <v>1010.8847049665237</v>
      </c>
      <c r="H162" s="14">
        <v>0</v>
      </c>
      <c r="I162" s="3"/>
    </row>
    <row r="163" spans="1:9">
      <c r="A163" s="3"/>
      <c r="B163" s="11">
        <v>157</v>
      </c>
      <c r="C163" s="27">
        <v>157.06475207935117</v>
      </c>
      <c r="D163" s="14">
        <v>0</v>
      </c>
      <c r="E163" s="3"/>
      <c r="F163" s="11">
        <v>357</v>
      </c>
      <c r="G163" s="27">
        <v>-94.672753891426652</v>
      </c>
      <c r="H163" s="14">
        <v>0</v>
      </c>
      <c r="I163" s="3"/>
    </row>
    <row r="164" spans="1:9">
      <c r="A164" s="3"/>
      <c r="B164" s="11">
        <v>158</v>
      </c>
      <c r="C164" s="27">
        <v>606.54293090542615</v>
      </c>
      <c r="D164" s="14">
        <v>1</v>
      </c>
      <c r="E164" s="3"/>
      <c r="F164" s="11">
        <v>358</v>
      </c>
      <c r="G164" s="27">
        <v>4410.3339177541939</v>
      </c>
      <c r="H164" s="14">
        <v>1</v>
      </c>
      <c r="I164" s="3"/>
    </row>
    <row r="165" spans="1:9">
      <c r="A165" s="3"/>
      <c r="B165" s="11">
        <v>159</v>
      </c>
      <c r="C165" s="27">
        <v>3915.4007466724452</v>
      </c>
      <c r="D165" s="14">
        <v>0</v>
      </c>
      <c r="E165" s="3"/>
      <c r="F165" s="11">
        <v>359</v>
      </c>
      <c r="G165" s="27">
        <v>2347.7506201501983</v>
      </c>
      <c r="H165" s="14">
        <v>0</v>
      </c>
      <c r="I165" s="3"/>
    </row>
    <row r="166" spans="1:9">
      <c r="A166" s="3"/>
      <c r="B166" s="11">
        <v>160</v>
      </c>
      <c r="C166" s="27">
        <v>814.7357553412985</v>
      </c>
      <c r="D166" s="14">
        <v>0</v>
      </c>
      <c r="E166" s="3"/>
      <c r="F166" s="11">
        <v>360</v>
      </c>
      <c r="G166" s="27">
        <v>-43.994695945786333</v>
      </c>
      <c r="H166" s="14">
        <v>0</v>
      </c>
      <c r="I166" s="3"/>
    </row>
    <row r="167" spans="1:9">
      <c r="A167" s="3"/>
      <c r="B167" s="11">
        <v>161</v>
      </c>
      <c r="C167" s="27">
        <v>498.6385056085889</v>
      </c>
      <c r="D167" s="14">
        <v>0</v>
      </c>
      <c r="E167" s="3"/>
      <c r="F167" s="11">
        <v>361</v>
      </c>
      <c r="G167" s="27">
        <v>1007.2263761689879</v>
      </c>
      <c r="H167" s="14">
        <v>0</v>
      </c>
      <c r="I167" s="3"/>
    </row>
    <row r="168" spans="1:9">
      <c r="A168" s="3"/>
      <c r="B168" s="11">
        <v>162</v>
      </c>
      <c r="C168" s="27">
        <v>2877.0266168116223</v>
      </c>
      <c r="D168" s="14">
        <v>1</v>
      </c>
      <c r="E168" s="3"/>
      <c r="F168" s="11">
        <v>362</v>
      </c>
      <c r="G168" s="27">
        <v>1611.1794096893027</v>
      </c>
      <c r="H168" s="14">
        <v>0</v>
      </c>
      <c r="I168" s="3"/>
    </row>
    <row r="169" spans="1:9">
      <c r="A169" s="3"/>
      <c r="B169" s="11">
        <v>163</v>
      </c>
      <c r="C169" s="27">
        <v>52.68758494100112</v>
      </c>
      <c r="D169" s="14">
        <v>0</v>
      </c>
      <c r="E169" s="3"/>
      <c r="F169" s="11">
        <v>363</v>
      </c>
      <c r="G169" s="27">
        <v>409.2436077804104</v>
      </c>
      <c r="H169" s="14">
        <v>0</v>
      </c>
      <c r="I169" s="3"/>
    </row>
    <row r="170" spans="1:9">
      <c r="A170" s="3"/>
      <c r="B170" s="11">
        <v>164</v>
      </c>
      <c r="C170" s="27">
        <v>-199.2422213153003</v>
      </c>
      <c r="D170" s="14">
        <v>0</v>
      </c>
      <c r="E170" s="3"/>
      <c r="F170" s="11">
        <v>364</v>
      </c>
      <c r="G170" s="27">
        <v>1016.5165070757286</v>
      </c>
      <c r="H170" s="14">
        <v>1</v>
      </c>
      <c r="I170" s="3"/>
    </row>
    <row r="171" spans="1:9">
      <c r="A171" s="3"/>
      <c r="B171" s="11">
        <v>165</v>
      </c>
      <c r="C171" s="27">
        <v>623.95696729915016</v>
      </c>
      <c r="D171" s="14">
        <v>0</v>
      </c>
      <c r="E171" s="3"/>
      <c r="F171" s="11">
        <v>365</v>
      </c>
      <c r="G171" s="27">
        <v>-67.247118768233008</v>
      </c>
      <c r="H171" s="14">
        <v>0</v>
      </c>
      <c r="I171" s="3"/>
    </row>
    <row r="172" spans="1:9">
      <c r="A172" s="3"/>
      <c r="B172" s="11">
        <v>166</v>
      </c>
      <c r="C172" s="27">
        <v>634.28951977363715</v>
      </c>
      <c r="D172" s="14">
        <v>0</v>
      </c>
      <c r="E172" s="3"/>
      <c r="F172" s="11">
        <v>366</v>
      </c>
      <c r="G172" s="27">
        <v>1255.43593079576</v>
      </c>
      <c r="H172" s="14">
        <v>0</v>
      </c>
      <c r="I172" s="3"/>
    </row>
    <row r="173" spans="1:9">
      <c r="A173" s="3"/>
      <c r="B173" s="11">
        <v>167</v>
      </c>
      <c r="C173" s="27">
        <v>549.60843210574967</v>
      </c>
      <c r="D173" s="14">
        <v>1</v>
      </c>
      <c r="E173" s="3"/>
      <c r="F173" s="11">
        <v>367</v>
      </c>
      <c r="G173" s="27">
        <v>1153.9223321603943</v>
      </c>
      <c r="H173" s="14">
        <v>1</v>
      </c>
      <c r="I173" s="3"/>
    </row>
    <row r="174" spans="1:9">
      <c r="A174" s="3"/>
      <c r="B174" s="11">
        <v>168</v>
      </c>
      <c r="C174" s="27">
        <v>717.21719509899526</v>
      </c>
      <c r="D174" s="14">
        <v>0</v>
      </c>
      <c r="E174" s="3"/>
      <c r="F174" s="11">
        <v>368</v>
      </c>
      <c r="G174" s="27">
        <v>-28.159020164579786</v>
      </c>
      <c r="H174" s="14">
        <v>0</v>
      </c>
      <c r="I174" s="3"/>
    </row>
    <row r="175" spans="1:9">
      <c r="A175" s="3"/>
      <c r="B175" s="11">
        <v>169</v>
      </c>
      <c r="C175" s="27">
        <v>1153.6754588381054</v>
      </c>
      <c r="D175" s="14">
        <v>0</v>
      </c>
      <c r="E175" s="3"/>
      <c r="F175" s="11">
        <v>369</v>
      </c>
      <c r="G175" s="27">
        <v>1442.7645557787523</v>
      </c>
      <c r="H175" s="14">
        <v>0</v>
      </c>
      <c r="I175" s="3"/>
    </row>
    <row r="176" spans="1:9">
      <c r="A176" s="3"/>
      <c r="B176" s="11">
        <v>170</v>
      </c>
      <c r="C176" s="27">
        <v>364.07022939993414</v>
      </c>
      <c r="D176" s="14">
        <v>0</v>
      </c>
      <c r="E176" s="3"/>
      <c r="F176" s="11">
        <v>370</v>
      </c>
      <c r="G176" s="27">
        <v>2322.3128523619257</v>
      </c>
      <c r="H176" s="14">
        <v>1</v>
      </c>
      <c r="I176" s="3"/>
    </row>
    <row r="177" spans="1:9">
      <c r="A177" s="3"/>
      <c r="B177" s="11">
        <v>171</v>
      </c>
      <c r="C177" s="27">
        <v>2091.9260491147083</v>
      </c>
      <c r="D177" s="14">
        <v>0</v>
      </c>
      <c r="E177" s="3"/>
      <c r="F177" s="11">
        <v>371</v>
      </c>
      <c r="G177" s="27">
        <v>37.892456896731005</v>
      </c>
      <c r="H177" s="14">
        <v>1</v>
      </c>
      <c r="I177" s="3"/>
    </row>
    <row r="178" spans="1:9">
      <c r="A178" s="3"/>
      <c r="B178" s="11">
        <v>172</v>
      </c>
      <c r="C178" s="27">
        <v>4270.5000194502609</v>
      </c>
      <c r="D178" s="14">
        <v>1</v>
      </c>
      <c r="E178" s="3"/>
      <c r="F178" s="11">
        <v>372</v>
      </c>
      <c r="G178" s="27">
        <v>1111.2926414164888</v>
      </c>
      <c r="H178" s="14">
        <v>1</v>
      </c>
      <c r="I178" s="3"/>
    </row>
    <row r="179" spans="1:9">
      <c r="A179" s="3"/>
      <c r="B179" s="11">
        <v>173</v>
      </c>
      <c r="C179" s="27">
        <v>588.2248438946832</v>
      </c>
      <c r="D179" s="14">
        <v>0</v>
      </c>
      <c r="E179" s="3"/>
      <c r="F179" s="11">
        <v>373</v>
      </c>
      <c r="G179" s="27">
        <v>2728.67793543281</v>
      </c>
      <c r="H179" s="14">
        <v>1</v>
      </c>
      <c r="I179" s="3"/>
    </row>
    <row r="180" spans="1:9">
      <c r="A180" s="3"/>
      <c r="B180" s="11">
        <v>174</v>
      </c>
      <c r="C180" s="27">
        <v>-108.94673846289248</v>
      </c>
      <c r="D180" s="14">
        <v>0</v>
      </c>
      <c r="E180" s="3"/>
      <c r="F180" s="11">
        <v>374</v>
      </c>
      <c r="G180" s="27">
        <v>258.28800587239289</v>
      </c>
      <c r="H180" s="14">
        <v>0</v>
      </c>
      <c r="I180" s="3"/>
    </row>
    <row r="181" spans="1:9">
      <c r="A181" s="3"/>
      <c r="B181" s="11">
        <v>175</v>
      </c>
      <c r="C181" s="27">
        <v>201.43940860089913</v>
      </c>
      <c r="D181" s="14">
        <v>0</v>
      </c>
      <c r="E181" s="3"/>
      <c r="F181" s="11">
        <v>375</v>
      </c>
      <c r="G181" s="27">
        <v>1053.1888099888681</v>
      </c>
      <c r="H181" s="14">
        <v>0</v>
      </c>
      <c r="I181" s="3"/>
    </row>
    <row r="182" spans="1:9">
      <c r="A182" s="3"/>
      <c r="B182" s="11">
        <v>176</v>
      </c>
      <c r="C182" s="27">
        <v>2554.2824028437904</v>
      </c>
      <c r="D182" s="14">
        <v>0</v>
      </c>
      <c r="E182" s="3"/>
      <c r="F182" s="11">
        <v>376</v>
      </c>
      <c r="G182" s="27">
        <v>1100.22874488155</v>
      </c>
      <c r="H182" s="14">
        <v>0</v>
      </c>
      <c r="I182" s="3"/>
    </row>
    <row r="183" spans="1:9">
      <c r="A183" s="3"/>
      <c r="B183" s="11">
        <v>177</v>
      </c>
      <c r="C183" s="27">
        <v>678.00280808226717</v>
      </c>
      <c r="D183" s="14">
        <v>0</v>
      </c>
      <c r="E183" s="3"/>
      <c r="F183" s="11">
        <v>377</v>
      </c>
      <c r="G183" s="27">
        <v>168.61290920303639</v>
      </c>
      <c r="H183" s="14">
        <v>0</v>
      </c>
      <c r="I183" s="3"/>
    </row>
    <row r="184" spans="1:9">
      <c r="A184" s="3"/>
      <c r="B184" s="11">
        <v>178</v>
      </c>
      <c r="C184" s="27">
        <v>1869.7397277824375</v>
      </c>
      <c r="D184" s="14">
        <v>0</v>
      </c>
      <c r="E184" s="3"/>
      <c r="F184" s="11">
        <v>378</v>
      </c>
      <c r="G184" s="27">
        <v>1736.1326693866267</v>
      </c>
      <c r="H184" s="14">
        <v>0</v>
      </c>
      <c r="I184" s="3"/>
    </row>
    <row r="185" spans="1:9">
      <c r="A185" s="3"/>
      <c r="B185" s="11">
        <v>179</v>
      </c>
      <c r="C185" s="27">
        <v>1570.2363164526469</v>
      </c>
      <c r="D185" s="14">
        <v>1</v>
      </c>
      <c r="E185" s="3"/>
      <c r="F185" s="11">
        <v>379</v>
      </c>
      <c r="G185" s="27">
        <v>29.891486166650715</v>
      </c>
      <c r="H185" s="14">
        <v>0</v>
      </c>
      <c r="I185" s="3"/>
    </row>
    <row r="186" spans="1:9">
      <c r="A186" s="3"/>
      <c r="B186" s="11">
        <v>180</v>
      </c>
      <c r="C186" s="27">
        <v>2059.5503190660875</v>
      </c>
      <c r="D186" s="14">
        <v>1</v>
      </c>
      <c r="E186" s="3"/>
      <c r="F186" s="11">
        <v>380</v>
      </c>
      <c r="G186" s="27">
        <v>2901.6933685461509</v>
      </c>
      <c r="H186" s="14">
        <v>1</v>
      </c>
      <c r="I186" s="3"/>
    </row>
    <row r="187" spans="1:9">
      <c r="A187" s="3"/>
      <c r="B187" s="11">
        <v>181</v>
      </c>
      <c r="C187" s="27">
        <v>2028.0778318001346</v>
      </c>
      <c r="D187" s="14">
        <v>0</v>
      </c>
      <c r="E187" s="3"/>
      <c r="F187" s="11">
        <v>381</v>
      </c>
      <c r="G187" s="27">
        <v>2936.7403075240122</v>
      </c>
      <c r="H187" s="14">
        <v>1</v>
      </c>
      <c r="I187" s="3"/>
    </row>
    <row r="188" spans="1:9">
      <c r="A188" s="3"/>
      <c r="B188" s="11">
        <v>182</v>
      </c>
      <c r="C188" s="27">
        <v>840.2963479099767</v>
      </c>
      <c r="D188" s="14">
        <v>0</v>
      </c>
      <c r="E188" s="3"/>
      <c r="F188" s="11">
        <v>382</v>
      </c>
      <c r="G188" s="27">
        <v>977.18248756799574</v>
      </c>
      <c r="H188" s="14">
        <v>0</v>
      </c>
      <c r="I188" s="3"/>
    </row>
    <row r="189" spans="1:9">
      <c r="A189" s="3"/>
      <c r="B189" s="11">
        <v>183</v>
      </c>
      <c r="C189" s="27">
        <v>200.62069627927957</v>
      </c>
      <c r="D189" s="14">
        <v>0</v>
      </c>
      <c r="E189" s="3"/>
      <c r="F189" s="11">
        <v>383</v>
      </c>
      <c r="G189" s="27">
        <v>515.48890224513411</v>
      </c>
      <c r="H189" s="14">
        <v>0</v>
      </c>
      <c r="I189" s="3"/>
    </row>
    <row r="190" spans="1:9">
      <c r="A190" s="3"/>
      <c r="B190" s="11">
        <v>184</v>
      </c>
      <c r="C190" s="27">
        <v>2104.9584256424041</v>
      </c>
      <c r="D190" s="14">
        <v>0</v>
      </c>
      <c r="E190" s="3"/>
      <c r="F190" s="11">
        <v>384</v>
      </c>
      <c r="G190" s="27">
        <v>256.12781907986334</v>
      </c>
      <c r="H190" s="14">
        <v>0</v>
      </c>
      <c r="I190" s="3"/>
    </row>
    <row r="191" spans="1:9">
      <c r="A191" s="3"/>
      <c r="B191" s="11">
        <v>185</v>
      </c>
      <c r="C191" s="27">
        <v>822.21854250659851</v>
      </c>
      <c r="D191" s="14">
        <v>0</v>
      </c>
      <c r="E191" s="3"/>
      <c r="F191" s="11">
        <v>385</v>
      </c>
      <c r="G191" s="27">
        <v>-266.19929347888086</v>
      </c>
      <c r="H191" s="14">
        <v>0</v>
      </c>
      <c r="I191" s="3"/>
    </row>
    <row r="192" spans="1:9">
      <c r="A192" s="3"/>
      <c r="B192" s="11">
        <v>186</v>
      </c>
      <c r="C192" s="27">
        <v>973.35212479765789</v>
      </c>
      <c r="D192" s="14">
        <v>0</v>
      </c>
      <c r="E192" s="3"/>
      <c r="F192" s="11">
        <v>386</v>
      </c>
      <c r="G192" s="27">
        <v>1546.119917690826</v>
      </c>
      <c r="H192" s="14">
        <v>0</v>
      </c>
      <c r="I192" s="3"/>
    </row>
    <row r="193" spans="1:9">
      <c r="A193" s="3"/>
      <c r="B193" s="11">
        <v>187</v>
      </c>
      <c r="C193" s="27">
        <v>2975.3387013221309</v>
      </c>
      <c r="D193" s="14">
        <v>1</v>
      </c>
      <c r="E193" s="3"/>
      <c r="F193" s="11">
        <v>387</v>
      </c>
      <c r="G193" s="27">
        <v>2192.9421256521382</v>
      </c>
      <c r="H193" s="14">
        <v>0</v>
      </c>
      <c r="I193" s="3"/>
    </row>
    <row r="194" spans="1:9">
      <c r="A194" s="3"/>
      <c r="B194" s="11">
        <v>188</v>
      </c>
      <c r="C194" s="27">
        <v>237.37106548782398</v>
      </c>
      <c r="D194" s="14">
        <v>0</v>
      </c>
      <c r="E194" s="3"/>
      <c r="F194" s="11">
        <v>388</v>
      </c>
      <c r="G194" s="27">
        <v>-19.872784075679959</v>
      </c>
      <c r="H194" s="14">
        <v>0</v>
      </c>
      <c r="I194" s="3"/>
    </row>
    <row r="195" spans="1:9">
      <c r="A195" s="3"/>
      <c r="B195" s="11">
        <v>189</v>
      </c>
      <c r="C195" s="27">
        <v>1642.2621780882064</v>
      </c>
      <c r="D195" s="14">
        <v>1</v>
      </c>
      <c r="E195" s="3"/>
      <c r="F195" s="11">
        <v>389</v>
      </c>
      <c r="G195" s="27">
        <v>1983.3930897233661</v>
      </c>
      <c r="H195" s="14">
        <v>0</v>
      </c>
      <c r="I195" s="3"/>
    </row>
    <row r="196" spans="1:9">
      <c r="A196" s="3"/>
      <c r="B196" s="11">
        <v>190</v>
      </c>
      <c r="C196" s="27">
        <v>886.35994991924485</v>
      </c>
      <c r="D196" s="14">
        <v>0</v>
      </c>
      <c r="E196" s="3"/>
      <c r="F196" s="11">
        <v>390</v>
      </c>
      <c r="G196" s="27">
        <v>596.93002858835314</v>
      </c>
      <c r="H196" s="14">
        <v>0</v>
      </c>
      <c r="I196" s="3"/>
    </row>
    <row r="197" spans="1:9">
      <c r="A197" s="3"/>
      <c r="B197" s="11">
        <v>191</v>
      </c>
      <c r="C197" s="27">
        <v>-236.62145822564045</v>
      </c>
      <c r="D197" s="14">
        <v>0</v>
      </c>
      <c r="E197" s="3"/>
      <c r="F197" s="11">
        <v>391</v>
      </c>
      <c r="G197" s="27">
        <v>245.47535992060182</v>
      </c>
      <c r="H197" s="14">
        <v>0</v>
      </c>
      <c r="I197" s="3"/>
    </row>
    <row r="198" spans="1:9">
      <c r="A198" s="3"/>
      <c r="B198" s="11">
        <v>192</v>
      </c>
      <c r="C198" s="27">
        <v>45.670112732994575</v>
      </c>
      <c r="D198" s="14">
        <v>0</v>
      </c>
      <c r="E198" s="3"/>
      <c r="F198" s="11">
        <v>392</v>
      </c>
      <c r="G198" s="27">
        <v>1718.9060694121349</v>
      </c>
      <c r="H198" s="14">
        <v>0</v>
      </c>
      <c r="I198" s="3"/>
    </row>
    <row r="199" spans="1:9">
      <c r="A199" s="3"/>
      <c r="B199" s="11">
        <v>193</v>
      </c>
      <c r="C199" s="27">
        <v>961.98569330029056</v>
      </c>
      <c r="D199" s="14">
        <v>0</v>
      </c>
      <c r="E199" s="3"/>
      <c r="F199" s="11">
        <v>393</v>
      </c>
      <c r="G199" s="27">
        <v>3209.3179240021391</v>
      </c>
      <c r="H199" s="14">
        <v>1</v>
      </c>
      <c r="I199" s="3"/>
    </row>
    <row r="200" spans="1:9">
      <c r="A200" s="3"/>
      <c r="B200" s="11">
        <v>194</v>
      </c>
      <c r="C200" s="27">
        <v>1502.9301806437165</v>
      </c>
      <c r="D200" s="14">
        <v>1</v>
      </c>
      <c r="E200" s="3"/>
      <c r="F200" s="11">
        <v>394</v>
      </c>
      <c r="G200" s="27">
        <v>13.055409320403399</v>
      </c>
      <c r="H200" s="14">
        <v>0</v>
      </c>
      <c r="I200" s="3"/>
    </row>
    <row r="201" spans="1:9">
      <c r="A201" s="3"/>
      <c r="B201" s="11">
        <v>195</v>
      </c>
      <c r="C201" s="27">
        <v>281.20984167854397</v>
      </c>
      <c r="D201" s="14">
        <v>0</v>
      </c>
      <c r="E201" s="3"/>
      <c r="F201" s="11">
        <v>395</v>
      </c>
      <c r="G201" s="27">
        <v>41.900150909660219</v>
      </c>
      <c r="H201" s="14">
        <v>0</v>
      </c>
      <c r="I201" s="3"/>
    </row>
    <row r="202" spans="1:9">
      <c r="A202" s="3"/>
      <c r="B202" s="11">
        <v>196</v>
      </c>
      <c r="C202" s="27">
        <v>665.97566519197062</v>
      </c>
      <c r="D202" s="14">
        <v>0</v>
      </c>
      <c r="E202" s="3"/>
      <c r="F202" s="11">
        <v>396</v>
      </c>
      <c r="G202" s="27">
        <v>224.97824865548688</v>
      </c>
      <c r="H202" s="14">
        <v>0</v>
      </c>
      <c r="I202" s="3"/>
    </row>
    <row r="203" spans="1:9">
      <c r="A203" s="3"/>
      <c r="B203" s="11">
        <v>197</v>
      </c>
      <c r="C203" s="27">
        <v>860.72308906330022</v>
      </c>
      <c r="D203" s="14">
        <v>0</v>
      </c>
      <c r="E203" s="3"/>
      <c r="F203" s="11">
        <v>397</v>
      </c>
      <c r="G203" s="27">
        <v>1088.642189154677</v>
      </c>
      <c r="H203" s="14">
        <v>0</v>
      </c>
      <c r="I203" s="3"/>
    </row>
    <row r="204" spans="1:9">
      <c r="A204" s="3"/>
      <c r="B204" s="11">
        <v>198</v>
      </c>
      <c r="C204" s="27">
        <v>1380.8400499768904</v>
      </c>
      <c r="D204" s="14">
        <v>0</v>
      </c>
      <c r="E204" s="3"/>
      <c r="F204" s="11">
        <v>398</v>
      </c>
      <c r="G204" s="27">
        <v>886.55310186292172</v>
      </c>
      <c r="H204" s="14">
        <v>0</v>
      </c>
      <c r="I204" s="3"/>
    </row>
    <row r="205" spans="1:9">
      <c r="A205" s="3"/>
      <c r="B205" s="11">
        <v>199</v>
      </c>
      <c r="C205" s="27">
        <v>457.66221157619401</v>
      </c>
      <c r="D205" s="14">
        <v>0</v>
      </c>
      <c r="E205" s="3"/>
      <c r="F205" s="11">
        <v>399</v>
      </c>
      <c r="G205" s="27">
        <v>92.170205840723725</v>
      </c>
      <c r="H205" s="14">
        <v>0</v>
      </c>
      <c r="I205" s="3"/>
    </row>
    <row r="206" spans="1:9">
      <c r="A206" s="3"/>
      <c r="B206" s="15">
        <v>200</v>
      </c>
      <c r="C206" s="28">
        <v>318.89299892643561</v>
      </c>
      <c r="D206" s="18">
        <v>0</v>
      </c>
      <c r="E206" s="3"/>
      <c r="F206" s="15">
        <v>400</v>
      </c>
      <c r="G206" s="28">
        <v>70.241997005001053</v>
      </c>
      <c r="H206" s="18">
        <v>0</v>
      </c>
      <c r="I206" s="3"/>
    </row>
    <row r="207" spans="1:9">
      <c r="A207" s="3"/>
      <c r="B207" s="3"/>
      <c r="C207" s="3"/>
      <c r="D207" s="3"/>
      <c r="E207" s="3"/>
      <c r="F207" s="3"/>
      <c r="G207" s="3"/>
      <c r="H207" s="3"/>
      <c r="I207" s="3"/>
    </row>
    <row r="208" spans="1:9">
      <c r="A208" s="3"/>
      <c r="B208" s="3"/>
      <c r="C208" s="3"/>
      <c r="D208" s="3"/>
      <c r="E208" s="3"/>
      <c r="F208" s="3"/>
      <c r="G208" s="3"/>
      <c r="H208" s="3"/>
      <c r="I208" s="3"/>
    </row>
    <row r="209" spans="1:9">
      <c r="A209" s="3"/>
      <c r="B209" s="3"/>
      <c r="C209" s="3"/>
      <c r="D209" s="3"/>
      <c r="E209" s="3"/>
      <c r="F209" s="3"/>
      <c r="G209" s="3"/>
      <c r="H209" s="3"/>
      <c r="I209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3"/>
  <sheetViews>
    <sheetView topLeftCell="E1" workbookViewId="0">
      <selection activeCell="K15" sqref="K15"/>
    </sheetView>
  </sheetViews>
  <sheetFormatPr defaultColWidth="11" defaultRowHeight="15.75"/>
  <cols>
    <col min="2" max="2" width="25.6875" customWidth="1"/>
    <col min="3" max="3" width="21.1875" customWidth="1"/>
    <col min="4" max="4" width="17.5" customWidth="1"/>
    <col min="6" max="6" width="24.6875" customWidth="1"/>
    <col min="7" max="7" width="21.1875" customWidth="1"/>
    <col min="8" max="8" width="62.5" customWidth="1"/>
    <col min="9" max="9" width="27.312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 ht="21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 ht="21">
      <c r="A6" s="3"/>
      <c r="B6" s="7" t="s">
        <v>0</v>
      </c>
      <c r="C6" s="10" t="s">
        <v>16</v>
      </c>
      <c r="D6" s="8" t="s">
        <v>17</v>
      </c>
      <c r="E6" s="3"/>
      <c r="F6" s="4" t="s">
        <v>0</v>
      </c>
      <c r="G6" s="10" t="s">
        <v>16</v>
      </c>
      <c r="H6" s="9" t="s">
        <v>26</v>
      </c>
      <c r="I6" s="3"/>
    </row>
    <row r="7" spans="1:9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/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/>
    </row>
    <row r="8" spans="1:9">
      <c r="A8" s="3"/>
      <c r="B8" s="11">
        <v>2</v>
      </c>
      <c r="C8" s="29">
        <v>2940.3182125749681</v>
      </c>
      <c r="D8" s="35">
        <f t="shared" si="0"/>
        <v>0.17978145062908413</v>
      </c>
      <c r="E8" s="3"/>
      <c r="F8" s="11">
        <v>202</v>
      </c>
      <c r="G8" s="29">
        <v>-2590.0639909389392</v>
      </c>
      <c r="H8" s="41">
        <f t="shared" si="1"/>
        <v>-0.78103685413158452</v>
      </c>
      <c r="I8" s="3"/>
    </row>
    <row r="9" spans="1:9">
      <c r="A9" s="3"/>
      <c r="B9" s="11">
        <v>3</v>
      </c>
      <c r="C9" s="29">
        <v>-1023.9756044731284</v>
      </c>
      <c r="D9" s="35">
        <f t="shared" si="0"/>
        <v>-0.50895323798777181</v>
      </c>
      <c r="E9" s="3"/>
      <c r="F9" s="11">
        <v>203</v>
      </c>
      <c r="G9" s="29">
        <v>2720.8407215858647</v>
      </c>
      <c r="H9" s="41">
        <f t="shared" si="1"/>
        <v>0.14165063379489007</v>
      </c>
      <c r="I9" s="3"/>
    </row>
    <row r="10" spans="1:9">
      <c r="A10" s="3"/>
      <c r="B10" s="11">
        <v>4</v>
      </c>
      <c r="C10" s="29">
        <v>2944.6578712637192</v>
      </c>
      <c r="D10" s="35">
        <f t="shared" si="0"/>
        <v>0.18053539915400099</v>
      </c>
      <c r="E10" s="3"/>
      <c r="F10" s="11">
        <v>204</v>
      </c>
      <c r="G10" s="29">
        <v>1014.8309239104806</v>
      </c>
      <c r="H10" s="41">
        <f t="shared" si="1"/>
        <v>-0.154742161745725</v>
      </c>
      <c r="I10" s="3"/>
    </row>
    <row r="11" spans="1:9">
      <c r="A11" s="3"/>
      <c r="B11" s="11">
        <v>5</v>
      </c>
      <c r="C11" s="29">
        <v>738.41284266192849</v>
      </c>
      <c r="D11" s="35">
        <f t="shared" si="0"/>
        <v>-0.20276552477146323</v>
      </c>
      <c r="E11" s="3"/>
      <c r="F11" s="11">
        <v>205</v>
      </c>
      <c r="G11" s="29">
        <v>2526.0550476189132</v>
      </c>
      <c r="H11" s="41">
        <f t="shared" si="1"/>
        <v>0.10780963797118796</v>
      </c>
      <c r="I11" s="3"/>
    </row>
    <row r="12" spans="1:9">
      <c r="A12" s="3"/>
      <c r="B12" s="11">
        <v>6</v>
      </c>
      <c r="C12" s="29">
        <v>16969.286958431607</v>
      </c>
      <c r="D12" s="35">
        <f t="shared" si="0"/>
        <v>2.6170976200919966</v>
      </c>
      <c r="E12" s="3"/>
      <c r="F12" s="11">
        <v>206</v>
      </c>
      <c r="G12" s="29">
        <v>401.84289039054903</v>
      </c>
      <c r="H12" s="41">
        <f t="shared" si="1"/>
        <v>-0.26123934431494694</v>
      </c>
      <c r="I12" s="3"/>
    </row>
    <row r="13" spans="1:9">
      <c r="A13" s="3"/>
      <c r="B13" s="11">
        <v>7</v>
      </c>
      <c r="C13" s="29">
        <v>6338.9126632292828</v>
      </c>
      <c r="D13" s="35">
        <f t="shared" si="0"/>
        <v>0.77023463062302677</v>
      </c>
      <c r="E13" s="3"/>
      <c r="F13" s="11">
        <v>207</v>
      </c>
      <c r="G13" s="29">
        <v>-9060.493503586873</v>
      </c>
      <c r="H13" s="41">
        <f t="shared" si="1"/>
        <v>-1.9051738281486197</v>
      </c>
      <c r="I13" s="3"/>
    </row>
    <row r="14" spans="1:9">
      <c r="A14" s="3"/>
      <c r="B14" s="11">
        <v>8</v>
      </c>
      <c r="C14" s="29">
        <v>7839.496190361242</v>
      </c>
      <c r="D14" s="35">
        <f t="shared" si="0"/>
        <v>1.0309377913873274</v>
      </c>
      <c r="E14" s="3"/>
      <c r="F14" s="11">
        <v>208</v>
      </c>
      <c r="G14" s="29">
        <v>-7889.5209579995935</v>
      </c>
      <c r="H14" s="41">
        <f t="shared" si="1"/>
        <v>-1.7017354734798247</v>
      </c>
      <c r="I14" s="3"/>
    </row>
    <row r="15" spans="1:9">
      <c r="A15" s="3"/>
      <c r="B15" s="11">
        <v>9</v>
      </c>
      <c r="C15" s="29">
        <v>7396.6353929935449</v>
      </c>
      <c r="D15" s="35">
        <f t="shared" si="0"/>
        <v>0.95399758275194102</v>
      </c>
      <c r="E15" s="3"/>
      <c r="F15" s="11">
        <v>209</v>
      </c>
      <c r="G15" s="29">
        <v>3225.6401533805338</v>
      </c>
      <c r="H15" s="41">
        <f t="shared" si="1"/>
        <v>0.22935172143272625</v>
      </c>
      <c r="I15" s="3"/>
    </row>
    <row r="16" spans="1:9">
      <c r="A16" s="3"/>
      <c r="B16" s="11">
        <v>10</v>
      </c>
      <c r="C16" s="29">
        <v>2977.1632384485365</v>
      </c>
      <c r="D16" s="35">
        <f t="shared" si="0"/>
        <v>0.18618270356169547</v>
      </c>
      <c r="E16" s="3"/>
      <c r="F16" s="11">
        <v>210</v>
      </c>
      <c r="G16" s="29">
        <v>4409.0614138388728</v>
      </c>
      <c r="H16" s="41">
        <f t="shared" si="1"/>
        <v>0.43495284762050612</v>
      </c>
      <c r="I16" s="3"/>
    </row>
    <row r="17" spans="1:9">
      <c r="A17" s="3"/>
      <c r="B17" s="11">
        <v>11</v>
      </c>
      <c r="C17" s="29">
        <v>-5049.9639794773475</v>
      </c>
      <c r="D17" s="35">
        <f t="shared" si="0"/>
        <v>-1.2084064010982525</v>
      </c>
      <c r="E17" s="3"/>
      <c r="F17" s="11">
        <v>211</v>
      </c>
      <c r="G17" s="29">
        <v>2257.2539588154823</v>
      </c>
      <c r="H17" s="41">
        <f t="shared" si="1"/>
        <v>6.1109609481685943E-2</v>
      </c>
      <c r="I17" s="3"/>
    </row>
    <row r="18" spans="1:9">
      <c r="A18" s="3"/>
      <c r="B18" s="11">
        <v>12</v>
      </c>
      <c r="C18" s="29">
        <v>1008.6901427081752</v>
      </c>
      <c r="D18" s="35">
        <f t="shared" si="0"/>
        <v>-0.15580902742834568</v>
      </c>
      <c r="E18" s="3"/>
      <c r="F18" s="11">
        <v>212</v>
      </c>
      <c r="G18" s="29">
        <v>-33.448434772586097</v>
      </c>
      <c r="H18" s="41">
        <f t="shared" si="1"/>
        <v>-0.33686447432034311</v>
      </c>
      <c r="I18" s="3"/>
    </row>
    <row r="19" spans="1:9">
      <c r="A19" s="3"/>
      <c r="B19" s="11">
        <v>13</v>
      </c>
      <c r="C19" s="29">
        <v>-7965.514573985366</v>
      </c>
      <c r="D19" s="35">
        <f t="shared" si="0"/>
        <v>-1.7149381879753418</v>
      </c>
      <c r="E19" s="3"/>
      <c r="F19" s="11">
        <v>213</v>
      </c>
      <c r="G19" s="29">
        <v>2941.0701716887806</v>
      </c>
      <c r="H19" s="41">
        <f t="shared" si="1"/>
        <v>0.17991209188576321</v>
      </c>
      <c r="I19" s="3"/>
    </row>
    <row r="20" spans="1:9">
      <c r="A20" s="3"/>
      <c r="B20" s="11">
        <v>14</v>
      </c>
      <c r="C20" s="29">
        <v>9627.0989189023821</v>
      </c>
      <c r="D20" s="35">
        <f t="shared" si="0"/>
        <v>1.3415060957137692</v>
      </c>
      <c r="E20" s="3"/>
      <c r="F20" s="11">
        <v>214</v>
      </c>
      <c r="G20" s="29">
        <v>8727.6498792991351</v>
      </c>
      <c r="H20" s="41">
        <f t="shared" si="1"/>
        <v>1.1852407473801401</v>
      </c>
      <c r="I20" s="3"/>
    </row>
    <row r="21" spans="1:9">
      <c r="A21" s="3"/>
      <c r="B21" s="11">
        <v>15</v>
      </c>
      <c r="C21" s="29">
        <v>11753.715177752212</v>
      </c>
      <c r="D21" s="35">
        <f t="shared" si="0"/>
        <v>1.7109727534442778</v>
      </c>
      <c r="E21" s="3"/>
      <c r="F21" s="11">
        <v>215</v>
      </c>
      <c r="G21" s="29">
        <v>-4368.7013015140546</v>
      </c>
      <c r="H21" s="41">
        <f t="shared" si="1"/>
        <v>-1.0900475558594003</v>
      </c>
      <c r="I21" s="3"/>
    </row>
    <row r="22" spans="1:9">
      <c r="A22" s="3"/>
      <c r="B22" s="11">
        <v>16</v>
      </c>
      <c r="C22" s="29">
        <v>2547.1171074835111</v>
      </c>
      <c r="D22" s="35">
        <f t="shared" si="0"/>
        <v>0.11146884485945918</v>
      </c>
      <c r="E22" s="3"/>
      <c r="F22" s="11">
        <v>216</v>
      </c>
      <c r="G22" s="29">
        <v>1501.5895581713171</v>
      </c>
      <c r="H22" s="41">
        <f t="shared" si="1"/>
        <v>-7.0175383431387989E-2</v>
      </c>
      <c r="I22" s="3"/>
    </row>
    <row r="23" spans="1:9">
      <c r="A23" s="3"/>
      <c r="B23" s="11">
        <v>17</v>
      </c>
      <c r="C23" s="29">
        <v>351.04807792929728</v>
      </c>
      <c r="D23" s="35">
        <f t="shared" si="0"/>
        <v>-0.27006415674267509</v>
      </c>
      <c r="E23" s="3"/>
      <c r="F23" s="11">
        <v>217</v>
      </c>
      <c r="G23" s="29">
        <v>4506.8259638706822</v>
      </c>
      <c r="H23" s="41">
        <f t="shared" si="1"/>
        <v>0.4519379249208722</v>
      </c>
      <c r="I23" s="3"/>
    </row>
    <row r="24" spans="1:9">
      <c r="A24" s="3"/>
      <c r="B24" s="11">
        <v>18</v>
      </c>
      <c r="C24" s="29">
        <v>-8342.8567498081211</v>
      </c>
      <c r="D24" s="35">
        <f t="shared" si="0"/>
        <v>-1.7804955502600603</v>
      </c>
      <c r="E24" s="3"/>
      <c r="F24" s="11">
        <v>218</v>
      </c>
      <c r="G24" s="29">
        <v>1083.8824140252514</v>
      </c>
      <c r="H24" s="41">
        <f t="shared" si="1"/>
        <v>-0.14274553416524474</v>
      </c>
      <c r="I24" s="3"/>
    </row>
    <row r="25" spans="1:9">
      <c r="A25" s="3"/>
      <c r="B25" s="11">
        <v>19</v>
      </c>
      <c r="C25" s="29">
        <v>6134.5875917223602</v>
      </c>
      <c r="D25" s="35">
        <f t="shared" si="0"/>
        <v>0.73473631213418056</v>
      </c>
      <c r="E25" s="3"/>
      <c r="F25" s="11">
        <v>219</v>
      </c>
      <c r="G25" s="29">
        <v>3883.058371233768</v>
      </c>
      <c r="H25" s="41">
        <f t="shared" si="1"/>
        <v>0.34356796080858332</v>
      </c>
      <c r="I25" s="3"/>
    </row>
    <row r="26" spans="1:9">
      <c r="A26" s="3"/>
      <c r="B26" s="11">
        <v>20</v>
      </c>
      <c r="C26" s="29">
        <v>1579.7789391321994</v>
      </c>
      <c r="D26" s="35">
        <f t="shared" si="0"/>
        <v>-5.659118875902204E-2</v>
      </c>
      <c r="E26" s="3"/>
      <c r="F26" s="11">
        <v>220</v>
      </c>
      <c r="G26" s="29">
        <v>-2772.0564167291559</v>
      </c>
      <c r="H26" s="41">
        <f t="shared" si="1"/>
        <v>-0.81265522110736665</v>
      </c>
      <c r="I26" s="3"/>
    </row>
    <row r="27" spans="1:9">
      <c r="A27" s="3"/>
      <c r="B27" s="11">
        <v>21</v>
      </c>
      <c r="C27" s="29">
        <v>-1030.7167546276464</v>
      </c>
      <c r="D27" s="35">
        <f t="shared" si="0"/>
        <v>-0.51012440848291141</v>
      </c>
      <c r="E27" s="3"/>
      <c r="F27" s="11">
        <v>221</v>
      </c>
      <c r="G27" s="29">
        <v>2258.5683149083079</v>
      </c>
      <c r="H27" s="41">
        <f t="shared" si="1"/>
        <v>6.1337958508297187E-2</v>
      </c>
      <c r="I27" s="3"/>
    </row>
    <row r="28" spans="1:9">
      <c r="A28" s="3"/>
      <c r="B28" s="11">
        <v>22</v>
      </c>
      <c r="C28" s="29">
        <v>10675.152569221551</v>
      </c>
      <c r="D28" s="35">
        <f t="shared" si="0"/>
        <v>1.5235891949538309</v>
      </c>
      <c r="E28" s="3"/>
      <c r="F28" s="11">
        <v>222</v>
      </c>
      <c r="G28" s="29">
        <v>1393.7662338977761</v>
      </c>
      <c r="H28" s="41">
        <f t="shared" si="1"/>
        <v>-8.8908017059555436E-2</v>
      </c>
      <c r="I28" s="3"/>
    </row>
    <row r="29" spans="1:9">
      <c r="A29" s="3"/>
      <c r="B29" s="11">
        <v>23</v>
      </c>
      <c r="C29" s="29">
        <v>2475.7928086710249</v>
      </c>
      <c r="D29" s="35">
        <f t="shared" si="0"/>
        <v>9.9077351947863698E-2</v>
      </c>
      <c r="E29" s="3"/>
      <c r="F29" s="11">
        <v>223</v>
      </c>
      <c r="G29" s="29">
        <v>-10108.787917861438</v>
      </c>
      <c r="H29" s="41">
        <f t="shared" si="1"/>
        <v>-2.0872987563992198</v>
      </c>
      <c r="I29" s="3"/>
    </row>
    <row r="30" spans="1:9">
      <c r="A30" s="3"/>
      <c r="B30" s="11">
        <v>24</v>
      </c>
      <c r="C30" s="29">
        <v>5057.6804517397222</v>
      </c>
      <c r="D30" s="35">
        <f t="shared" si="0"/>
        <v>0.54764036567945984</v>
      </c>
      <c r="E30" s="3"/>
      <c r="F30" s="11">
        <v>224</v>
      </c>
      <c r="G30" s="29">
        <v>1608.4701528847991</v>
      </c>
      <c r="H30" s="41">
        <f t="shared" si="1"/>
        <v>-5.1606534472057361E-2</v>
      </c>
      <c r="I30" s="3"/>
    </row>
    <row r="31" spans="1:9">
      <c r="A31" s="3"/>
      <c r="B31" s="11">
        <v>25</v>
      </c>
      <c r="C31" s="29">
        <v>-8669.2479583094537</v>
      </c>
      <c r="D31" s="35">
        <f t="shared" si="0"/>
        <v>-1.8372009706271697</v>
      </c>
      <c r="E31" s="3"/>
      <c r="F31" s="11">
        <v>225</v>
      </c>
      <c r="G31" s="29">
        <v>1937.4582748076223</v>
      </c>
      <c r="H31" s="41">
        <f t="shared" si="1"/>
        <v>5.550059405204897E-3</v>
      </c>
      <c r="I31" s="3"/>
    </row>
    <row r="32" spans="1:9">
      <c r="A32" s="3"/>
      <c r="B32" s="11">
        <v>26</v>
      </c>
      <c r="C32" s="29">
        <v>2772.1599301373763</v>
      </c>
      <c r="D32" s="35">
        <f t="shared" si="0"/>
        <v>0.15056655192633364</v>
      </c>
      <c r="E32" s="3"/>
      <c r="F32" s="11">
        <v>226</v>
      </c>
      <c r="G32" s="29">
        <v>-152.02821302802704</v>
      </c>
      <c r="H32" s="41">
        <f t="shared" si="1"/>
        <v>-0.3574658753319942</v>
      </c>
      <c r="I32" s="3"/>
    </row>
    <row r="33" spans="1:9">
      <c r="A33" s="3"/>
      <c r="B33" s="11">
        <v>27</v>
      </c>
      <c r="C33" s="29">
        <v>3844.6792838923961</v>
      </c>
      <c r="D33" s="35">
        <f t="shared" si="0"/>
        <v>0.33690018844121083</v>
      </c>
      <c r="E33" s="3"/>
      <c r="F33" s="11">
        <v>227</v>
      </c>
      <c r="G33" s="29">
        <v>5220.1272996603666</v>
      </c>
      <c r="H33" s="41">
        <f t="shared" si="1"/>
        <v>0.57586299104044414</v>
      </c>
      <c r="I33" s="3"/>
    </row>
    <row r="34" spans="1:9">
      <c r="A34" s="3"/>
      <c r="B34" s="11">
        <v>28</v>
      </c>
      <c r="C34" s="29">
        <v>1859.3904973781089</v>
      </c>
      <c r="D34" s="35">
        <f t="shared" si="0"/>
        <v>-8.0130085358496809E-3</v>
      </c>
      <c r="E34" s="3"/>
      <c r="F34" s="11">
        <v>228</v>
      </c>
      <c r="G34" s="29">
        <v>5772.4599681489162</v>
      </c>
      <c r="H34" s="41">
        <f t="shared" si="1"/>
        <v>0.67182224280136449</v>
      </c>
      <c r="I34" s="3"/>
    </row>
    <row r="35" spans="1:9">
      <c r="A35" s="3"/>
      <c r="B35" s="11">
        <v>29</v>
      </c>
      <c r="C35" s="29">
        <v>256.06729590585178</v>
      </c>
      <c r="D35" s="35">
        <f t="shared" si="0"/>
        <v>-0.28656559744068416</v>
      </c>
      <c r="E35" s="3"/>
      <c r="F35" s="11">
        <v>229</v>
      </c>
      <c r="G35" s="29">
        <v>13410.648766448783</v>
      </c>
      <c r="H35" s="41">
        <f t="shared" si="1"/>
        <v>1.998839317310499</v>
      </c>
      <c r="I35" s="3"/>
    </row>
    <row r="36" spans="1:9">
      <c r="A36" s="3"/>
      <c r="B36" s="11">
        <v>30</v>
      </c>
      <c r="C36" s="29">
        <v>2255.6045604784576</v>
      </c>
      <c r="D36" s="35">
        <f t="shared" si="0"/>
        <v>6.0823052051161855E-2</v>
      </c>
      <c r="E36" s="3"/>
      <c r="F36" s="11">
        <v>230</v>
      </c>
      <c r="G36" s="29">
        <v>-8592.3603024901659</v>
      </c>
      <c r="H36" s="41">
        <f t="shared" si="1"/>
        <v>-1.8238429305491493</v>
      </c>
      <c r="I36" s="3"/>
    </row>
    <row r="37" spans="1:9">
      <c r="A37" s="3"/>
      <c r="B37" s="11">
        <v>31</v>
      </c>
      <c r="C37" s="29">
        <v>-3577.2827587897586</v>
      </c>
      <c r="D37" s="35">
        <f t="shared" si="0"/>
        <v>-0.9525508341873673</v>
      </c>
      <c r="E37" s="3"/>
      <c r="F37" s="11">
        <v>231</v>
      </c>
      <c r="G37" s="29">
        <v>6599.3597433609057</v>
      </c>
      <c r="H37" s="41">
        <f t="shared" si="1"/>
        <v>0.81548327941495524</v>
      </c>
      <c r="I37" s="3"/>
    </row>
    <row r="38" spans="1:9">
      <c r="A38" s="3"/>
      <c r="B38" s="11">
        <v>32</v>
      </c>
      <c r="C38" s="29">
        <v>6365.3027399112016</v>
      </c>
      <c r="D38" s="35">
        <f t="shared" si="0"/>
        <v>0.77481949796255978</v>
      </c>
      <c r="E38" s="3"/>
      <c r="F38" s="11">
        <v>232</v>
      </c>
      <c r="G38" s="29">
        <v>1453.8211342928771</v>
      </c>
      <c r="H38" s="41">
        <f t="shared" si="1"/>
        <v>-7.8474407687398676E-2</v>
      </c>
      <c r="I38" s="3"/>
    </row>
    <row r="39" spans="1:9">
      <c r="A39" s="3"/>
      <c r="B39" s="11">
        <v>33</v>
      </c>
      <c r="C39" s="29">
        <v>692.71090020188433</v>
      </c>
      <c r="D39" s="35">
        <f t="shared" ref="D39:D70" si="2">(C39-C$208)/C$210</f>
        <v>-0.21070552986746346</v>
      </c>
      <c r="E39" s="3"/>
      <c r="F39" s="11">
        <v>233</v>
      </c>
      <c r="G39" s="29">
        <v>3672.8487390853143</v>
      </c>
      <c r="H39" s="41">
        <f t="shared" ref="H39:H70" si="3">(G39-C$208)/C$210</f>
        <v>0.30704729099359102</v>
      </c>
      <c r="I39" s="3"/>
    </row>
    <row r="40" spans="1:9">
      <c r="A40" s="3"/>
      <c r="B40" s="11">
        <v>34</v>
      </c>
      <c r="C40" s="29">
        <v>-231.79277542888076</v>
      </c>
      <c r="D40" s="35">
        <f t="shared" si="2"/>
        <v>-0.37132373339780195</v>
      </c>
      <c r="E40" s="3"/>
      <c r="F40" s="11">
        <v>234</v>
      </c>
      <c r="G40" s="29">
        <v>4343.0210986645634</v>
      </c>
      <c r="H40" s="41">
        <f t="shared" si="3"/>
        <v>0.42347936507687223</v>
      </c>
      <c r="I40" s="3"/>
    </row>
    <row r="41" spans="1:9">
      <c r="A41" s="3"/>
      <c r="B41" s="11">
        <v>35</v>
      </c>
      <c r="C41" s="29">
        <v>6509.3080005983365</v>
      </c>
      <c r="D41" s="35">
        <f t="shared" si="2"/>
        <v>0.79983818299342757</v>
      </c>
      <c r="E41" s="3"/>
      <c r="F41" s="11">
        <v>235</v>
      </c>
      <c r="G41" s="29">
        <v>5782.7079636321405</v>
      </c>
      <c r="H41" s="41">
        <f t="shared" si="3"/>
        <v>0.67360267339097735</v>
      </c>
      <c r="I41" s="3"/>
    </row>
    <row r="42" spans="1:9">
      <c r="A42" s="3"/>
      <c r="B42" s="11">
        <v>36</v>
      </c>
      <c r="C42" s="29">
        <v>3610.7014481645915</v>
      </c>
      <c r="D42" s="35">
        <f t="shared" si="2"/>
        <v>0.2962501611550824</v>
      </c>
      <c r="E42" s="3"/>
      <c r="F42" s="11">
        <v>236</v>
      </c>
      <c r="G42" s="29">
        <v>954.01856083887697</v>
      </c>
      <c r="H42" s="41">
        <f t="shared" si="3"/>
        <v>-0.16530736853339029</v>
      </c>
      <c r="I42" s="3"/>
    </row>
    <row r="43" spans="1:9">
      <c r="A43" s="3"/>
      <c r="B43" s="11">
        <v>37</v>
      </c>
      <c r="C43" s="29">
        <v>368.88161841534071</v>
      </c>
      <c r="D43" s="35">
        <f t="shared" si="2"/>
        <v>-0.26696585512316062</v>
      </c>
      <c r="E43" s="3"/>
      <c r="F43" s="11">
        <v>237</v>
      </c>
      <c r="G43" s="29">
        <v>2445.6120889507492</v>
      </c>
      <c r="H43" s="41">
        <f t="shared" si="3"/>
        <v>9.3833919054624029E-2</v>
      </c>
      <c r="I43" s="3"/>
    </row>
    <row r="44" spans="1:9">
      <c r="A44" s="3"/>
      <c r="B44" s="11">
        <v>38</v>
      </c>
      <c r="C44" s="29">
        <v>4991.5446625360219</v>
      </c>
      <c r="D44" s="35">
        <f t="shared" si="2"/>
        <v>0.5361502960010327</v>
      </c>
      <c r="E44" s="3"/>
      <c r="F44" s="11">
        <v>238</v>
      </c>
      <c r="G44" s="29">
        <v>4504.893054831733</v>
      </c>
      <c r="H44" s="41">
        <f t="shared" si="3"/>
        <v>0.45160211189426447</v>
      </c>
      <c r="I44" s="3"/>
    </row>
    <row r="45" spans="1:9">
      <c r="A45" s="3"/>
      <c r="B45" s="11">
        <v>39</v>
      </c>
      <c r="C45" s="29">
        <v>-7417.5448053495747</v>
      </c>
      <c r="D45" s="35">
        <f t="shared" si="2"/>
        <v>-1.6197369225318416</v>
      </c>
      <c r="E45" s="3"/>
      <c r="F45" s="11">
        <v>239</v>
      </c>
      <c r="G45" s="29">
        <v>-7388.2890689889473</v>
      </c>
      <c r="H45" s="41">
        <f t="shared" si="3"/>
        <v>-1.6146541911798056</v>
      </c>
      <c r="I45" s="3"/>
    </row>
    <row r="46" spans="1:9">
      <c r="A46" s="3"/>
      <c r="B46" s="11">
        <v>40</v>
      </c>
      <c r="C46" s="29">
        <v>3713.5215312982891</v>
      </c>
      <c r="D46" s="35">
        <f t="shared" si="2"/>
        <v>0.31411355907884619</v>
      </c>
      <c r="E46" s="3"/>
      <c r="F46" s="11">
        <v>240</v>
      </c>
      <c r="G46" s="29">
        <v>117.83931499417713</v>
      </c>
      <c r="H46" s="41">
        <f t="shared" si="3"/>
        <v>-0.31058056953531782</v>
      </c>
      <c r="I46" s="3"/>
    </row>
    <row r="47" spans="1:9">
      <c r="A47" s="3"/>
      <c r="B47" s="11">
        <v>41</v>
      </c>
      <c r="C47" s="29">
        <v>7429.7834318996438</v>
      </c>
      <c r="D47" s="35">
        <f t="shared" si="2"/>
        <v>0.95975654142348854</v>
      </c>
      <c r="E47" s="3"/>
      <c r="F47" s="11">
        <v>241</v>
      </c>
      <c r="G47" s="29">
        <v>12166.645839470155</v>
      </c>
      <c r="H47" s="41">
        <f t="shared" si="3"/>
        <v>1.7827130642899633</v>
      </c>
      <c r="I47" s="3"/>
    </row>
    <row r="48" spans="1:9">
      <c r="A48" s="3"/>
      <c r="B48" s="11">
        <v>42</v>
      </c>
      <c r="C48" s="29">
        <v>1756.7341731015686</v>
      </c>
      <c r="D48" s="35">
        <f t="shared" si="2"/>
        <v>-2.5847955892955774E-2</v>
      </c>
      <c r="E48" s="3"/>
      <c r="F48" s="11">
        <v>242</v>
      </c>
      <c r="G48" s="29">
        <v>1704.089513479257</v>
      </c>
      <c r="H48" s="41">
        <f t="shared" si="3"/>
        <v>-3.4994150631697869E-2</v>
      </c>
      <c r="I48" s="3"/>
    </row>
    <row r="49" spans="1:9">
      <c r="A49" s="3"/>
      <c r="B49" s="11">
        <v>43</v>
      </c>
      <c r="C49" s="29">
        <v>2490.0259676893947</v>
      </c>
      <c r="D49" s="35">
        <f t="shared" si="2"/>
        <v>0.10155014301657682</v>
      </c>
      <c r="E49" s="3"/>
      <c r="F49" s="11">
        <v>243</v>
      </c>
      <c r="G49" s="29">
        <v>2396.3818949397091</v>
      </c>
      <c r="H49" s="41">
        <f t="shared" si="3"/>
        <v>8.5280934864368246E-2</v>
      </c>
      <c r="I49" s="3"/>
    </row>
    <row r="50" spans="1:9">
      <c r="A50" s="3"/>
      <c r="B50" s="11">
        <v>44</v>
      </c>
      <c r="C50" s="29">
        <v>3645.3548081425433</v>
      </c>
      <c r="D50" s="35">
        <f t="shared" si="2"/>
        <v>0.30227064606245851</v>
      </c>
      <c r="E50" s="3"/>
      <c r="F50" s="11">
        <v>244</v>
      </c>
      <c r="G50" s="29">
        <v>21928.193250019445</v>
      </c>
      <c r="H50" s="41">
        <f t="shared" si="3"/>
        <v>3.4786308308569045</v>
      </c>
      <c r="I50" s="3"/>
    </row>
    <row r="51" spans="1:9">
      <c r="A51" s="3"/>
      <c r="B51" s="11">
        <v>45</v>
      </c>
      <c r="C51" s="29">
        <v>6732.5293357545452</v>
      </c>
      <c r="D51" s="35">
        <f t="shared" si="2"/>
        <v>0.83861943480183376</v>
      </c>
      <c r="E51" s="3"/>
      <c r="F51" s="11">
        <v>245</v>
      </c>
      <c r="G51" s="29">
        <v>1518.4139688126372</v>
      </c>
      <c r="H51" s="41">
        <f t="shared" si="3"/>
        <v>-6.7252402502381042E-2</v>
      </c>
      <c r="I51" s="3"/>
    </row>
    <row r="52" spans="1:9">
      <c r="A52" s="3"/>
      <c r="B52" s="11">
        <v>46</v>
      </c>
      <c r="C52" s="29">
        <v>1241.1035633226454</v>
      </c>
      <c r="D52" s="35">
        <f t="shared" si="2"/>
        <v>-0.11543079305305458</v>
      </c>
      <c r="E52" s="3"/>
      <c r="F52" s="11">
        <v>246</v>
      </c>
      <c r="G52" s="29">
        <v>2978.6324275728675</v>
      </c>
      <c r="H52" s="41">
        <f t="shared" si="3"/>
        <v>0.18643795243091749</v>
      </c>
      <c r="I52" s="3"/>
    </row>
    <row r="53" spans="1:9">
      <c r="A53" s="3"/>
      <c r="B53" s="11">
        <v>47</v>
      </c>
      <c r="C53" s="29">
        <v>-3574.5929664085525</v>
      </c>
      <c r="D53" s="35">
        <f t="shared" si="2"/>
        <v>-0.95208352439560884</v>
      </c>
      <c r="E53" s="3"/>
      <c r="F53" s="11">
        <v>247</v>
      </c>
      <c r="G53" s="29">
        <v>654.55506268019212</v>
      </c>
      <c r="H53" s="41">
        <f t="shared" si="3"/>
        <v>-0.21733451603428247</v>
      </c>
      <c r="I53" s="3"/>
    </row>
    <row r="54" spans="1:9">
      <c r="A54" s="3"/>
      <c r="B54" s="11">
        <v>48</v>
      </c>
      <c r="C54" s="29">
        <v>-5724.1027652971225</v>
      </c>
      <c r="D54" s="35">
        <f t="shared" si="2"/>
        <v>-1.3255275803457227</v>
      </c>
      <c r="E54" s="3"/>
      <c r="F54" s="11">
        <v>248</v>
      </c>
      <c r="G54" s="29">
        <v>3183.6615625130676</v>
      </c>
      <c r="H54" s="41">
        <f t="shared" si="3"/>
        <v>0.22205859104331244</v>
      </c>
      <c r="I54" s="3"/>
    </row>
    <row r="55" spans="1:9">
      <c r="A55" s="3"/>
      <c r="B55" s="11">
        <v>49</v>
      </c>
      <c r="C55" s="29">
        <v>15917.006857174751</v>
      </c>
      <c r="D55" s="35">
        <f t="shared" si="2"/>
        <v>2.4342802404214572</v>
      </c>
      <c r="E55" s="3"/>
      <c r="F55" s="11">
        <v>249</v>
      </c>
      <c r="G55" s="29">
        <v>4669.3179097760103</v>
      </c>
      <c r="H55" s="41">
        <f t="shared" si="3"/>
        <v>0.48016838535863732</v>
      </c>
      <c r="I55" s="3"/>
    </row>
    <row r="56" spans="1:9">
      <c r="A56" s="3"/>
      <c r="B56" s="11">
        <v>50</v>
      </c>
      <c r="C56" s="29">
        <v>-4979.8878088288739</v>
      </c>
      <c r="D56" s="35">
        <f t="shared" si="2"/>
        <v>-1.196231751135759</v>
      </c>
      <c r="E56" s="3"/>
      <c r="F56" s="11">
        <v>250</v>
      </c>
      <c r="G56" s="29">
        <v>-5243.4273938337346</v>
      </c>
      <c r="H56" s="41">
        <f t="shared" si="3"/>
        <v>-1.2420176747814724</v>
      </c>
      <c r="I56" s="3"/>
    </row>
    <row r="57" spans="1:9">
      <c r="A57" s="3"/>
      <c r="B57" s="11">
        <v>51</v>
      </c>
      <c r="C57" s="29">
        <v>35096.429302014221</v>
      </c>
      <c r="D57" s="35">
        <f t="shared" si="2"/>
        <v>5.7664080177802433</v>
      </c>
      <c r="E57" s="3"/>
      <c r="F57" s="11">
        <v>251</v>
      </c>
      <c r="G57" s="29">
        <v>859.70403187867964</v>
      </c>
      <c r="H57" s="41">
        <f t="shared" si="3"/>
        <v>-0.18169305807438801</v>
      </c>
      <c r="I57" s="3"/>
    </row>
    <row r="58" spans="1:9">
      <c r="A58" s="3"/>
      <c r="B58" s="11">
        <v>52</v>
      </c>
      <c r="C58" s="29">
        <v>560.91919379326487</v>
      </c>
      <c r="D58" s="35">
        <f t="shared" si="2"/>
        <v>-0.23360229889232187</v>
      </c>
      <c r="E58" s="3"/>
      <c r="F58" s="11">
        <v>252</v>
      </c>
      <c r="G58" s="29">
        <v>-8901.9674227859177</v>
      </c>
      <c r="H58" s="41">
        <f t="shared" si="3"/>
        <v>-1.8776323753863227</v>
      </c>
      <c r="I58" s="3"/>
    </row>
    <row r="59" spans="1:9">
      <c r="A59" s="3"/>
      <c r="B59" s="11">
        <v>53</v>
      </c>
      <c r="C59" s="29">
        <v>-9142.155587078234</v>
      </c>
      <c r="D59" s="35">
        <f t="shared" si="2"/>
        <v>-1.9193613511327525</v>
      </c>
      <c r="E59" s="3"/>
      <c r="F59" s="11">
        <v>253</v>
      </c>
      <c r="G59" s="29">
        <v>702.74662532908587</v>
      </c>
      <c r="H59" s="41">
        <f t="shared" si="3"/>
        <v>-0.20896197796654145</v>
      </c>
      <c r="I59" s="3"/>
    </row>
    <row r="60" spans="1:9">
      <c r="A60" s="3"/>
      <c r="B60" s="11">
        <v>54</v>
      </c>
      <c r="C60" s="29">
        <v>1939.8598308174089</v>
      </c>
      <c r="D60" s="35">
        <f t="shared" si="2"/>
        <v>5.967292588952104E-3</v>
      </c>
      <c r="E60" s="3"/>
      <c r="F60" s="11">
        <v>254</v>
      </c>
      <c r="G60" s="29">
        <v>-7362.3420618267182</v>
      </c>
      <c r="H60" s="41">
        <f t="shared" si="3"/>
        <v>-1.6101463003111804</v>
      </c>
      <c r="I60" s="3"/>
    </row>
    <row r="61" spans="1:9">
      <c r="A61" s="3"/>
      <c r="B61" s="11">
        <v>55</v>
      </c>
      <c r="C61" s="29">
        <v>4315.3344608290399</v>
      </c>
      <c r="D61" s="35">
        <f t="shared" si="2"/>
        <v>0.41866924030597524</v>
      </c>
      <c r="E61" s="3"/>
      <c r="F61" s="11">
        <v>255</v>
      </c>
      <c r="G61" s="29">
        <v>-6625.2904171893442</v>
      </c>
      <c r="H61" s="41">
        <f t="shared" si="3"/>
        <v>-1.4820949856531116</v>
      </c>
      <c r="I61" s="3"/>
    </row>
    <row r="62" spans="1:9">
      <c r="A62" s="3"/>
      <c r="B62" s="11">
        <v>56</v>
      </c>
      <c r="C62" s="29">
        <v>2504.3973574212514</v>
      </c>
      <c r="D62" s="35">
        <f t="shared" si="2"/>
        <v>0.1040469495321272</v>
      </c>
      <c r="E62" s="3"/>
      <c r="F62" s="11">
        <v>256</v>
      </c>
      <c r="G62" s="29">
        <v>-574.70026632267104</v>
      </c>
      <c r="H62" s="41">
        <f t="shared" si="3"/>
        <v>-0.43089860218010162</v>
      </c>
      <c r="I62" s="3"/>
    </row>
    <row r="63" spans="1:9">
      <c r="A63" s="3"/>
      <c r="B63" s="11">
        <v>57</v>
      </c>
      <c r="C63" s="29">
        <v>9316.7526313787002</v>
      </c>
      <c r="D63" s="35">
        <f t="shared" si="2"/>
        <v>1.2875882320120871</v>
      </c>
      <c r="E63" s="3"/>
      <c r="F63" s="11">
        <v>257</v>
      </c>
      <c r="G63" s="29">
        <v>4379.6404187470444</v>
      </c>
      <c r="H63" s="41">
        <f t="shared" si="3"/>
        <v>0.42984140512191327</v>
      </c>
      <c r="I63" s="3"/>
    </row>
    <row r="64" spans="1:9">
      <c r="A64" s="3"/>
      <c r="B64" s="11">
        <v>58</v>
      </c>
      <c r="C64" s="29">
        <v>679.38945510875328</v>
      </c>
      <c r="D64" s="35">
        <f t="shared" si="2"/>
        <v>-0.21301992475380818</v>
      </c>
      <c r="E64" s="3"/>
      <c r="F64" s="11">
        <v>258</v>
      </c>
      <c r="G64" s="29">
        <v>-10794.066193410681</v>
      </c>
      <c r="H64" s="41">
        <f t="shared" si="3"/>
        <v>-2.2063552495624199</v>
      </c>
      <c r="I64" s="3"/>
    </row>
    <row r="65" spans="1:9">
      <c r="A65" s="3"/>
      <c r="B65" s="11">
        <v>59</v>
      </c>
      <c r="C65" s="29">
        <v>1599.4179476386696</v>
      </c>
      <c r="D65" s="35">
        <f t="shared" si="2"/>
        <v>-5.3179215017247435E-2</v>
      </c>
      <c r="E65" s="3"/>
      <c r="F65" s="11">
        <v>259</v>
      </c>
      <c r="G65" s="29">
        <v>1632.395043366294</v>
      </c>
      <c r="H65" s="41">
        <f t="shared" si="3"/>
        <v>-4.7449955076982506E-2</v>
      </c>
      <c r="I65" s="3"/>
    </row>
    <row r="66" spans="1:9">
      <c r="A66" s="3"/>
      <c r="B66" s="11">
        <v>60</v>
      </c>
      <c r="C66" s="29">
        <v>3540.7658032270137</v>
      </c>
      <c r="D66" s="35">
        <f t="shared" si="2"/>
        <v>0.28409992535970235</v>
      </c>
      <c r="E66" s="3"/>
      <c r="F66" s="11">
        <v>260</v>
      </c>
      <c r="G66" s="29">
        <v>-249.02975157420008</v>
      </c>
      <c r="H66" s="41">
        <f t="shared" si="3"/>
        <v>-0.3743183911971531</v>
      </c>
      <c r="I66" s="3"/>
    </row>
    <row r="67" spans="1:9">
      <c r="A67" s="3"/>
      <c r="B67" s="11">
        <v>61</v>
      </c>
      <c r="C67" s="29">
        <v>-837.4275545137366</v>
      </c>
      <c r="D67" s="35">
        <f t="shared" si="2"/>
        <v>-0.47654340182771282</v>
      </c>
      <c r="E67" s="3"/>
      <c r="F67" s="11">
        <v>261</v>
      </c>
      <c r="G67" s="29">
        <v>-3722.9478821555094</v>
      </c>
      <c r="H67" s="41">
        <f t="shared" si="3"/>
        <v>-0.97785789466613626</v>
      </c>
      <c r="I67" s="3"/>
    </row>
    <row r="68" spans="1:9">
      <c r="A68" s="3"/>
      <c r="B68" s="11">
        <v>62</v>
      </c>
      <c r="C68" s="29">
        <v>193.39813432785888</v>
      </c>
      <c r="D68" s="35">
        <f t="shared" si="2"/>
        <v>-0.29745339422801664</v>
      </c>
      <c r="E68" s="3"/>
      <c r="F68" s="11">
        <v>262</v>
      </c>
      <c r="G68" s="29">
        <v>4493.5512943567546</v>
      </c>
      <c r="H68" s="41">
        <f t="shared" si="3"/>
        <v>0.44963165656738913</v>
      </c>
      <c r="I68" s="3"/>
    </row>
    <row r="69" spans="1:9">
      <c r="A69" s="3"/>
      <c r="B69" s="11">
        <v>63</v>
      </c>
      <c r="C69" s="29">
        <v>-4226.3408818302532</v>
      </c>
      <c r="D69" s="35">
        <f t="shared" si="2"/>
        <v>-1.0653146364928694</v>
      </c>
      <c r="E69" s="3"/>
      <c r="F69" s="11">
        <v>263</v>
      </c>
      <c r="G69" s="29">
        <v>7422.3570629165542</v>
      </c>
      <c r="H69" s="41">
        <f t="shared" si="3"/>
        <v>0.95846632476317783</v>
      </c>
      <c r="I69" s="3"/>
    </row>
    <row r="70" spans="1:9">
      <c r="A70" s="3"/>
      <c r="B70" s="11">
        <v>64</v>
      </c>
      <c r="C70" s="29">
        <v>-6620.8116472975325</v>
      </c>
      <c r="D70" s="35">
        <f t="shared" si="2"/>
        <v>-1.4813168687099227</v>
      </c>
      <c r="E70" s="3"/>
      <c r="F70" s="11">
        <v>264</v>
      </c>
      <c r="G70" s="29">
        <v>4592.2121837406257</v>
      </c>
      <c r="H70" s="41">
        <f t="shared" si="3"/>
        <v>0.46677245895601244</v>
      </c>
      <c r="I70" s="3"/>
    </row>
    <row r="71" spans="1:9">
      <c r="A71" s="3"/>
      <c r="B71" s="11">
        <v>65</v>
      </c>
      <c r="C71" s="29">
        <v>1858.3935515952105</v>
      </c>
      <c r="D71" s="35">
        <f t="shared" ref="D71:D102" si="4">(C71-C$208)/C$210</f>
        <v>-8.1862124342084747E-3</v>
      </c>
      <c r="E71" s="3"/>
      <c r="F71" s="11">
        <v>265</v>
      </c>
      <c r="G71" s="29">
        <v>5229.3539838979723</v>
      </c>
      <c r="H71" s="41">
        <f t="shared" ref="H71:H102" si="5">(G71-C$208)/C$210</f>
        <v>0.57746598460969611</v>
      </c>
      <c r="I71" s="3"/>
    </row>
    <row r="72" spans="1:9">
      <c r="A72" s="3"/>
      <c r="B72" s="11">
        <v>66</v>
      </c>
      <c r="C72" s="29">
        <v>-1672.000656261459</v>
      </c>
      <c r="D72" s="35">
        <f t="shared" si="4"/>
        <v>-0.62153756015380535</v>
      </c>
      <c r="E72" s="3"/>
      <c r="F72" s="11">
        <v>266</v>
      </c>
      <c r="G72" s="29">
        <v>1901.832836027841</v>
      </c>
      <c r="H72" s="41">
        <f t="shared" si="5"/>
        <v>-6.3930914747768611E-4</v>
      </c>
      <c r="I72" s="3"/>
    </row>
    <row r="73" spans="1:9">
      <c r="A73" s="3"/>
      <c r="B73" s="11">
        <v>67</v>
      </c>
      <c r="C73" s="29">
        <v>7707.2232045679812</v>
      </c>
      <c r="D73" s="35">
        <f t="shared" si="4"/>
        <v>1.0079574075189646</v>
      </c>
      <c r="E73" s="3"/>
      <c r="F73" s="11">
        <v>267</v>
      </c>
      <c r="G73" s="29">
        <v>-1272.4048602398434</v>
      </c>
      <c r="H73" s="41">
        <f t="shared" si="5"/>
        <v>-0.55211397581653643</v>
      </c>
      <c r="I73" s="3"/>
    </row>
    <row r="74" spans="1:9">
      <c r="A74" s="3"/>
      <c r="B74" s="11">
        <v>68</v>
      </c>
      <c r="C74" s="29">
        <v>2922.8287152262114</v>
      </c>
      <c r="D74" s="35">
        <f t="shared" si="4"/>
        <v>0.17674292117933443</v>
      </c>
      <c r="E74" s="3"/>
      <c r="F74" s="11">
        <v>268</v>
      </c>
      <c r="G74" s="29">
        <v>1021.0382118289708</v>
      </c>
      <c r="H74" s="41">
        <f t="shared" si="5"/>
        <v>-0.15366374155060436</v>
      </c>
      <c r="I74" s="3"/>
    </row>
    <row r="75" spans="1:9">
      <c r="A75" s="3"/>
      <c r="B75" s="11">
        <v>69</v>
      </c>
      <c r="C75" s="29">
        <v>1614.6762451789655</v>
      </c>
      <c r="D75" s="35">
        <f t="shared" si="4"/>
        <v>-5.0528321998156281E-2</v>
      </c>
      <c r="E75" s="3"/>
      <c r="F75" s="11">
        <v>269</v>
      </c>
      <c r="G75" s="29">
        <v>3222.6511037935747</v>
      </c>
      <c r="H75" s="41">
        <f t="shared" si="5"/>
        <v>0.22883242033357928</v>
      </c>
      <c r="I75" s="3"/>
    </row>
    <row r="76" spans="1:9">
      <c r="A76" s="3"/>
      <c r="B76" s="11">
        <v>70</v>
      </c>
      <c r="C76" s="29">
        <v>-4520.2660340894899</v>
      </c>
      <c r="D76" s="35">
        <f t="shared" si="4"/>
        <v>-1.1163795821200999</v>
      </c>
      <c r="E76" s="3"/>
      <c r="F76" s="11">
        <v>270</v>
      </c>
      <c r="G76" s="29">
        <v>8349.044972314854</v>
      </c>
      <c r="H76" s="41">
        <f t="shared" si="5"/>
        <v>1.119464005101537</v>
      </c>
      <c r="I76" s="3"/>
    </row>
    <row r="77" spans="1:9">
      <c r="A77" s="3"/>
      <c r="B77" s="11">
        <v>71</v>
      </c>
      <c r="C77" s="29">
        <v>3045.8906649455553</v>
      </c>
      <c r="D77" s="35">
        <f t="shared" si="4"/>
        <v>0.19812303010467325</v>
      </c>
      <c r="E77" s="3"/>
      <c r="F77" s="11">
        <v>271</v>
      </c>
      <c r="G77" s="29">
        <v>-8003.7060429420517</v>
      </c>
      <c r="H77" s="41">
        <f t="shared" si="5"/>
        <v>-1.7215733645524627</v>
      </c>
      <c r="I77" s="3"/>
    </row>
    <row r="78" spans="1:9">
      <c r="A78" s="3"/>
      <c r="B78" s="11">
        <v>72</v>
      </c>
      <c r="C78" s="29">
        <v>135.49166209622376</v>
      </c>
      <c r="D78" s="35">
        <f t="shared" si="4"/>
        <v>-0.30751374746163568</v>
      </c>
      <c r="E78" s="3"/>
      <c r="F78" s="11">
        <v>272</v>
      </c>
      <c r="G78" s="29">
        <v>1336.9334511314523</v>
      </c>
      <c r="H78" s="41">
        <f t="shared" si="5"/>
        <v>-9.8781833367888511E-2</v>
      </c>
      <c r="I78" s="3"/>
    </row>
    <row r="79" spans="1:9">
      <c r="A79" s="3"/>
      <c r="B79" s="11">
        <v>73</v>
      </c>
      <c r="C79" s="29">
        <v>-8100.6286413273629</v>
      </c>
      <c r="D79" s="35">
        <f t="shared" si="4"/>
        <v>-1.7384121657865625</v>
      </c>
      <c r="E79" s="3"/>
      <c r="F79" s="11">
        <v>273</v>
      </c>
      <c r="G79" s="29">
        <v>-6728.3223404036089</v>
      </c>
      <c r="H79" s="41">
        <f t="shared" si="5"/>
        <v>-1.4999951875118658</v>
      </c>
      <c r="I79" s="3"/>
    </row>
    <row r="80" spans="1:9">
      <c r="A80" s="3"/>
      <c r="B80" s="11">
        <v>74</v>
      </c>
      <c r="C80" s="29">
        <v>-7748.9757518354472</v>
      </c>
      <c r="D80" s="35">
        <f t="shared" si="4"/>
        <v>-1.677317919365197</v>
      </c>
      <c r="E80" s="3"/>
      <c r="F80" s="11">
        <v>274</v>
      </c>
      <c r="G80" s="29">
        <v>447.97691020616628</v>
      </c>
      <c r="H80" s="41">
        <f t="shared" si="5"/>
        <v>-0.25322427246640955</v>
      </c>
      <c r="I80" s="3"/>
    </row>
    <row r="81" spans="1:9">
      <c r="A81" s="3"/>
      <c r="B81" s="11">
        <v>75</v>
      </c>
      <c r="C81" s="29">
        <v>85.455071803977035</v>
      </c>
      <c r="D81" s="35">
        <f t="shared" si="4"/>
        <v>-0.31620683052378895</v>
      </c>
      <c r="E81" s="3"/>
      <c r="F81" s="11">
        <v>275</v>
      </c>
      <c r="G81" s="29">
        <v>1549.7877402573786</v>
      </c>
      <c r="H81" s="41">
        <f t="shared" si="5"/>
        <v>-6.1801695338899322E-2</v>
      </c>
      <c r="I81" s="3"/>
    </row>
    <row r="82" spans="1:9">
      <c r="A82" s="3"/>
      <c r="B82" s="11">
        <v>76</v>
      </c>
      <c r="C82" s="29">
        <v>9576.446655739579</v>
      </c>
      <c r="D82" s="35">
        <f t="shared" si="4"/>
        <v>1.3327060490201692</v>
      </c>
      <c r="E82" s="3"/>
      <c r="F82" s="11">
        <v>276</v>
      </c>
      <c r="G82" s="29">
        <v>1269.1425654602358</v>
      </c>
      <c r="H82" s="41">
        <f t="shared" si="5"/>
        <v>-0.11055945043881303</v>
      </c>
      <c r="I82" s="3"/>
    </row>
    <row r="83" spans="1:9">
      <c r="A83" s="3"/>
      <c r="B83" s="11">
        <v>77</v>
      </c>
      <c r="C83" s="29">
        <v>320.95191144461842</v>
      </c>
      <c r="D83" s="35">
        <f t="shared" si="4"/>
        <v>-0.27529289982000354</v>
      </c>
      <c r="E83" s="3"/>
      <c r="F83" s="11">
        <v>277</v>
      </c>
      <c r="G83" s="29">
        <v>2069.2757009468764</v>
      </c>
      <c r="H83" s="41">
        <f t="shared" si="5"/>
        <v>2.8451296835153229E-2</v>
      </c>
      <c r="I83" s="3"/>
    </row>
    <row r="84" spans="1:9">
      <c r="A84" s="3"/>
      <c r="B84" s="11">
        <v>78</v>
      </c>
      <c r="C84" s="29">
        <v>48.899924002508158</v>
      </c>
      <c r="D84" s="35">
        <f t="shared" si="4"/>
        <v>-0.32255772162830731</v>
      </c>
      <c r="E84" s="3"/>
      <c r="F84" s="11">
        <v>278</v>
      </c>
      <c r="G84" s="29">
        <v>-2963.3472747602309</v>
      </c>
      <c r="H84" s="41">
        <f t="shared" si="5"/>
        <v>-0.84588904675740051</v>
      </c>
      <c r="I84" s="3"/>
    </row>
    <row r="85" spans="1:9">
      <c r="A85" s="3"/>
      <c r="B85" s="11">
        <v>79</v>
      </c>
      <c r="C85" s="29">
        <v>5061.1999203109308</v>
      </c>
      <c r="D85" s="35">
        <f t="shared" si="4"/>
        <v>0.54825181886692653</v>
      </c>
      <c r="E85" s="3"/>
      <c r="F85" s="11">
        <v>279</v>
      </c>
      <c r="G85" s="29">
        <v>-8234.6647254001</v>
      </c>
      <c r="H85" s="41">
        <f t="shared" si="5"/>
        <v>-1.7616988606905239</v>
      </c>
      <c r="I85" s="3"/>
    </row>
    <row r="86" spans="1:9">
      <c r="A86" s="3"/>
      <c r="B86" s="11">
        <v>80</v>
      </c>
      <c r="C86" s="29">
        <v>1998.9440423558972</v>
      </c>
      <c r="D86" s="35">
        <f t="shared" si="4"/>
        <v>1.623225979726926E-2</v>
      </c>
      <c r="E86" s="3"/>
      <c r="F86" s="11">
        <v>280</v>
      </c>
      <c r="G86" s="29">
        <v>803.84655302889382</v>
      </c>
      <c r="H86" s="41">
        <f t="shared" si="5"/>
        <v>-0.19139743042365456</v>
      </c>
      <c r="I86" s="3"/>
    </row>
    <row r="87" spans="1:9">
      <c r="A87" s="3"/>
      <c r="B87" s="11">
        <v>81</v>
      </c>
      <c r="C87" s="29">
        <v>23909.67351274531</v>
      </c>
      <c r="D87" s="35">
        <f t="shared" si="4"/>
        <v>3.8228823557767044</v>
      </c>
      <c r="E87" s="3"/>
      <c r="F87" s="11">
        <v>281</v>
      </c>
      <c r="G87" s="29">
        <v>5565.7143090096788</v>
      </c>
      <c r="H87" s="41">
        <f t="shared" si="5"/>
        <v>0.63590338467894159</v>
      </c>
      <c r="I87" s="3"/>
    </row>
    <row r="88" spans="1:9">
      <c r="A88" s="3"/>
      <c r="B88" s="11">
        <v>82</v>
      </c>
      <c r="C88" s="29">
        <v>2642.8544452008364</v>
      </c>
      <c r="D88" s="35">
        <f t="shared" si="4"/>
        <v>0.12810172539878498</v>
      </c>
      <c r="E88" s="3"/>
      <c r="F88" s="11">
        <v>282</v>
      </c>
      <c r="G88" s="29">
        <v>3211.9204306768002</v>
      </c>
      <c r="H88" s="41">
        <f t="shared" si="5"/>
        <v>0.22696813197635701</v>
      </c>
      <c r="I88" s="3"/>
    </row>
    <row r="89" spans="1:9">
      <c r="A89" s="3"/>
      <c r="B89" s="11">
        <v>83</v>
      </c>
      <c r="C89" s="29">
        <v>-5618.1820783394496</v>
      </c>
      <c r="D89" s="35">
        <f t="shared" si="4"/>
        <v>-1.3071255005008444</v>
      </c>
      <c r="E89" s="3"/>
      <c r="F89" s="11">
        <v>283</v>
      </c>
      <c r="G89" s="29">
        <v>2451.0253725705102</v>
      </c>
      <c r="H89" s="41">
        <f t="shared" si="5"/>
        <v>9.4774393292990894E-2</v>
      </c>
      <c r="I89" s="3"/>
    </row>
    <row r="90" spans="1:9">
      <c r="A90" s="3"/>
      <c r="B90" s="11">
        <v>84</v>
      </c>
      <c r="C90" s="29">
        <v>-4518.9913614517745</v>
      </c>
      <c r="D90" s="35">
        <f t="shared" si="4"/>
        <v>-1.116158127479566</v>
      </c>
      <c r="E90" s="3"/>
      <c r="F90" s="11">
        <v>284</v>
      </c>
      <c r="G90" s="29">
        <v>1168.0493999122068</v>
      </c>
      <c r="H90" s="41">
        <f t="shared" si="5"/>
        <v>-0.12812282316249762</v>
      </c>
      <c r="I90" s="3"/>
    </row>
    <row r="91" spans="1:9">
      <c r="A91" s="3"/>
      <c r="B91" s="11">
        <v>85</v>
      </c>
      <c r="C91" s="29">
        <v>3229.9700638440668</v>
      </c>
      <c r="D91" s="35">
        <f t="shared" si="4"/>
        <v>0.23010397635440127</v>
      </c>
      <c r="E91" s="3"/>
      <c r="F91" s="11">
        <v>285</v>
      </c>
      <c r="G91" s="29">
        <v>3086.5108854171194</v>
      </c>
      <c r="H91" s="41">
        <f t="shared" si="5"/>
        <v>0.20518016466360023</v>
      </c>
      <c r="I91" s="3"/>
    </row>
    <row r="92" spans="1:9">
      <c r="A92" s="3"/>
      <c r="B92" s="11">
        <v>86</v>
      </c>
      <c r="C92" s="29">
        <v>5820.1675824875274</v>
      </c>
      <c r="D92" s="35">
        <f t="shared" si="4"/>
        <v>0.68011070234108228</v>
      </c>
      <c r="E92" s="3"/>
      <c r="F92" s="11">
        <v>286</v>
      </c>
      <c r="G92" s="29">
        <v>3100.3529184923191</v>
      </c>
      <c r="H92" s="41">
        <f t="shared" si="5"/>
        <v>0.20758500365380675</v>
      </c>
      <c r="I92" s="3"/>
    </row>
    <row r="93" spans="1:9">
      <c r="A93" s="3"/>
      <c r="B93" s="11">
        <v>87</v>
      </c>
      <c r="C93" s="29">
        <v>11024.299549268942</v>
      </c>
      <c r="D93" s="35">
        <f t="shared" si="4"/>
        <v>1.5842480783974187</v>
      </c>
      <c r="E93" s="3"/>
      <c r="F93" s="11">
        <v>287</v>
      </c>
      <c r="G93" s="29">
        <v>4154.9272141421034</v>
      </c>
      <c r="H93" s="41">
        <f t="shared" si="5"/>
        <v>0.39080096408898207</v>
      </c>
      <c r="I93" s="3"/>
    </row>
    <row r="94" spans="1:9">
      <c r="A94" s="3"/>
      <c r="B94" s="11">
        <v>88</v>
      </c>
      <c r="C94" s="29">
        <v>168.95284795610928</v>
      </c>
      <c r="D94" s="35">
        <f t="shared" si="4"/>
        <v>-0.30170038435397395</v>
      </c>
      <c r="E94" s="3"/>
      <c r="F94" s="11">
        <v>288</v>
      </c>
      <c r="G94" s="29">
        <v>-1134.9295554208009</v>
      </c>
      <c r="H94" s="41">
        <f t="shared" si="5"/>
        <v>-0.52822976954255385</v>
      </c>
      <c r="I94" s="3"/>
    </row>
    <row r="95" spans="1:9">
      <c r="A95" s="3"/>
      <c r="B95" s="11">
        <v>89</v>
      </c>
      <c r="C95" s="29">
        <v>1864.8137629200901</v>
      </c>
      <c r="D95" s="35">
        <f t="shared" si="4"/>
        <v>-7.070800093004175E-3</v>
      </c>
      <c r="E95" s="3"/>
      <c r="F95" s="11">
        <v>289</v>
      </c>
      <c r="G95" s="29">
        <v>1575.3160302120991</v>
      </c>
      <c r="H95" s="41">
        <f t="shared" si="5"/>
        <v>-5.7366550103883071E-2</v>
      </c>
      <c r="I95" s="3"/>
    </row>
    <row r="96" spans="1:9">
      <c r="A96" s="3"/>
      <c r="B96" s="11">
        <v>90</v>
      </c>
      <c r="C96" s="29">
        <v>968.95781507436595</v>
      </c>
      <c r="D96" s="35">
        <f t="shared" si="4"/>
        <v>-0.1627119043501353</v>
      </c>
      <c r="E96" s="3"/>
      <c r="F96" s="11">
        <v>290</v>
      </c>
      <c r="G96" s="29">
        <v>6298.0553530527277</v>
      </c>
      <c r="H96" s="41">
        <f t="shared" si="5"/>
        <v>0.76313630539769683</v>
      </c>
      <c r="I96" s="3"/>
    </row>
    <row r="97" spans="1:9">
      <c r="A97" s="3"/>
      <c r="B97" s="11">
        <v>91</v>
      </c>
      <c r="C97" s="29">
        <v>5520.8930451683318</v>
      </c>
      <c r="D97" s="35">
        <f t="shared" si="4"/>
        <v>0.62811638386118418</v>
      </c>
      <c r="E97" s="3"/>
      <c r="F97" s="11">
        <v>291</v>
      </c>
      <c r="G97" s="29">
        <v>-7700.9799089361377</v>
      </c>
      <c r="H97" s="41">
        <f t="shared" si="5"/>
        <v>-1.66897938457446</v>
      </c>
      <c r="I97" s="3"/>
    </row>
    <row r="98" spans="1:9">
      <c r="A98" s="3"/>
      <c r="B98" s="11">
        <v>92</v>
      </c>
      <c r="C98" s="29">
        <v>2449.7928299901514</v>
      </c>
      <c r="D98" s="35">
        <f t="shared" si="4"/>
        <v>9.4560258097804342E-2</v>
      </c>
      <c r="E98" s="3"/>
      <c r="F98" s="11">
        <v>292</v>
      </c>
      <c r="G98" s="29">
        <v>9901.1944019415532</v>
      </c>
      <c r="H98" s="41">
        <f t="shared" si="5"/>
        <v>1.3891259432514169</v>
      </c>
      <c r="I98" s="3"/>
    </row>
    <row r="99" spans="1:9">
      <c r="A99" s="3"/>
      <c r="B99" s="11">
        <v>93</v>
      </c>
      <c r="C99" s="29">
        <v>5161.2814941587976</v>
      </c>
      <c r="D99" s="35">
        <f t="shared" si="4"/>
        <v>0.56563944319082737</v>
      </c>
      <c r="E99" s="3"/>
      <c r="F99" s="11">
        <v>293</v>
      </c>
      <c r="G99" s="29">
        <v>5228.4943169202761</v>
      </c>
      <c r="H99" s="41">
        <f t="shared" si="5"/>
        <v>0.57731663077884443</v>
      </c>
      <c r="I99" s="3"/>
    </row>
    <row r="100" spans="1:9">
      <c r="A100" s="3"/>
      <c r="B100" s="11">
        <v>94</v>
      </c>
      <c r="C100" s="29">
        <v>2993.8816243996421</v>
      </c>
      <c r="D100" s="35">
        <f t="shared" si="4"/>
        <v>0.18908726434190148</v>
      </c>
      <c r="E100" s="3"/>
      <c r="F100" s="11">
        <v>294</v>
      </c>
      <c r="G100" s="29">
        <v>2128.6765814563942</v>
      </c>
      <c r="H100" s="41">
        <f t="shared" si="5"/>
        <v>3.8771280375564307E-2</v>
      </c>
      <c r="I100" s="3"/>
    </row>
    <row r="101" spans="1:9">
      <c r="A101" s="3"/>
      <c r="B101" s="11">
        <v>95</v>
      </c>
      <c r="C101" s="29">
        <v>-267.24549429957733</v>
      </c>
      <c r="D101" s="35">
        <f t="shared" si="4"/>
        <v>-0.37748309453975987</v>
      </c>
      <c r="E101" s="3"/>
      <c r="F101" s="11">
        <v>295</v>
      </c>
      <c r="G101" s="29">
        <v>647.720351604249</v>
      </c>
      <c r="H101" s="41">
        <f t="shared" si="5"/>
        <v>-0.21852194129131877</v>
      </c>
      <c r="I101" s="3"/>
    </row>
    <row r="102" spans="1:9">
      <c r="A102" s="3"/>
      <c r="B102" s="11">
        <v>96</v>
      </c>
      <c r="C102" s="29">
        <v>212.97180103896756</v>
      </c>
      <c r="D102" s="35">
        <f t="shared" si="4"/>
        <v>-0.29405277261178037</v>
      </c>
      <c r="E102" s="3"/>
      <c r="F102" s="11">
        <v>296</v>
      </c>
      <c r="G102" s="29">
        <v>4516.5880547013548</v>
      </c>
      <c r="H102" s="41">
        <f t="shared" si="5"/>
        <v>0.45363393709827415</v>
      </c>
      <c r="I102" s="3"/>
    </row>
    <row r="103" spans="1:9">
      <c r="A103" s="3"/>
      <c r="B103" s="11">
        <v>97</v>
      </c>
      <c r="C103" s="29">
        <v>1017.1957065717243</v>
      </c>
      <c r="D103" s="35">
        <f t="shared" ref="D103:D134" si="6">(C103-C$208)/C$210</f>
        <v>-0.15433131736208369</v>
      </c>
      <c r="E103" s="3"/>
      <c r="F103" s="11">
        <v>297</v>
      </c>
      <c r="G103" s="29">
        <v>1902.7555567670411</v>
      </c>
      <c r="H103" s="41">
        <f t="shared" ref="H103:H134" si="7">(G103-C$208)/C$210</f>
        <v>-4.7900070155465827E-4</v>
      </c>
      <c r="I103" s="3"/>
    </row>
    <row r="104" spans="1:9">
      <c r="A104" s="3"/>
      <c r="B104" s="11">
        <v>98</v>
      </c>
      <c r="C104" s="29">
        <v>362.52742678662412</v>
      </c>
      <c r="D104" s="35">
        <f t="shared" si="6"/>
        <v>-0.26806979756405536</v>
      </c>
      <c r="E104" s="3"/>
      <c r="F104" s="11">
        <v>298</v>
      </c>
      <c r="G104" s="29">
        <v>271.05742314522922</v>
      </c>
      <c r="H104" s="41">
        <f t="shared" si="7"/>
        <v>-0.28396129486045124</v>
      </c>
      <c r="I104" s="3"/>
    </row>
    <row r="105" spans="1:9">
      <c r="A105" s="3"/>
      <c r="B105" s="11">
        <v>99</v>
      </c>
      <c r="C105" s="29">
        <v>3718.6693741632948</v>
      </c>
      <c r="D105" s="35">
        <f t="shared" si="6"/>
        <v>0.31500791709475084</v>
      </c>
      <c r="E105" s="3"/>
      <c r="F105" s="11">
        <v>299</v>
      </c>
      <c r="G105" s="29">
        <v>5746.6327724751627</v>
      </c>
      <c r="H105" s="41">
        <f t="shared" si="7"/>
        <v>0.66733516732433684</v>
      </c>
      <c r="I105" s="3"/>
    </row>
    <row r="106" spans="1:9">
      <c r="A106" s="3"/>
      <c r="B106" s="11">
        <v>100</v>
      </c>
      <c r="C106" s="29">
        <v>18807.24475956013</v>
      </c>
      <c r="D106" s="35">
        <f t="shared" si="6"/>
        <v>2.9364143388496808</v>
      </c>
      <c r="E106" s="3"/>
      <c r="F106" s="11">
        <v>300</v>
      </c>
      <c r="G106" s="29">
        <v>3523.3561004156154</v>
      </c>
      <c r="H106" s="41">
        <f t="shared" si="7"/>
        <v>0.28107525897570335</v>
      </c>
      <c r="I106" s="3"/>
    </row>
    <row r="107" spans="1:9">
      <c r="A107" s="3"/>
      <c r="B107" s="11">
        <v>101</v>
      </c>
      <c r="C107" s="29">
        <v>6155.9244030167974</v>
      </c>
      <c r="D107" s="35">
        <f t="shared" si="6"/>
        <v>0.73844325283059276</v>
      </c>
      <c r="E107" s="3"/>
      <c r="F107" s="11">
        <v>301</v>
      </c>
      <c r="G107" s="29">
        <v>1363.1009774212366</v>
      </c>
      <c r="H107" s="41">
        <f t="shared" si="7"/>
        <v>-9.4235630714199256E-2</v>
      </c>
      <c r="I107" s="3"/>
    </row>
    <row r="108" spans="1:9">
      <c r="A108" s="3"/>
      <c r="B108" s="11">
        <v>102</v>
      </c>
      <c r="C108" s="29">
        <v>-3811.2496447998974</v>
      </c>
      <c r="D108" s="35">
        <f t="shared" si="6"/>
        <v>-0.99319895912953859</v>
      </c>
      <c r="E108" s="3"/>
      <c r="F108" s="11">
        <v>302</v>
      </c>
      <c r="G108" s="29">
        <v>2054.4782270052851</v>
      </c>
      <c r="H108" s="41">
        <f t="shared" si="7"/>
        <v>2.5880464783389019E-2</v>
      </c>
      <c r="I108" s="3"/>
    </row>
    <row r="109" spans="1:9">
      <c r="A109" s="3"/>
      <c r="B109" s="11">
        <v>103</v>
      </c>
      <c r="C109" s="29">
        <v>330.02878154592054</v>
      </c>
      <c r="D109" s="35">
        <f t="shared" si="6"/>
        <v>-0.27371593413800699</v>
      </c>
      <c r="E109" s="3"/>
      <c r="F109" s="11">
        <v>303</v>
      </c>
      <c r="G109" s="29">
        <v>3220.7756499157231</v>
      </c>
      <c r="H109" s="41">
        <f t="shared" si="7"/>
        <v>0.2285065892518813</v>
      </c>
      <c r="I109" s="3"/>
    </row>
    <row r="110" spans="1:9">
      <c r="A110" s="3"/>
      <c r="B110" s="11">
        <v>104</v>
      </c>
      <c r="C110" s="29">
        <v>-3299.9235747115872</v>
      </c>
      <c r="D110" s="35">
        <f t="shared" si="6"/>
        <v>-0.90436396911202643</v>
      </c>
      <c r="E110" s="3"/>
      <c r="F110" s="11">
        <v>304</v>
      </c>
      <c r="G110" s="29">
        <v>4491.6762487983215</v>
      </c>
      <c r="H110" s="41">
        <f t="shared" si="7"/>
        <v>0.4493058964248699</v>
      </c>
      <c r="I110" s="3"/>
    </row>
    <row r="111" spans="1:9">
      <c r="A111" s="3"/>
      <c r="B111" s="11">
        <v>105</v>
      </c>
      <c r="C111" s="29">
        <v>2730.2552996551108</v>
      </c>
      <c r="D111" s="35">
        <f t="shared" si="6"/>
        <v>0.14328627100903824</v>
      </c>
      <c r="E111" s="3"/>
      <c r="F111" s="11">
        <v>305</v>
      </c>
      <c r="G111" s="29">
        <v>2538.1958857943137</v>
      </c>
      <c r="H111" s="41">
        <f t="shared" si="7"/>
        <v>0.1099189206798315</v>
      </c>
      <c r="I111" s="3"/>
    </row>
    <row r="112" spans="1:9">
      <c r="A112" s="3"/>
      <c r="B112" s="11">
        <v>106</v>
      </c>
      <c r="C112" s="29">
        <v>-5913.0761735376636</v>
      </c>
      <c r="D112" s="35">
        <f t="shared" si="6"/>
        <v>-1.3583587849657499</v>
      </c>
      <c r="E112" s="3"/>
      <c r="F112" s="11">
        <v>306</v>
      </c>
      <c r="G112" s="29">
        <v>2090.2672745115801</v>
      </c>
      <c r="H112" s="41">
        <f t="shared" si="7"/>
        <v>3.209825781985378E-2</v>
      </c>
      <c r="I112" s="3"/>
    </row>
    <row r="113" spans="1:9">
      <c r="A113" s="3"/>
      <c r="B113" s="11">
        <v>107</v>
      </c>
      <c r="C113" s="29">
        <v>4257.8745083066851</v>
      </c>
      <c r="D113" s="35">
        <f t="shared" si="6"/>
        <v>0.4086864629603012</v>
      </c>
      <c r="E113" s="3"/>
      <c r="F113" s="11">
        <v>307</v>
      </c>
      <c r="G113" s="29">
        <v>4714.1763157181804</v>
      </c>
      <c r="H113" s="41">
        <f t="shared" si="7"/>
        <v>0.48796183904150148</v>
      </c>
      <c r="I113" s="3"/>
    </row>
    <row r="114" spans="1:9">
      <c r="A114" s="3"/>
      <c r="B114" s="11">
        <v>108</v>
      </c>
      <c r="C114" s="29">
        <v>-6076.5283801291207</v>
      </c>
      <c r="D114" s="35">
        <f t="shared" si="6"/>
        <v>-1.3867560758341477</v>
      </c>
      <c r="E114" s="3"/>
      <c r="F114" s="11">
        <v>308</v>
      </c>
      <c r="G114" s="29">
        <v>3859.9231686368971</v>
      </c>
      <c r="H114" s="41">
        <f t="shared" si="7"/>
        <v>0.3395485774601239</v>
      </c>
      <c r="I114" s="3"/>
    </row>
    <row r="115" spans="1:9">
      <c r="A115" s="3"/>
      <c r="B115" s="11">
        <v>109</v>
      </c>
      <c r="C115" s="29">
        <v>-2050.5512741649636</v>
      </c>
      <c r="D115" s="35">
        <f t="shared" si="6"/>
        <v>-0.6873048705449476</v>
      </c>
      <c r="E115" s="3"/>
      <c r="F115" s="11">
        <v>309</v>
      </c>
      <c r="G115" s="29">
        <v>1373.981097769094</v>
      </c>
      <c r="H115" s="41">
        <f t="shared" si="7"/>
        <v>-9.2345378213824464E-2</v>
      </c>
      <c r="I115" s="3"/>
    </row>
    <row r="116" spans="1:9">
      <c r="A116" s="3"/>
      <c r="B116" s="11">
        <v>110</v>
      </c>
      <c r="C116" s="29">
        <v>2758.9781700692511</v>
      </c>
      <c r="D116" s="35">
        <f t="shared" si="6"/>
        <v>0.14827642515094178</v>
      </c>
      <c r="E116" s="3"/>
      <c r="F116" s="11">
        <v>310</v>
      </c>
      <c r="G116" s="29">
        <v>1229.6917816719888</v>
      </c>
      <c r="H116" s="41">
        <f t="shared" si="7"/>
        <v>-0.11741341347536753</v>
      </c>
      <c r="I116" s="3"/>
    </row>
    <row r="117" spans="1:9">
      <c r="A117" s="3"/>
      <c r="B117" s="11">
        <v>111</v>
      </c>
      <c r="C117" s="29">
        <v>7297.7461062940147</v>
      </c>
      <c r="D117" s="35">
        <f t="shared" si="6"/>
        <v>0.93681709986501438</v>
      </c>
      <c r="E117" s="3"/>
      <c r="F117" s="11">
        <v>311</v>
      </c>
      <c r="G117" s="29">
        <v>-6417.8801235892333</v>
      </c>
      <c r="H117" s="41">
        <f t="shared" si="7"/>
        <v>-1.4460606575807859</v>
      </c>
      <c r="I117" s="3"/>
    </row>
    <row r="118" spans="1:9">
      <c r="A118" s="3"/>
      <c r="B118" s="11">
        <v>112</v>
      </c>
      <c r="C118" s="29">
        <v>2943.2987099349302</v>
      </c>
      <c r="D118" s="35">
        <f t="shared" si="6"/>
        <v>0.18029926591116768</v>
      </c>
      <c r="E118" s="3"/>
      <c r="F118" s="11">
        <v>312</v>
      </c>
      <c r="G118" s="29">
        <v>1924.9441706836737</v>
      </c>
      <c r="H118" s="41">
        <f t="shared" si="7"/>
        <v>3.3759275156709299E-3</v>
      </c>
      <c r="I118" s="3"/>
    </row>
    <row r="119" spans="1:9">
      <c r="A119" s="3"/>
      <c r="B119" s="11">
        <v>113</v>
      </c>
      <c r="C119" s="29">
        <v>1749.027756127995</v>
      </c>
      <c r="D119" s="35">
        <f t="shared" si="6"/>
        <v>-2.7186826556835599E-2</v>
      </c>
      <c r="E119" s="3"/>
      <c r="F119" s="11">
        <v>313</v>
      </c>
      <c r="G119" s="29">
        <v>-1588.1599570319468</v>
      </c>
      <c r="H119" s="41">
        <f t="shared" si="7"/>
        <v>-0.60697153640729729</v>
      </c>
      <c r="I119" s="3"/>
    </row>
    <row r="120" spans="1:9">
      <c r="A120" s="3"/>
      <c r="B120" s="11">
        <v>114</v>
      </c>
      <c r="C120" s="29">
        <v>-6367.8692024561569</v>
      </c>
      <c r="D120" s="35">
        <f t="shared" si="6"/>
        <v>-1.4373720341377134</v>
      </c>
      <c r="E120" s="3"/>
      <c r="F120" s="11">
        <v>314</v>
      </c>
      <c r="G120" s="29">
        <v>-5007.297256279111</v>
      </c>
      <c r="H120" s="41">
        <f t="shared" si="7"/>
        <v>-1.2009937183677579</v>
      </c>
      <c r="I120" s="3"/>
    </row>
    <row r="121" spans="1:9">
      <c r="A121" s="3"/>
      <c r="B121" s="11">
        <v>115</v>
      </c>
      <c r="C121" s="29">
        <v>1756.8018314702713</v>
      </c>
      <c r="D121" s="35">
        <f t="shared" si="6"/>
        <v>-2.5836201298656936E-2</v>
      </c>
      <c r="E121" s="3"/>
      <c r="F121" s="11">
        <v>315</v>
      </c>
      <c r="G121" s="29">
        <v>1872.3023355253397</v>
      </c>
      <c r="H121" s="41">
        <f t="shared" si="7"/>
        <v>-5.7697765161740912E-3</v>
      </c>
      <c r="I121" s="3"/>
    </row>
    <row r="122" spans="1:9">
      <c r="A122" s="3"/>
      <c r="B122" s="11">
        <v>116</v>
      </c>
      <c r="C122" s="29">
        <v>-7007.4895543726925</v>
      </c>
      <c r="D122" s="35">
        <f t="shared" si="6"/>
        <v>-1.5484961697948092</v>
      </c>
      <c r="E122" s="3"/>
      <c r="F122" s="11">
        <v>316</v>
      </c>
      <c r="G122" s="29">
        <v>-15.99306180322651</v>
      </c>
      <c r="H122" s="41">
        <f t="shared" si="7"/>
        <v>-0.33383187345331278</v>
      </c>
      <c r="I122" s="3"/>
    </row>
    <row r="123" spans="1:9">
      <c r="A123" s="3"/>
      <c r="B123" s="11">
        <v>117</v>
      </c>
      <c r="C123" s="29">
        <v>1963.2482701723557</v>
      </c>
      <c r="D123" s="35">
        <f t="shared" si="6"/>
        <v>1.0030671904352638E-2</v>
      </c>
      <c r="E123" s="3"/>
      <c r="F123" s="11">
        <v>317</v>
      </c>
      <c r="G123" s="29">
        <v>4658.3137764641197</v>
      </c>
      <c r="H123" s="41">
        <f t="shared" si="7"/>
        <v>0.47825658752532063</v>
      </c>
      <c r="I123" s="3"/>
    </row>
    <row r="124" spans="1:9">
      <c r="A124" s="3"/>
      <c r="B124" s="11">
        <v>118</v>
      </c>
      <c r="C124" s="29">
        <v>2599.2348973663093</v>
      </c>
      <c r="D124" s="35">
        <f t="shared" si="6"/>
        <v>0.12052350413621687</v>
      </c>
      <c r="E124" s="3"/>
      <c r="F124" s="11">
        <v>318</v>
      </c>
      <c r="G124" s="29">
        <v>8727.8423002307063</v>
      </c>
      <c r="H124" s="41">
        <f t="shared" si="7"/>
        <v>1.1852741775385758</v>
      </c>
      <c r="I124" s="3"/>
    </row>
    <row r="125" spans="1:9">
      <c r="A125" s="3"/>
      <c r="B125" s="11">
        <v>119</v>
      </c>
      <c r="C125" s="29">
        <v>3327.7691785158163</v>
      </c>
      <c r="D125" s="35">
        <f t="shared" si="6"/>
        <v>0.24709505872594142</v>
      </c>
      <c r="E125" s="3"/>
      <c r="F125" s="11">
        <v>319</v>
      </c>
      <c r="G125" s="29">
        <v>2823.1346168356681</v>
      </c>
      <c r="H125" s="41">
        <f t="shared" si="7"/>
        <v>0.15942261471852903</v>
      </c>
      <c r="I125" s="3"/>
    </row>
    <row r="126" spans="1:9">
      <c r="A126" s="3"/>
      <c r="B126" s="11">
        <v>120</v>
      </c>
      <c r="C126" s="29">
        <v>3792.7888020995747</v>
      </c>
      <c r="D126" s="35">
        <f t="shared" si="6"/>
        <v>0.32788502042665402</v>
      </c>
      <c r="E126" s="3"/>
      <c r="F126" s="11">
        <v>320</v>
      </c>
      <c r="G126" s="29">
        <v>1842.1108880173376</v>
      </c>
      <c r="H126" s="41">
        <f t="shared" si="7"/>
        <v>-1.1015073196479073E-2</v>
      </c>
      <c r="I126" s="3"/>
    </row>
    <row r="127" spans="1:9">
      <c r="A127" s="3"/>
      <c r="B127" s="11">
        <v>121</v>
      </c>
      <c r="C127" s="29">
        <v>-3026.2198738803609</v>
      </c>
      <c r="D127" s="35">
        <f t="shared" si="6"/>
        <v>-0.85681218766873168</v>
      </c>
      <c r="E127" s="3"/>
      <c r="F127" s="11">
        <v>321</v>
      </c>
      <c r="G127" s="29">
        <v>5313.4436967006759</v>
      </c>
      <c r="H127" s="41">
        <f t="shared" si="7"/>
        <v>0.59207527061014098</v>
      </c>
      <c r="I127" s="3"/>
    </row>
    <row r="128" spans="1:9">
      <c r="A128" s="3"/>
      <c r="B128" s="11">
        <v>122</v>
      </c>
      <c r="C128" s="29">
        <v>1258.7421140414162</v>
      </c>
      <c r="D128" s="35">
        <f t="shared" si="6"/>
        <v>-0.11236636788741659</v>
      </c>
      <c r="E128" s="3"/>
      <c r="F128" s="11">
        <v>322</v>
      </c>
      <c r="G128" s="29">
        <v>14267.31858360524</v>
      </c>
      <c r="H128" s="41">
        <f t="shared" si="7"/>
        <v>2.147672437910539</v>
      </c>
      <c r="I128" s="3"/>
    </row>
    <row r="129" spans="1:9">
      <c r="A129" s="3"/>
      <c r="B129" s="11">
        <v>123</v>
      </c>
      <c r="C129" s="29">
        <v>6523.1358124280323</v>
      </c>
      <c r="D129" s="35">
        <f t="shared" si="6"/>
        <v>0.80224055126235405</v>
      </c>
      <c r="E129" s="3"/>
      <c r="F129" s="11">
        <v>323</v>
      </c>
      <c r="G129" s="29">
        <v>824.55830067620695</v>
      </c>
      <c r="H129" s="41">
        <f t="shared" si="7"/>
        <v>-0.18779908486076055</v>
      </c>
      <c r="I129" s="3"/>
    </row>
    <row r="130" spans="1:9">
      <c r="A130" s="3"/>
      <c r="B130" s="11">
        <v>124</v>
      </c>
      <c r="C130" s="29">
        <v>5021.902286235374</v>
      </c>
      <c r="D130" s="35">
        <f t="shared" si="6"/>
        <v>0.54142446322239424</v>
      </c>
      <c r="E130" s="3"/>
      <c r="F130" s="11">
        <v>324</v>
      </c>
      <c r="G130" s="29">
        <v>9105.9888930712168</v>
      </c>
      <c r="H130" s="41">
        <f t="shared" si="7"/>
        <v>1.2509712948288036</v>
      </c>
      <c r="I130" s="3"/>
    </row>
    <row r="131" spans="1:9">
      <c r="A131" s="3"/>
      <c r="B131" s="11">
        <v>125</v>
      </c>
      <c r="C131" s="29">
        <v>4095.7596456848414</v>
      </c>
      <c r="D131" s="35">
        <f t="shared" si="6"/>
        <v>0.38052151490628433</v>
      </c>
      <c r="E131" s="3"/>
      <c r="F131" s="11">
        <v>325</v>
      </c>
      <c r="G131" s="29">
        <v>5437.7405883269403</v>
      </c>
      <c r="H131" s="41">
        <f t="shared" si="7"/>
        <v>0.61366993157651806</v>
      </c>
      <c r="I131" s="3"/>
    </row>
    <row r="132" spans="1:9">
      <c r="A132" s="3"/>
      <c r="B132" s="11">
        <v>126</v>
      </c>
      <c r="C132" s="29">
        <v>199.11070805171403</v>
      </c>
      <c r="D132" s="35">
        <f t="shared" si="6"/>
        <v>-0.29646092296668369</v>
      </c>
      <c r="E132" s="3"/>
      <c r="F132" s="11">
        <v>326</v>
      </c>
      <c r="G132" s="29">
        <v>3521.2933292885996</v>
      </c>
      <c r="H132" s="41">
        <f t="shared" si="7"/>
        <v>0.2807168844213897</v>
      </c>
      <c r="I132" s="3"/>
    </row>
    <row r="133" spans="1:9">
      <c r="A133" s="3"/>
      <c r="B133" s="11">
        <v>127</v>
      </c>
      <c r="C133" s="29">
        <v>1632.7621690702172</v>
      </c>
      <c r="D133" s="35">
        <f t="shared" si="6"/>
        <v>-4.7386172668552683E-2</v>
      </c>
      <c r="E133" s="3"/>
      <c r="F133" s="11">
        <v>327</v>
      </c>
      <c r="G133" s="29">
        <v>2709.6966820254829</v>
      </c>
      <c r="H133" s="41">
        <f t="shared" si="7"/>
        <v>0.1397145294164642</v>
      </c>
      <c r="I133" s="3"/>
    </row>
    <row r="134" spans="1:9">
      <c r="A134" s="3"/>
      <c r="B134" s="11">
        <v>128</v>
      </c>
      <c r="C134" s="29">
        <v>5302.6416343180754</v>
      </c>
      <c r="D134" s="35">
        <f t="shared" si="6"/>
        <v>0.59019857947299414</v>
      </c>
      <c r="E134" s="3"/>
      <c r="F134" s="11">
        <v>328</v>
      </c>
      <c r="G134" s="29">
        <v>4068.0632183565767</v>
      </c>
      <c r="H134" s="41">
        <f t="shared" si="7"/>
        <v>0.37570968936255211</v>
      </c>
      <c r="I134" s="3"/>
    </row>
    <row r="135" spans="1:9">
      <c r="A135" s="3"/>
      <c r="B135" s="11">
        <v>129</v>
      </c>
      <c r="C135" s="29">
        <v>6130.4587566926239</v>
      </c>
      <c r="D135" s="35">
        <f t="shared" ref="D135:D166" si="8">(C135-C$208)/C$210</f>
        <v>0.73401899095674239</v>
      </c>
      <c r="E135" s="3"/>
      <c r="F135" s="11">
        <v>329</v>
      </c>
      <c r="G135" s="29">
        <v>1997.2359093756115</v>
      </c>
      <c r="H135" s="41">
        <f t="shared" ref="H135:H166" si="9">(G135-C$208)/C$210</f>
        <v>1.5935498131614205E-2</v>
      </c>
      <c r="I135" s="3"/>
    </row>
    <row r="136" spans="1:9">
      <c r="A136" s="3"/>
      <c r="B136" s="11">
        <v>130</v>
      </c>
      <c r="C136" s="29">
        <v>-7213.7771449584343</v>
      </c>
      <c r="D136" s="35">
        <f t="shared" si="8"/>
        <v>-1.5843354455963659</v>
      </c>
      <c r="E136" s="3"/>
      <c r="F136" s="11">
        <v>330</v>
      </c>
      <c r="G136" s="29">
        <v>-1724.8343728911145</v>
      </c>
      <c r="H136" s="41">
        <f t="shared" si="9"/>
        <v>-0.63071660062121759</v>
      </c>
      <c r="I136" s="3"/>
    </row>
    <row r="137" spans="1:9">
      <c r="A137" s="3"/>
      <c r="B137" s="11">
        <v>131</v>
      </c>
      <c r="C137" s="29">
        <v>-2897.707953957628</v>
      </c>
      <c r="D137" s="35">
        <f t="shared" si="8"/>
        <v>-0.83448523077898107</v>
      </c>
      <c r="E137" s="3"/>
      <c r="F137" s="11">
        <v>331</v>
      </c>
      <c r="G137" s="29">
        <v>331.25964821096022</v>
      </c>
      <c r="H137" s="41">
        <f t="shared" si="9"/>
        <v>-0.27350209010716614</v>
      </c>
      <c r="I137" s="3"/>
    </row>
    <row r="138" spans="1:9">
      <c r="A138" s="3"/>
      <c r="B138" s="11">
        <v>132</v>
      </c>
      <c r="C138" s="29">
        <v>2112.9962666100387</v>
      </c>
      <c r="D138" s="35">
        <f t="shared" si="8"/>
        <v>3.6047068381822499E-2</v>
      </c>
      <c r="E138" s="3"/>
      <c r="F138" s="11">
        <v>332</v>
      </c>
      <c r="G138" s="29">
        <v>6992.8890444536401</v>
      </c>
      <c r="H138" s="41">
        <f t="shared" si="9"/>
        <v>0.88385290415975626</v>
      </c>
      <c r="I138" s="3"/>
    </row>
    <row r="139" spans="1:9">
      <c r="A139" s="3"/>
      <c r="B139" s="11">
        <v>133</v>
      </c>
      <c r="C139" s="29">
        <v>2526.0106421773553</v>
      </c>
      <c r="D139" s="35">
        <f t="shared" si="8"/>
        <v>0.10780192321305557</v>
      </c>
      <c r="E139" s="3"/>
      <c r="F139" s="11">
        <v>333</v>
      </c>
      <c r="G139" s="29">
        <v>2764.158223418056</v>
      </c>
      <c r="H139" s="41">
        <f t="shared" si="9"/>
        <v>0.14917637923983029</v>
      </c>
      <c r="I139" s="3"/>
    </row>
    <row r="140" spans="1:9">
      <c r="A140" s="3"/>
      <c r="B140" s="11">
        <v>134</v>
      </c>
      <c r="C140" s="29">
        <v>3375.4819489511369</v>
      </c>
      <c r="D140" s="35">
        <f t="shared" si="8"/>
        <v>0.25538441405765283</v>
      </c>
      <c r="E140" s="3"/>
      <c r="F140" s="11">
        <v>334</v>
      </c>
      <c r="G140" s="29">
        <v>-6661.2340536676711</v>
      </c>
      <c r="H140" s="41">
        <f t="shared" si="9"/>
        <v>-1.4883396361306311</v>
      </c>
      <c r="I140" s="3"/>
    </row>
    <row r="141" spans="1:9">
      <c r="A141" s="3"/>
      <c r="B141" s="11">
        <v>135</v>
      </c>
      <c r="C141" s="29">
        <v>1355.0578044428285</v>
      </c>
      <c r="D141" s="35">
        <f t="shared" si="8"/>
        <v>-9.563300752137556E-2</v>
      </c>
      <c r="E141" s="3"/>
      <c r="F141" s="11">
        <v>335</v>
      </c>
      <c r="G141" s="29">
        <v>-5116.2104013051912</v>
      </c>
      <c r="H141" s="41">
        <f t="shared" si="9"/>
        <v>-1.2199156914826759</v>
      </c>
      <c r="I141" s="3"/>
    </row>
    <row r="142" spans="1:9">
      <c r="A142" s="3"/>
      <c r="B142" s="11">
        <v>136</v>
      </c>
      <c r="C142" s="29">
        <v>-6685.5457375224032</v>
      </c>
      <c r="D142" s="35">
        <f t="shared" si="8"/>
        <v>-1.4925634148872493</v>
      </c>
      <c r="E142" s="3"/>
      <c r="F142" s="11">
        <v>336</v>
      </c>
      <c r="G142" s="29">
        <v>3822.5206367282549</v>
      </c>
      <c r="H142" s="41">
        <f t="shared" si="9"/>
        <v>0.33305046648338443</v>
      </c>
      <c r="I142" s="3"/>
    </row>
    <row r="143" spans="1:9">
      <c r="A143" s="3"/>
      <c r="B143" s="11">
        <v>137</v>
      </c>
      <c r="C143" s="29">
        <v>-3623.4781436641351</v>
      </c>
      <c r="D143" s="35">
        <f t="shared" si="8"/>
        <v>-0.96057656726501306</v>
      </c>
      <c r="E143" s="3"/>
      <c r="F143" s="11">
        <v>337</v>
      </c>
      <c r="G143" s="29">
        <v>-4167.5454332403469</v>
      </c>
      <c r="H143" s="41">
        <f t="shared" si="9"/>
        <v>-1.0550998373771947</v>
      </c>
      <c r="I143" s="3"/>
    </row>
    <row r="144" spans="1:9">
      <c r="A144" s="3"/>
      <c r="B144" s="11">
        <v>138</v>
      </c>
      <c r="C144" s="29">
        <v>2122.3333898867122</v>
      </c>
      <c r="D144" s="35">
        <f t="shared" si="8"/>
        <v>3.766924902466029E-2</v>
      </c>
      <c r="E144" s="3"/>
      <c r="F144" s="11">
        <v>338</v>
      </c>
      <c r="G144" s="29">
        <v>209.33584582275</v>
      </c>
      <c r="H144" s="41">
        <f t="shared" si="9"/>
        <v>-0.29468446355075606</v>
      </c>
      <c r="I144" s="3"/>
    </row>
    <row r="145" spans="1:9">
      <c r="A145" s="3"/>
      <c r="B145" s="11">
        <v>139</v>
      </c>
      <c r="C145" s="29">
        <v>1843.3718401335236</v>
      </c>
      <c r="D145" s="35">
        <f t="shared" si="8"/>
        <v>-1.0796002284185089E-2</v>
      </c>
      <c r="E145" s="3"/>
      <c r="F145" s="11">
        <v>339</v>
      </c>
      <c r="G145" s="29">
        <v>100.15561610447003</v>
      </c>
      <c r="H145" s="41">
        <f t="shared" si="9"/>
        <v>-0.31365283849682124</v>
      </c>
      <c r="I145" s="3"/>
    </row>
    <row r="146" spans="1:9">
      <c r="A146" s="3"/>
      <c r="B146" s="11">
        <v>140</v>
      </c>
      <c r="C146" s="29">
        <v>-6937.3371744599735</v>
      </c>
      <c r="D146" s="35">
        <f t="shared" si="8"/>
        <v>-1.5363082796522729</v>
      </c>
      <c r="E146" s="3"/>
      <c r="F146" s="11">
        <v>340</v>
      </c>
      <c r="G146" s="29">
        <v>8752.5435359198927</v>
      </c>
      <c r="H146" s="41">
        <f t="shared" si="9"/>
        <v>1.1895656348966763</v>
      </c>
      <c r="I146" s="3"/>
    </row>
    <row r="147" spans="1:9">
      <c r="A147" s="3"/>
      <c r="B147" s="11">
        <v>141</v>
      </c>
      <c r="C147" s="29">
        <v>-7112.8842948652737</v>
      </c>
      <c r="D147" s="35">
        <f t="shared" si="8"/>
        <v>-1.5668068745823427</v>
      </c>
      <c r="E147" s="3"/>
      <c r="F147" s="11">
        <v>341</v>
      </c>
      <c r="G147" s="29">
        <v>1983.3840047565818</v>
      </c>
      <c r="H147" s="41">
        <f t="shared" si="9"/>
        <v>1.352894411346584E-2</v>
      </c>
      <c r="I147" s="3"/>
    </row>
    <row r="148" spans="1:9">
      <c r="A148" s="3"/>
      <c r="B148" s="11">
        <v>142</v>
      </c>
      <c r="C148" s="29">
        <v>1376.5327568228149</v>
      </c>
      <c r="D148" s="35">
        <f t="shared" si="8"/>
        <v>-9.1902066949592937E-2</v>
      </c>
      <c r="E148" s="3"/>
      <c r="F148" s="11">
        <v>342</v>
      </c>
      <c r="G148" s="29">
        <v>699.07220187338487</v>
      </c>
      <c r="H148" s="41">
        <f t="shared" si="9"/>
        <v>-0.20960035216668918</v>
      </c>
      <c r="I148" s="3"/>
    </row>
    <row r="149" spans="1:9">
      <c r="A149" s="3"/>
      <c r="B149" s="11">
        <v>143</v>
      </c>
      <c r="C149" s="29">
        <v>1720.5897729403018</v>
      </c>
      <c r="D149" s="35">
        <f t="shared" si="8"/>
        <v>-3.2127485952826475E-2</v>
      </c>
      <c r="E149" s="3"/>
      <c r="F149" s="11">
        <v>343</v>
      </c>
      <c r="G149" s="29">
        <v>4124.0963923857053</v>
      </c>
      <c r="H149" s="41">
        <f t="shared" si="9"/>
        <v>0.38544458602969733</v>
      </c>
      <c r="I149" s="3"/>
    </row>
    <row r="150" spans="1:9">
      <c r="A150" s="3"/>
      <c r="B150" s="11">
        <v>144</v>
      </c>
      <c r="C150" s="29">
        <v>4435.276254212863</v>
      </c>
      <c r="D150" s="35">
        <f t="shared" si="8"/>
        <v>0.43950727036396586</v>
      </c>
      <c r="E150" s="3"/>
      <c r="F150" s="11">
        <v>344</v>
      </c>
      <c r="G150" s="29">
        <v>2147.7920763947382</v>
      </c>
      <c r="H150" s="41">
        <f t="shared" si="9"/>
        <v>4.2092301738183881E-2</v>
      </c>
      <c r="I150" s="3"/>
    </row>
    <row r="151" spans="1:9">
      <c r="A151" s="3"/>
      <c r="B151" s="11">
        <v>145</v>
      </c>
      <c r="C151" s="29">
        <v>10593.285968726173</v>
      </c>
      <c r="D151" s="35">
        <f t="shared" si="8"/>
        <v>1.5093661403059064</v>
      </c>
      <c r="E151" s="3"/>
      <c r="F151" s="11">
        <v>345</v>
      </c>
      <c r="G151" s="29">
        <v>5460.7707521429438</v>
      </c>
      <c r="H151" s="41">
        <f t="shared" si="9"/>
        <v>0.61767106606266498</v>
      </c>
      <c r="I151" s="3"/>
    </row>
    <row r="152" spans="1:9">
      <c r="A152" s="3"/>
      <c r="B152" s="11">
        <v>146</v>
      </c>
      <c r="C152" s="29">
        <v>3053.0799677017003</v>
      </c>
      <c r="D152" s="35">
        <f t="shared" si="8"/>
        <v>0.19937206017752815</v>
      </c>
      <c r="E152" s="3"/>
      <c r="F152" s="11">
        <v>346</v>
      </c>
      <c r="G152" s="29">
        <v>-3457.8994079596223</v>
      </c>
      <c r="H152" s="41">
        <f t="shared" si="9"/>
        <v>-0.93180982487911768</v>
      </c>
      <c r="I152" s="3"/>
    </row>
    <row r="153" spans="1:9">
      <c r="A153" s="3"/>
      <c r="B153" s="11">
        <v>147</v>
      </c>
      <c r="C153" s="29">
        <v>-3353.1091632666839</v>
      </c>
      <c r="D153" s="35">
        <f t="shared" si="8"/>
        <v>-0.91360414187996586</v>
      </c>
      <c r="E153" s="3"/>
      <c r="F153" s="11">
        <v>347</v>
      </c>
      <c r="G153" s="29">
        <v>-3813.5956158268555</v>
      </c>
      <c r="H153" s="41">
        <f t="shared" si="9"/>
        <v>-0.99360653528290233</v>
      </c>
      <c r="I153" s="3"/>
    </row>
    <row r="154" spans="1:9">
      <c r="A154" s="3"/>
      <c r="B154" s="11">
        <v>148</v>
      </c>
      <c r="C154" s="29">
        <v>3019.4866227630755</v>
      </c>
      <c r="D154" s="35">
        <f t="shared" si="8"/>
        <v>0.19353573647558553</v>
      </c>
      <c r="E154" s="3"/>
      <c r="F154" s="11">
        <v>348</v>
      </c>
      <c r="G154" s="29">
        <v>2442.3188013580948</v>
      </c>
      <c r="H154" s="41">
        <f t="shared" si="9"/>
        <v>9.3261761311194818E-2</v>
      </c>
      <c r="I154" s="3"/>
    </row>
    <row r="155" spans="1:9">
      <c r="A155" s="3"/>
      <c r="B155" s="11">
        <v>149</v>
      </c>
      <c r="C155" s="29">
        <v>2184.0984779556447</v>
      </c>
      <c r="D155" s="35">
        <f t="shared" si="8"/>
        <v>4.8399977033671736E-2</v>
      </c>
      <c r="E155" s="3"/>
      <c r="F155" s="11">
        <v>349</v>
      </c>
      <c r="G155" s="29">
        <v>-3725.3685198340663</v>
      </c>
      <c r="H155" s="41">
        <f t="shared" si="9"/>
        <v>-0.97827844299447297</v>
      </c>
      <c r="I155" s="3"/>
    </row>
    <row r="156" spans="1:9">
      <c r="A156" s="3"/>
      <c r="B156" s="11">
        <v>150</v>
      </c>
      <c r="C156" s="29">
        <v>7901.4207721386256</v>
      </c>
      <c r="D156" s="35">
        <f t="shared" si="8"/>
        <v>1.0416962289594278</v>
      </c>
      <c r="E156" s="3"/>
      <c r="F156" s="11">
        <v>350</v>
      </c>
      <c r="G156" s="29">
        <v>4266.7878806856643</v>
      </c>
      <c r="H156" s="41">
        <f t="shared" si="9"/>
        <v>0.41023502344377555</v>
      </c>
      <c r="I156" s="3"/>
    </row>
    <row r="157" spans="1:9">
      <c r="A157" s="3"/>
      <c r="B157" s="11">
        <v>151</v>
      </c>
      <c r="C157" s="29">
        <v>1804.2612819637027</v>
      </c>
      <c r="D157" s="35">
        <f t="shared" si="8"/>
        <v>-1.7590856385786672E-2</v>
      </c>
      <c r="E157" s="3"/>
      <c r="F157" s="11">
        <v>351</v>
      </c>
      <c r="G157" s="29">
        <v>-5241.4934840781916</v>
      </c>
      <c r="H157" s="41">
        <f t="shared" si="9"/>
        <v>-1.2416816878958461</v>
      </c>
      <c r="I157" s="3"/>
    </row>
    <row r="158" spans="1:9">
      <c r="A158" s="3"/>
      <c r="B158" s="11">
        <v>152</v>
      </c>
      <c r="C158" s="29">
        <v>885.60129751198951</v>
      </c>
      <c r="D158" s="35">
        <f t="shared" si="8"/>
        <v>-0.17719380902647888</v>
      </c>
      <c r="E158" s="3"/>
      <c r="F158" s="11">
        <v>352</v>
      </c>
      <c r="G158" s="29">
        <v>522.6997982204839</v>
      </c>
      <c r="H158" s="41">
        <f t="shared" si="9"/>
        <v>-0.24024232728672187</v>
      </c>
      <c r="I158" s="3"/>
    </row>
    <row r="159" spans="1:9">
      <c r="A159" s="3"/>
      <c r="B159" s="11">
        <v>153</v>
      </c>
      <c r="C159" s="29">
        <v>-743.91511259826461</v>
      </c>
      <c r="D159" s="35">
        <f t="shared" si="8"/>
        <v>-0.46029706249547531</v>
      </c>
      <c r="E159" s="3"/>
      <c r="F159" s="11">
        <v>353</v>
      </c>
      <c r="G159" s="29">
        <v>-211.54822154288036</v>
      </c>
      <c r="H159" s="41">
        <f t="shared" si="9"/>
        <v>-0.36780655551938624</v>
      </c>
      <c r="I159" s="3"/>
    </row>
    <row r="160" spans="1:9">
      <c r="A160" s="3"/>
      <c r="B160" s="11">
        <v>154</v>
      </c>
      <c r="C160" s="29">
        <v>3767.2866150661739</v>
      </c>
      <c r="D160" s="35">
        <f t="shared" si="8"/>
        <v>0.3234544101701779</v>
      </c>
      <c r="E160" s="3"/>
      <c r="F160" s="11">
        <v>354</v>
      </c>
      <c r="G160" s="29">
        <v>2049.53980748514</v>
      </c>
      <c r="H160" s="41">
        <f t="shared" si="9"/>
        <v>2.5022490832053802E-2</v>
      </c>
      <c r="I160" s="3"/>
    </row>
    <row r="161" spans="1:9">
      <c r="A161" s="3"/>
      <c r="B161" s="11">
        <v>155</v>
      </c>
      <c r="C161" s="29">
        <v>2043.5789442735656</v>
      </c>
      <c r="D161" s="35">
        <f t="shared" si="8"/>
        <v>2.3986883115426887E-2</v>
      </c>
      <c r="E161" s="3"/>
      <c r="F161" s="11">
        <v>355</v>
      </c>
      <c r="G161" s="29">
        <v>-189.30171825167497</v>
      </c>
      <c r="H161" s="41">
        <f t="shared" si="9"/>
        <v>-0.36394156991938065</v>
      </c>
      <c r="I161" s="3"/>
    </row>
    <row r="162" spans="1:9">
      <c r="A162" s="3"/>
      <c r="B162" s="11">
        <v>156</v>
      </c>
      <c r="C162" s="29">
        <v>-4744.0742006472974</v>
      </c>
      <c r="D162" s="35">
        <f t="shared" si="8"/>
        <v>-1.1552627868011496</v>
      </c>
      <c r="E162" s="3"/>
      <c r="F162" s="11">
        <v>356</v>
      </c>
      <c r="G162" s="29">
        <v>1809.8066531269856</v>
      </c>
      <c r="H162" s="41">
        <f t="shared" si="9"/>
        <v>-1.6627433981275683E-2</v>
      </c>
      <c r="I162" s="3"/>
    </row>
    <row r="163" spans="1:9">
      <c r="A163" s="3"/>
      <c r="B163" s="11">
        <v>157</v>
      </c>
      <c r="C163" s="29">
        <v>1594.2400540402491</v>
      </c>
      <c r="D163" s="35">
        <f t="shared" si="8"/>
        <v>-5.4078793882936765E-2</v>
      </c>
      <c r="E163" s="3"/>
      <c r="F163" s="11">
        <v>357</v>
      </c>
      <c r="G163" s="29">
        <v>2166.1200849928232</v>
      </c>
      <c r="H163" s="41">
        <f t="shared" si="9"/>
        <v>4.5276509538444414E-2</v>
      </c>
      <c r="I163" s="3"/>
    </row>
    <row r="164" spans="1:9">
      <c r="A164" s="3"/>
      <c r="B164" s="11">
        <v>158</v>
      </c>
      <c r="C164" s="29">
        <v>-6753.5115169160754</v>
      </c>
      <c r="D164" s="35">
        <f t="shared" si="8"/>
        <v>-1.5043714170353242</v>
      </c>
      <c r="E164" s="3"/>
      <c r="F164" s="11">
        <v>358</v>
      </c>
      <c r="G164" s="29">
        <v>-3290.95588308692</v>
      </c>
      <c r="H164" s="41">
        <f t="shared" si="9"/>
        <v>-0.90280597150040487</v>
      </c>
      <c r="I164" s="3"/>
    </row>
    <row r="165" spans="1:9">
      <c r="A165" s="3"/>
      <c r="B165" s="11">
        <v>159</v>
      </c>
      <c r="C165" s="29">
        <v>6116.8919492487003</v>
      </c>
      <c r="D165" s="35">
        <f t="shared" si="8"/>
        <v>0.73166196815983653</v>
      </c>
      <c r="E165" s="3"/>
      <c r="F165" s="11">
        <v>359</v>
      </c>
      <c r="G165" s="29">
        <v>630.82903169217411</v>
      </c>
      <c r="H165" s="41">
        <f t="shared" si="9"/>
        <v>-0.22145654667045117</v>
      </c>
      <c r="I165" s="3"/>
    </row>
    <row r="166" spans="1:9">
      <c r="A166" s="3"/>
      <c r="B166" s="11">
        <v>160</v>
      </c>
      <c r="C166" s="29">
        <v>932.0780613477624</v>
      </c>
      <c r="D166" s="35">
        <f t="shared" si="8"/>
        <v>-0.16911919070966966</v>
      </c>
      <c r="E166" s="3"/>
      <c r="F166" s="11">
        <v>360</v>
      </c>
      <c r="G166" s="29">
        <v>3509.9509032959536</v>
      </c>
      <c r="H166" s="41">
        <f t="shared" si="9"/>
        <v>0.278746313471121</v>
      </c>
      <c r="I166" s="3"/>
    </row>
    <row r="167" spans="1:9">
      <c r="A167" s="3"/>
      <c r="B167" s="11">
        <v>161</v>
      </c>
      <c r="C167" s="29">
        <v>11178.048073495793</v>
      </c>
      <c r="D167" s="35">
        <f t="shared" ref="D167:D198" si="10">(C167-C$208)/C$210</f>
        <v>1.6109595046553065</v>
      </c>
      <c r="E167" s="3"/>
      <c r="F167" s="11">
        <v>361</v>
      </c>
      <c r="G167" s="29">
        <v>9221.3549388931679</v>
      </c>
      <c r="H167" s="41">
        <f t="shared" ref="H167:H198" si="11">(G167-C$208)/C$210</f>
        <v>1.2710143595745202</v>
      </c>
      <c r="I167" s="3"/>
    </row>
    <row r="168" spans="1:9">
      <c r="A168" s="3"/>
      <c r="B168" s="11">
        <v>162</v>
      </c>
      <c r="C168" s="29">
        <v>-7370.1911075191456</v>
      </c>
      <c r="D168" s="35">
        <f t="shared" si="10"/>
        <v>-1.6115099505072548</v>
      </c>
      <c r="E168" s="3"/>
      <c r="F168" s="11">
        <v>362</v>
      </c>
      <c r="G168" s="29">
        <v>4126.7984546348916</v>
      </c>
      <c r="H168" s="41">
        <f t="shared" si="11"/>
        <v>0.38591402752109577</v>
      </c>
      <c r="I168" s="3"/>
    </row>
    <row r="169" spans="1:9">
      <c r="A169" s="3"/>
      <c r="B169" s="11">
        <v>163</v>
      </c>
      <c r="C169" s="29">
        <v>618.55277407872381</v>
      </c>
      <c r="D169" s="35">
        <f t="shared" si="10"/>
        <v>-0.2235893564103397</v>
      </c>
      <c r="E169" s="3"/>
      <c r="F169" s="11">
        <v>363</v>
      </c>
      <c r="G169" s="29">
        <v>14034.096471125087</v>
      </c>
      <c r="H169" s="41">
        <f t="shared" si="11"/>
        <v>2.1071537058410801</v>
      </c>
      <c r="I169" s="3"/>
    </row>
    <row r="170" spans="1:9">
      <c r="A170" s="3"/>
      <c r="B170" s="11">
        <v>164</v>
      </c>
      <c r="C170" s="29">
        <v>2493.7762704921861</v>
      </c>
      <c r="D170" s="35">
        <f t="shared" si="10"/>
        <v>0.10220170007876822</v>
      </c>
      <c r="E170" s="3"/>
      <c r="F170" s="11">
        <v>364</v>
      </c>
      <c r="G170" s="29">
        <v>-5352.0936665267363</v>
      </c>
      <c r="H170" s="41">
        <f t="shared" si="11"/>
        <v>-1.2608967576497796</v>
      </c>
      <c r="I170" s="3"/>
    </row>
    <row r="171" spans="1:9">
      <c r="A171" s="3"/>
      <c r="B171" s="11">
        <v>165</v>
      </c>
      <c r="C171" s="29">
        <v>3746.3635106051966</v>
      </c>
      <c r="D171" s="35">
        <f t="shared" si="10"/>
        <v>0.31981934463243744</v>
      </c>
      <c r="E171" s="3"/>
      <c r="F171" s="11">
        <v>365</v>
      </c>
      <c r="G171" s="29">
        <v>7542.9751120423007</v>
      </c>
      <c r="H171" s="41">
        <f t="shared" si="11"/>
        <v>0.97942184378877117</v>
      </c>
      <c r="I171" s="3"/>
    </row>
    <row r="172" spans="1:9">
      <c r="A172" s="3"/>
      <c r="B172" s="11">
        <v>166</v>
      </c>
      <c r="C172" s="29">
        <v>1095.970300834967</v>
      </c>
      <c r="D172" s="35">
        <f t="shared" si="10"/>
        <v>-0.14064545093677089</v>
      </c>
      <c r="E172" s="3"/>
      <c r="F172" s="11">
        <v>366</v>
      </c>
      <c r="G172" s="29">
        <v>3925.5492601906481</v>
      </c>
      <c r="H172" s="41">
        <f t="shared" si="11"/>
        <v>0.35095009506132685</v>
      </c>
      <c r="I172" s="3"/>
    </row>
    <row r="173" spans="1:9">
      <c r="A173" s="3"/>
      <c r="B173" s="11">
        <v>167</v>
      </c>
      <c r="C173" s="29">
        <v>-7833.3424990746998</v>
      </c>
      <c r="D173" s="35">
        <f t="shared" si="10"/>
        <v>-1.6919753358108607</v>
      </c>
      <c r="E173" s="3"/>
      <c r="F173" s="11">
        <v>367</v>
      </c>
      <c r="G173" s="29">
        <v>-7413.251128290146</v>
      </c>
      <c r="H173" s="41">
        <f t="shared" si="11"/>
        <v>-1.6189909626032837</v>
      </c>
      <c r="I173" s="3"/>
    </row>
    <row r="174" spans="1:9">
      <c r="A174" s="3"/>
      <c r="B174" s="11">
        <v>168</v>
      </c>
      <c r="C174" s="29">
        <v>1462.2752121060228</v>
      </c>
      <c r="D174" s="35">
        <f t="shared" si="10"/>
        <v>-7.7005642525457371E-2</v>
      </c>
      <c r="E174" s="3"/>
      <c r="F174" s="11">
        <v>368</v>
      </c>
      <c r="G174" s="29">
        <v>3781.5104381781816</v>
      </c>
      <c r="H174" s="41">
        <f t="shared" si="11"/>
        <v>0.32592557926966825</v>
      </c>
      <c r="I174" s="3"/>
    </row>
    <row r="175" spans="1:9">
      <c r="A175" s="3"/>
      <c r="B175" s="11">
        <v>169</v>
      </c>
      <c r="C175" s="29">
        <v>7110.9401544979219</v>
      </c>
      <c r="D175" s="35">
        <f t="shared" si="10"/>
        <v>0.9043624572528125</v>
      </c>
      <c r="E175" s="3"/>
      <c r="F175" s="11">
        <v>369</v>
      </c>
      <c r="G175" s="29">
        <v>3258.410547439832</v>
      </c>
      <c r="H175" s="41">
        <f t="shared" si="11"/>
        <v>0.23504507015759163</v>
      </c>
      <c r="I175" s="3"/>
    </row>
    <row r="176" spans="1:9">
      <c r="A176" s="3"/>
      <c r="B176" s="11">
        <v>170</v>
      </c>
      <c r="C176" s="29">
        <v>3822.0049755665182</v>
      </c>
      <c r="D176" s="35">
        <f t="shared" si="10"/>
        <v>0.33296087833829457</v>
      </c>
      <c r="E176" s="3"/>
      <c r="F176" s="11">
        <v>370</v>
      </c>
      <c r="G176" s="29">
        <v>-8425.0385607872122</v>
      </c>
      <c r="H176" s="41">
        <f t="shared" si="11"/>
        <v>-1.7947733678504831</v>
      </c>
      <c r="I176" s="3"/>
    </row>
    <row r="177" spans="1:9">
      <c r="A177" s="3"/>
      <c r="B177" s="11">
        <v>171</v>
      </c>
      <c r="C177" s="29">
        <v>2496.132244283966</v>
      </c>
      <c r="D177" s="35">
        <f t="shared" si="10"/>
        <v>0.10261101405769001</v>
      </c>
      <c r="E177" s="3"/>
      <c r="F177" s="11">
        <v>371</v>
      </c>
      <c r="G177" s="29">
        <v>-5982.0525172368862</v>
      </c>
      <c r="H177" s="41">
        <f t="shared" si="11"/>
        <v>-1.3703423570196971</v>
      </c>
      <c r="I177" s="3"/>
    </row>
    <row r="178" spans="1:9">
      <c r="A178" s="3"/>
      <c r="B178" s="11">
        <v>172</v>
      </c>
      <c r="C178" s="29">
        <v>-4601.8751208710264</v>
      </c>
      <c r="D178" s="35">
        <f t="shared" si="10"/>
        <v>-1.130557897746221</v>
      </c>
      <c r="E178" s="3"/>
      <c r="F178" s="11">
        <v>372</v>
      </c>
      <c r="G178" s="29">
        <v>-4044.7073299551339</v>
      </c>
      <c r="H178" s="41">
        <f t="shared" si="11"/>
        <v>-1.0337586183049354</v>
      </c>
      <c r="I178" s="3"/>
    </row>
    <row r="179" spans="1:9">
      <c r="A179" s="3"/>
      <c r="B179" s="11">
        <v>173</v>
      </c>
      <c r="C179" s="29">
        <v>8786.881002376942</v>
      </c>
      <c r="D179" s="35">
        <f t="shared" si="10"/>
        <v>1.195531238194415</v>
      </c>
      <c r="E179" s="3"/>
      <c r="F179" s="11">
        <v>373</v>
      </c>
      <c r="G179" s="29">
        <v>-10421.826127813643</v>
      </c>
      <c r="H179" s="41">
        <f t="shared" si="11"/>
        <v>-2.1416842999554113</v>
      </c>
      <c r="I179" s="3"/>
    </row>
    <row r="180" spans="1:9">
      <c r="A180" s="3"/>
      <c r="B180" s="11">
        <v>174</v>
      </c>
      <c r="C180" s="29">
        <v>-195.78529391355823</v>
      </c>
      <c r="D180" s="35">
        <f t="shared" si="10"/>
        <v>-0.36506799083334207</v>
      </c>
      <c r="E180" s="3"/>
      <c r="F180" s="11">
        <v>374</v>
      </c>
      <c r="G180" s="29">
        <v>-62.553524578800307</v>
      </c>
      <c r="H180" s="41">
        <f t="shared" si="11"/>
        <v>-0.34192103316536204</v>
      </c>
      <c r="I180" s="3"/>
    </row>
    <row r="181" spans="1:9">
      <c r="A181" s="3"/>
      <c r="B181" s="11">
        <v>175</v>
      </c>
      <c r="C181" s="29">
        <v>3154.7634503413501</v>
      </c>
      <c r="D181" s="35">
        <f t="shared" si="10"/>
        <v>0.2170379913585436</v>
      </c>
      <c r="E181" s="3"/>
      <c r="F181" s="11">
        <v>375</v>
      </c>
      <c r="G181" s="29">
        <v>1589.9800873001006</v>
      </c>
      <c r="H181" s="41">
        <f t="shared" si="11"/>
        <v>-5.4818897165311284E-2</v>
      </c>
      <c r="I181" s="3"/>
    </row>
    <row r="182" spans="1:9">
      <c r="A182" s="3"/>
      <c r="B182" s="11">
        <v>176</v>
      </c>
      <c r="C182" s="29">
        <v>2957.3744393940256</v>
      </c>
      <c r="D182" s="35">
        <f t="shared" si="10"/>
        <v>0.18274470603076098</v>
      </c>
      <c r="E182" s="3"/>
      <c r="F182" s="11">
        <v>376</v>
      </c>
      <c r="G182" s="29">
        <v>2064.9447214490074</v>
      </c>
      <c r="H182" s="41">
        <f t="shared" si="11"/>
        <v>2.7698856185309578E-2</v>
      </c>
      <c r="I182" s="3"/>
    </row>
    <row r="183" spans="1:9">
      <c r="A183" s="3"/>
      <c r="B183" s="11">
        <v>177</v>
      </c>
      <c r="C183" s="29">
        <v>2302.2455904915951</v>
      </c>
      <c r="D183" s="35">
        <f t="shared" si="10"/>
        <v>6.8926209073662106E-2</v>
      </c>
      <c r="E183" s="3"/>
      <c r="F183" s="11">
        <v>377</v>
      </c>
      <c r="G183" s="29">
        <v>1946.8386854559249</v>
      </c>
      <c r="H183" s="41">
        <f t="shared" si="11"/>
        <v>7.1797605588312047E-3</v>
      </c>
      <c r="I183" s="3"/>
    </row>
    <row r="184" spans="1:9">
      <c r="A184" s="3"/>
      <c r="B184" s="11">
        <v>178</v>
      </c>
      <c r="C184" s="29">
        <v>4059.4713167209397</v>
      </c>
      <c r="D184" s="35">
        <f t="shared" si="10"/>
        <v>0.37421697944478588</v>
      </c>
      <c r="E184" s="3"/>
      <c r="F184" s="11">
        <v>378</v>
      </c>
      <c r="G184" s="29">
        <v>312.81379234878261</v>
      </c>
      <c r="H184" s="41">
        <f t="shared" si="11"/>
        <v>-0.27670677204544092</v>
      </c>
      <c r="I184" s="3"/>
    </row>
    <row r="185" spans="1:9">
      <c r="A185" s="3"/>
      <c r="B185" s="11">
        <v>179</v>
      </c>
      <c r="C185" s="29">
        <v>-5681.9536731215248</v>
      </c>
      <c r="D185" s="35">
        <f t="shared" si="10"/>
        <v>-1.3182048279931589</v>
      </c>
      <c r="E185" s="3"/>
      <c r="F185" s="11">
        <v>379</v>
      </c>
      <c r="G185" s="29">
        <v>3248.7621096834073</v>
      </c>
      <c r="H185" s="41">
        <f t="shared" si="11"/>
        <v>0.23336880344263897</v>
      </c>
      <c r="I185" s="3"/>
    </row>
    <row r="186" spans="1:9">
      <c r="A186" s="3"/>
      <c r="B186" s="11">
        <v>180</v>
      </c>
      <c r="C186" s="29">
        <v>-7171.9845230293504</v>
      </c>
      <c r="D186" s="35">
        <f t="shared" si="10"/>
        <v>-1.5770746244314395</v>
      </c>
      <c r="E186" s="3"/>
      <c r="F186" s="11">
        <v>380</v>
      </c>
      <c r="G186" s="29">
        <v>831.76249784124775</v>
      </c>
      <c r="H186" s="41">
        <f t="shared" si="11"/>
        <v>-0.18654746711490602</v>
      </c>
      <c r="I186" s="3"/>
    </row>
    <row r="187" spans="1:9">
      <c r="A187" s="3"/>
      <c r="B187" s="11">
        <v>181</v>
      </c>
      <c r="C187" s="29">
        <v>3538.7099455426028</v>
      </c>
      <c r="D187" s="35">
        <f t="shared" si="10"/>
        <v>0.2837427519090302</v>
      </c>
      <c r="E187" s="3"/>
      <c r="F187" s="11">
        <v>381</v>
      </c>
      <c r="G187" s="29">
        <v>-10133.559208518258</v>
      </c>
      <c r="H187" s="41">
        <f t="shared" si="11"/>
        <v>-2.0916023847235872</v>
      </c>
      <c r="I187" s="3"/>
    </row>
    <row r="188" spans="1:9">
      <c r="A188" s="3"/>
      <c r="B188" s="11">
        <v>182</v>
      </c>
      <c r="C188" s="29">
        <v>1774.3505598706611</v>
      </c>
      <c r="D188" s="35">
        <f t="shared" si="10"/>
        <v>-2.2787381370505379E-2</v>
      </c>
      <c r="E188" s="3"/>
      <c r="F188" s="11">
        <v>382</v>
      </c>
      <c r="G188" s="29">
        <v>1766.4350094465501</v>
      </c>
      <c r="H188" s="41">
        <f t="shared" si="11"/>
        <v>-2.4162585734303157E-2</v>
      </c>
      <c r="I188" s="3"/>
    </row>
    <row r="189" spans="1:9">
      <c r="A189" s="3"/>
      <c r="B189" s="11">
        <v>183</v>
      </c>
      <c r="C189" s="29">
        <v>4139.2720742274405</v>
      </c>
      <c r="D189" s="35">
        <f t="shared" si="10"/>
        <v>0.38808112584994681</v>
      </c>
      <c r="E189" s="3"/>
      <c r="F189" s="11">
        <v>383</v>
      </c>
      <c r="G189" s="29">
        <v>3516.0006954432611</v>
      </c>
      <c r="H189" s="41">
        <f t="shared" si="11"/>
        <v>0.27979737121382764</v>
      </c>
      <c r="I189" s="3"/>
    </row>
    <row r="190" spans="1:9">
      <c r="A190" s="3"/>
      <c r="B190" s="11">
        <v>184</v>
      </c>
      <c r="C190" s="29">
        <v>3740.6684639600526</v>
      </c>
      <c r="D190" s="35">
        <f t="shared" si="10"/>
        <v>0.31882991842973418</v>
      </c>
      <c r="E190" s="3"/>
      <c r="F190" s="11">
        <v>384</v>
      </c>
      <c r="G190" s="29">
        <v>1411.5090412478696</v>
      </c>
      <c r="H190" s="41">
        <f t="shared" si="11"/>
        <v>-8.5825478917981757E-2</v>
      </c>
      <c r="I190" s="3"/>
    </row>
    <row r="191" spans="1:9">
      <c r="A191" s="3"/>
      <c r="B191" s="11">
        <v>185</v>
      </c>
      <c r="C191" s="29">
        <v>8811.0517365795295</v>
      </c>
      <c r="D191" s="35">
        <f t="shared" si="10"/>
        <v>1.1997305291306897</v>
      </c>
      <c r="E191" s="3"/>
      <c r="F191" s="11">
        <v>385</v>
      </c>
      <c r="G191" s="29">
        <v>4133.6420654816902</v>
      </c>
      <c r="H191" s="41">
        <f t="shared" si="11"/>
        <v>0.38710299897556144</v>
      </c>
      <c r="I191" s="3"/>
    </row>
    <row r="192" spans="1:9">
      <c r="A192" s="3"/>
      <c r="B192" s="11">
        <v>186</v>
      </c>
      <c r="C192" s="29">
        <v>-69.096890756415405</v>
      </c>
      <c r="D192" s="35">
        <f t="shared" si="10"/>
        <v>-0.34305784175595272</v>
      </c>
      <c r="E192" s="3"/>
      <c r="F192" s="11">
        <v>386</v>
      </c>
      <c r="G192" s="29">
        <v>1040.9192171215336</v>
      </c>
      <c r="H192" s="41">
        <f t="shared" si="11"/>
        <v>-0.15020972461304063</v>
      </c>
      <c r="I192" s="3"/>
    </row>
    <row r="193" spans="1:9">
      <c r="A193" s="3"/>
      <c r="B193" s="11">
        <v>187</v>
      </c>
      <c r="C193" s="29">
        <v>-2948.4250667822234</v>
      </c>
      <c r="D193" s="35">
        <f t="shared" si="10"/>
        <v>-0.84329654409752919</v>
      </c>
      <c r="E193" s="3"/>
      <c r="F193" s="11">
        <v>387</v>
      </c>
      <c r="G193" s="29">
        <v>4413.3764206271799</v>
      </c>
      <c r="H193" s="41">
        <f t="shared" si="11"/>
        <v>0.43570251325930009</v>
      </c>
      <c r="I193" s="3"/>
    </row>
    <row r="194" spans="1:9">
      <c r="A194" s="3"/>
      <c r="B194" s="11">
        <v>188</v>
      </c>
      <c r="C194" s="29">
        <v>1855.837632160099</v>
      </c>
      <c r="D194" s="35">
        <f t="shared" si="10"/>
        <v>-8.630263873761479E-3</v>
      </c>
      <c r="E194" s="3"/>
      <c r="F194" s="11">
        <v>388</v>
      </c>
      <c r="G194" s="29">
        <v>11581.944903040305</v>
      </c>
      <c r="H194" s="41">
        <f t="shared" si="11"/>
        <v>1.681130326992792</v>
      </c>
      <c r="I194" s="3"/>
    </row>
    <row r="195" spans="1:9">
      <c r="A195" s="3"/>
      <c r="B195" s="11">
        <v>189</v>
      </c>
      <c r="C195" s="29">
        <v>-7950.7477129576782</v>
      </c>
      <c r="D195" s="35">
        <f t="shared" si="10"/>
        <v>-1.7123726744435204</v>
      </c>
      <c r="E195" s="3"/>
      <c r="F195" s="11">
        <v>389</v>
      </c>
      <c r="G195" s="29">
        <v>22590.324329174582</v>
      </c>
      <c r="H195" s="41">
        <f t="shared" si="11"/>
        <v>3.5936658569350239</v>
      </c>
      <c r="I195" s="3"/>
    </row>
    <row r="196" spans="1:9">
      <c r="A196" s="3"/>
      <c r="B196" s="11">
        <v>190</v>
      </c>
      <c r="C196" s="29">
        <v>9687.915728222948</v>
      </c>
      <c r="D196" s="35">
        <f t="shared" si="10"/>
        <v>1.3520720749683695</v>
      </c>
      <c r="E196" s="3"/>
      <c r="F196" s="11">
        <v>390</v>
      </c>
      <c r="G196" s="29">
        <v>4199.681614460228</v>
      </c>
      <c r="H196" s="41">
        <f t="shared" si="11"/>
        <v>0.3985763484045397</v>
      </c>
      <c r="I196" s="3"/>
    </row>
    <row r="197" spans="1:9">
      <c r="A197" s="3"/>
      <c r="B197" s="11">
        <v>191</v>
      </c>
      <c r="C197" s="29">
        <v>877.23681070937755</v>
      </c>
      <c r="D197" s="35">
        <f t="shared" si="10"/>
        <v>-0.17864700913709189</v>
      </c>
      <c r="E197" s="3"/>
      <c r="F197" s="11">
        <v>391</v>
      </c>
      <c r="G197" s="29">
        <v>1410.6134696405429</v>
      </c>
      <c r="H197" s="41">
        <f t="shared" si="11"/>
        <v>-8.5981070622474925E-2</v>
      </c>
      <c r="I197" s="3"/>
    </row>
    <row r="198" spans="1:9">
      <c r="A198" s="3"/>
      <c r="B198" s="11">
        <v>192</v>
      </c>
      <c r="C198" s="29">
        <v>12770.435184489073</v>
      </c>
      <c r="D198" s="35">
        <f t="shared" si="10"/>
        <v>1.8876121171158287</v>
      </c>
      <c r="E198" s="3"/>
      <c r="F198" s="11">
        <v>392</v>
      </c>
      <c r="G198" s="29">
        <v>4196.8005318807182</v>
      </c>
      <c r="H198" s="41">
        <f t="shared" si="11"/>
        <v>0.39807580490174865</v>
      </c>
      <c r="I198" s="3"/>
    </row>
    <row r="199" spans="1:9">
      <c r="A199" s="3"/>
      <c r="B199" s="11">
        <v>193</v>
      </c>
      <c r="C199" s="29">
        <v>4938.2502897439263</v>
      </c>
      <c r="D199" s="35">
        <f t="shared" ref="D199:D206" si="12">(C199-C$208)/C$210</f>
        <v>0.52689122365575269</v>
      </c>
      <c r="E199" s="3"/>
      <c r="F199" s="11">
        <v>393</v>
      </c>
      <c r="G199" s="29">
        <v>-3806.7270681665977</v>
      </c>
      <c r="H199" s="41">
        <f t="shared" ref="H199:H206" si="13">(G199-C$208)/C$210</f>
        <v>-0.99241323144308757</v>
      </c>
      <c r="I199" s="3"/>
    </row>
    <row r="200" spans="1:9">
      <c r="A200" s="3"/>
      <c r="B200" s="11">
        <v>194</v>
      </c>
      <c r="C200" s="29">
        <v>-7807.0444570890568</v>
      </c>
      <c r="D200" s="35">
        <f t="shared" si="12"/>
        <v>-1.6874064580752286</v>
      </c>
      <c r="E200" s="3"/>
      <c r="F200" s="11">
        <v>394</v>
      </c>
      <c r="G200" s="29">
        <v>1190.0540789619342</v>
      </c>
      <c r="H200" s="41">
        <f t="shared" si="13"/>
        <v>-0.12429985078132511</v>
      </c>
      <c r="I200" s="3"/>
    </row>
    <row r="201" spans="1:9">
      <c r="A201" s="3"/>
      <c r="B201" s="11">
        <v>195</v>
      </c>
      <c r="C201" s="29">
        <v>465.51527750074285</v>
      </c>
      <c r="D201" s="35">
        <f t="shared" si="12"/>
        <v>-0.25017725262001667</v>
      </c>
      <c r="E201" s="3"/>
      <c r="F201" s="11">
        <v>395</v>
      </c>
      <c r="G201" s="29">
        <v>2747.4884069002242</v>
      </c>
      <c r="H201" s="41">
        <f t="shared" si="13"/>
        <v>0.14628025664686414</v>
      </c>
      <c r="I201" s="3"/>
    </row>
    <row r="202" spans="1:9">
      <c r="A202" s="3"/>
      <c r="B202" s="11">
        <v>196</v>
      </c>
      <c r="C202" s="29">
        <v>4653.443168443514</v>
      </c>
      <c r="D202" s="35">
        <f t="shared" si="12"/>
        <v>0.47741039477239683</v>
      </c>
      <c r="E202" s="3"/>
      <c r="F202" s="11">
        <v>396</v>
      </c>
      <c r="G202" s="29">
        <v>6130.1839956824633</v>
      </c>
      <c r="H202" s="41">
        <f t="shared" si="13"/>
        <v>0.73397125548416886</v>
      </c>
      <c r="I202" s="3"/>
    </row>
    <row r="203" spans="1:9">
      <c r="A203" s="3"/>
      <c r="B203" s="11">
        <v>197</v>
      </c>
      <c r="C203" s="29">
        <v>-566.15250469878629</v>
      </c>
      <c r="D203" s="35">
        <f t="shared" si="12"/>
        <v>-0.42941356090614746</v>
      </c>
      <c r="E203" s="3"/>
      <c r="F203" s="11">
        <v>397</v>
      </c>
      <c r="G203" s="29">
        <v>1049.8130087075444</v>
      </c>
      <c r="H203" s="41">
        <f t="shared" si="13"/>
        <v>-0.14866456598925942</v>
      </c>
      <c r="I203" s="3"/>
    </row>
    <row r="204" spans="1:9">
      <c r="A204" s="3"/>
      <c r="B204" s="11">
        <v>198</v>
      </c>
      <c r="C204" s="29">
        <v>2387.2635028912928</v>
      </c>
      <c r="D204" s="35">
        <f t="shared" si="12"/>
        <v>8.3696755386766158E-2</v>
      </c>
      <c r="E204" s="3"/>
      <c r="F204" s="11">
        <v>398</v>
      </c>
      <c r="G204" s="29">
        <v>2826.3992844408231</v>
      </c>
      <c r="H204" s="41">
        <f t="shared" si="13"/>
        <v>0.15998980018213027</v>
      </c>
      <c r="I204" s="3"/>
    </row>
    <row r="205" spans="1:9">
      <c r="A205" s="3"/>
      <c r="B205" s="11">
        <v>199</v>
      </c>
      <c r="C205" s="29">
        <v>9315.8516055237378</v>
      </c>
      <c r="D205" s="35">
        <f t="shared" si="12"/>
        <v>1.2874316927164917</v>
      </c>
      <c r="E205" s="3"/>
      <c r="F205" s="11">
        <v>399</v>
      </c>
      <c r="G205" s="29">
        <v>1899.6462053175808</v>
      </c>
      <c r="H205" s="41">
        <f t="shared" si="13"/>
        <v>-1.0192023871953624E-3</v>
      </c>
      <c r="I205" s="3"/>
    </row>
    <row r="206" spans="1:9">
      <c r="A206" s="3"/>
      <c r="B206" s="15">
        <v>200</v>
      </c>
      <c r="C206" s="30">
        <v>7935.2256228523484</v>
      </c>
      <c r="D206" s="35">
        <f t="shared" si="12"/>
        <v>1.0475692985159604</v>
      </c>
      <c r="E206" s="3"/>
      <c r="F206" s="15">
        <v>400</v>
      </c>
      <c r="G206" s="29">
        <v>4353.2426416871494</v>
      </c>
      <c r="H206" s="40">
        <f t="shared" si="13"/>
        <v>0.42525519996089878</v>
      </c>
      <c r="I206" s="3"/>
    </row>
    <row r="207" spans="1:9">
      <c r="A207" s="3"/>
      <c r="B207" s="3"/>
      <c r="C207" s="3"/>
      <c r="D207" s="3"/>
      <c r="E207" s="3"/>
      <c r="F207" s="3"/>
      <c r="G207" s="3"/>
      <c r="H207" s="3"/>
      <c r="I207" s="3"/>
    </row>
    <row r="208" spans="1:9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>
      <c r="A209" s="3"/>
      <c r="B209" s="3"/>
      <c r="C209" s="3"/>
      <c r="D209" s="37"/>
      <c r="E209" s="3"/>
      <c r="F209" s="3"/>
      <c r="G209" s="3"/>
      <c r="H209" s="3"/>
      <c r="I209" s="3"/>
    </row>
    <row r="210" spans="1:9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>
      <c r="A211" s="3"/>
      <c r="B211" s="3"/>
      <c r="C211" s="3"/>
      <c r="D211" s="37"/>
      <c r="E211" s="3"/>
      <c r="F211" s="3"/>
      <c r="G211" s="3"/>
      <c r="H211" s="3"/>
      <c r="I211" s="3"/>
    </row>
    <row r="212" spans="1:9">
      <c r="A212" s="3"/>
      <c r="B212" s="3"/>
      <c r="C212" s="3"/>
      <c r="D212" s="3"/>
      <c r="E212" s="3"/>
      <c r="F212" s="3"/>
      <c r="G212" s="3"/>
      <c r="H212" s="3"/>
      <c r="I212" s="3"/>
    </row>
    <row r="213" spans="1:9">
      <c r="A213" s="3"/>
      <c r="B213" s="3"/>
      <c r="C213" s="3"/>
      <c r="D213" s="3"/>
      <c r="E213" s="3"/>
      <c r="F213" s="3"/>
      <c r="G213" s="3"/>
      <c r="H213" s="3"/>
      <c r="I213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D n c b U T r w A F e p A A A A + A A A A B I A H A B D b 2 5 m a W c v U G F j a 2 F n Z S 5 4 b W w g o h g A K K A U A A A A A A A A A A A A A A A A A A A A A A A A A A A A h Y 9 N D o I w G E S v Q r q n L e A P k o + y Y C v G x M S 4 b U q F R i i G F i F e z Y V H 8 g q S K O r O 5 U z e J G 8 e t z s k Q 1 0 5 F 9 k a 1 e g Y e Z g i R 2 r R 5 E o X M e r s 0 Q 1 R w m D L x Y k X 0 h l h b a L B q B i V 1 p 4 j Q v q + x 3 2 A m 7 Y g P q U e O W T r n S h l z V 2 l j e V a S P R Z 5 f 9 X i M H + J c N 8 H A Z 4 H q 5 m e L n w g E w 1 Z E p / E X 8 0 x h T I T w l p V 9 m u l e x a u u k G y B S B v F + w J 1 B L A w Q U A A I A C A A O d x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c b U S i K R 7 g O A A A A E Q A A A B M A H A B G b 3 J t d W x h c y 9 T Z W N 0 a W 9 u M S 5 t I K I Y A C i g F A A A A A A A A A A A A A A A A A A A A A A A A A A A A C t O T S 7 J z M 9 T C I b Q h t Y A U E s B A i 0 A F A A C A A g A D n c b U T r w A F e p A A A A + A A A A B I A A A A A A A A A A A A A A A A A A A A A A E N v b m Z p Z y 9 Q Y W N r Y W d l L n h t b F B L A Q I t A B Q A A g A I A A 5 3 G 1 E P y u m r p A A A A O k A A A A T A A A A A A A A A A A A A A A A A P U A A A B b Q 2 9 u d G V u d F 9 U e X B l c 1 0 u e G 1 s U E s B A i 0 A F A A C A A g A D n c b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h n U j I C I Y x K o p k O L F / G j v Y A A A A A A g A A A A A A E G Y A A A A B A A A g A A A A R B N 1 a i H T 4 E L o y z E O u 8 S U 8 l k Z z X R S c G g j N c T p O H Y n n i c A A A A A D o A A A A A C A A A g A A A A 4 K x C 6 J s p 9 B H 6 9 n m F K l u D x d E v d + q W A F 3 Y e s F x B 5 B l E M V Q A A A A j T U C I v E J 4 q S p T t 7 W F r G 3 b W o E c M i C n X O u / F T o O D c H k m w t S / e F R b w C q I x t b b z E k m I R a j Q l M 2 V 0 T H w C V t s 9 y A W 0 b t e R L l 5 D x Z x v V l i 2 m q N M e I x A A A A A W O b M / z m 0 b D V L 5 9 L d v 6 o G R o P M x u r n J v d i V x / 4 2 B 5 t m E k N Y O V e r w 5 h T v 6 f z n y P i 2 E s q L 6 N h a d k D 5 5 W 3 E p E / 2 q w P g = = < / D a t a M a s h u p > 
</file>

<file path=customXml/itemProps1.xml><?xml version="1.0" encoding="utf-8"?>
<ds:datastoreItem xmlns:ds="http://schemas.openxmlformats.org/officeDocument/2006/customXml" ds:itemID="{59BB0C4B-DDB1-4482-8C6F-164AD475D3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 Set-Corrected 11.4.16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Haosheng Zheng</cp:lastModifiedBy>
  <dcterms:created xsi:type="dcterms:W3CDTF">2016-07-09T18:04:32Z</dcterms:created>
  <dcterms:modified xsi:type="dcterms:W3CDTF">2020-08-27T23:00:35Z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68501da4-22b8-441a-90d0-ee16444333e0</vt:lpwstr>
  </property>
</Properties>
</file>