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Utility\CampusEnergyManager\Utilities\PSE\RCM\UtilityManager\Reports\"/>
    </mc:Choice>
  </mc:AlternateContent>
  <bookViews>
    <workbookView xWindow="0" yWindow="0" windowWidth="27075" windowHeight="16365"/>
  </bookViews>
  <sheets>
    <sheet name="EnergyCostSteamPlant" sheetId="2" r:id="rId1"/>
    <sheet name="EnergyUseSteamPlant" sheetId="3" r:id="rId2"/>
    <sheet name="PoundsSteamPerBldg" sheetId="8" r:id="rId3"/>
    <sheet name="NatGasEnergyPerBldg" sheetId="9" r:id="rId4"/>
  </sheets>
  <definedNames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_77">#REF!</definedName>
    <definedName name="COST">#REF!</definedName>
    <definedName name="COSTKWH">#REF!</definedName>
    <definedName name="costper">#REF!</definedName>
    <definedName name="_xlnm.Database">#REF!</definedName>
    <definedName name="DOLLARS">#REF!</definedName>
    <definedName name="KVA">#REF!</definedName>
    <definedName name="KVARH">#REF!</definedName>
    <definedName name="KWH">#REF!</definedName>
    <definedName name="PF">#REF!</definedName>
    <definedName name="ridge">#REF!</definedName>
    <definedName name="ridgetot">#REF!</definedName>
    <definedName name="WATTS">#REF!</definedName>
    <definedName name="YEAR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2" l="1"/>
  <c r="E47" i="2"/>
  <c r="D47" i="2"/>
  <c r="C47" i="2"/>
  <c r="G47" i="2" s="1"/>
  <c r="F40" i="2"/>
  <c r="E40" i="2"/>
  <c r="D40" i="2"/>
  <c r="C40" i="2"/>
  <c r="G40" i="2" s="1"/>
  <c r="F27" i="2"/>
  <c r="E27" i="2"/>
  <c r="D27" i="2"/>
  <c r="C27" i="2"/>
  <c r="G27" i="2" s="1"/>
  <c r="F14" i="2"/>
  <c r="E14" i="2"/>
  <c r="D14" i="2"/>
  <c r="C14" i="2"/>
  <c r="G14" i="2" s="1"/>
  <c r="G2" i="2"/>
  <c r="G3" i="2"/>
  <c r="G4" i="2"/>
  <c r="G5" i="2"/>
  <c r="G6" i="2"/>
  <c r="G7" i="2"/>
  <c r="G8" i="2"/>
  <c r="G9" i="2"/>
  <c r="G10" i="2"/>
  <c r="G11" i="2"/>
  <c r="G12" i="2"/>
  <c r="G13" i="2"/>
  <c r="G15" i="2"/>
  <c r="G16" i="2"/>
  <c r="G17" i="2"/>
  <c r="G18" i="2"/>
  <c r="G19" i="2"/>
  <c r="G20" i="2"/>
  <c r="G21" i="2"/>
  <c r="G22" i="2"/>
  <c r="G23" i="2"/>
  <c r="G24" i="2"/>
  <c r="G25" i="2"/>
  <c r="G26" i="2"/>
  <c r="G28" i="2"/>
  <c r="G29" i="2"/>
  <c r="G30" i="2"/>
  <c r="G31" i="2"/>
  <c r="G32" i="2"/>
  <c r="G33" i="2"/>
  <c r="G34" i="2"/>
  <c r="G35" i="2"/>
  <c r="G36" i="2"/>
  <c r="G37" i="2"/>
  <c r="G38" i="2"/>
  <c r="G39" i="2"/>
  <c r="G41" i="2"/>
  <c r="G42" i="2"/>
  <c r="G43" i="2"/>
  <c r="G44" i="2"/>
  <c r="G45" i="2"/>
  <c r="G46" i="2"/>
  <c r="AS48" i="9" l="1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AS5" i="9"/>
  <c r="AR5" i="9"/>
  <c r="AQ5" i="9"/>
  <c r="AQ49" i="9" s="1"/>
  <c r="AP5" i="9"/>
  <c r="AO5" i="9"/>
  <c r="AN5" i="9"/>
  <c r="AM5" i="9"/>
  <c r="AM49" i="9" s="1"/>
  <c r="AL5" i="9"/>
  <c r="AK5" i="9"/>
  <c r="AJ5" i="9"/>
  <c r="AI5" i="9"/>
  <c r="AI49" i="9" s="1"/>
  <c r="AH5" i="9"/>
  <c r="AG5" i="9"/>
  <c r="AF5" i="9"/>
  <c r="AE5" i="9"/>
  <c r="AE49" i="9" s="1"/>
  <c r="AD5" i="9"/>
  <c r="AC5" i="9"/>
  <c r="AB5" i="9"/>
  <c r="AA5" i="9"/>
  <c r="AA49" i="9" s="1"/>
  <c r="Z5" i="9"/>
  <c r="Y5" i="9"/>
  <c r="X5" i="9"/>
  <c r="W5" i="9"/>
  <c r="W49" i="9" s="1"/>
  <c r="V5" i="9"/>
  <c r="U5" i="9"/>
  <c r="T5" i="9"/>
  <c r="S5" i="9"/>
  <c r="S49" i="9" s="1"/>
  <c r="R5" i="9"/>
  <c r="Q5" i="9"/>
  <c r="P5" i="9"/>
  <c r="O5" i="9"/>
  <c r="O49" i="9" s="1"/>
  <c r="N5" i="9"/>
  <c r="M5" i="9"/>
  <c r="L5" i="9"/>
  <c r="K5" i="9"/>
  <c r="K49" i="9" s="1"/>
  <c r="J5" i="9"/>
  <c r="I5" i="9"/>
  <c r="H5" i="9"/>
  <c r="G5" i="9"/>
  <c r="G49" i="9" s="1"/>
  <c r="F5" i="9"/>
  <c r="E5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AS3" i="9"/>
  <c r="AS49" i="9" s="1"/>
  <c r="AR3" i="9"/>
  <c r="AR49" i="9" s="1"/>
  <c r="AQ3" i="9"/>
  <c r="AP3" i="9"/>
  <c r="AP49" i="9" s="1"/>
  <c r="AO3" i="9"/>
  <c r="AO49" i="9" s="1"/>
  <c r="AN3" i="9"/>
  <c r="AN49" i="9" s="1"/>
  <c r="AM3" i="9"/>
  <c r="AL3" i="9"/>
  <c r="AL49" i="9" s="1"/>
  <c r="AK3" i="9"/>
  <c r="AK49" i="9" s="1"/>
  <c r="AJ3" i="9"/>
  <c r="AJ49" i="9" s="1"/>
  <c r="AI3" i="9"/>
  <c r="AH3" i="9"/>
  <c r="AH49" i="9" s="1"/>
  <c r="AG3" i="9"/>
  <c r="AG49" i="9" s="1"/>
  <c r="AF3" i="9"/>
  <c r="AF49" i="9" s="1"/>
  <c r="AE3" i="9"/>
  <c r="AD3" i="9"/>
  <c r="AD49" i="9" s="1"/>
  <c r="AC3" i="9"/>
  <c r="AC49" i="9" s="1"/>
  <c r="AB3" i="9"/>
  <c r="AB49" i="9" s="1"/>
  <c r="AA3" i="9"/>
  <c r="Z3" i="9"/>
  <c r="Z49" i="9" s="1"/>
  <c r="Y3" i="9"/>
  <c r="Y49" i="9" s="1"/>
  <c r="X3" i="9"/>
  <c r="X49" i="9" s="1"/>
  <c r="W3" i="9"/>
  <c r="V3" i="9"/>
  <c r="V49" i="9" s="1"/>
  <c r="U3" i="9"/>
  <c r="U49" i="9" s="1"/>
  <c r="T3" i="9"/>
  <c r="T49" i="9" s="1"/>
  <c r="S3" i="9"/>
  <c r="R3" i="9"/>
  <c r="R49" i="9" s="1"/>
  <c r="Q3" i="9"/>
  <c r="Q49" i="9" s="1"/>
  <c r="P3" i="9"/>
  <c r="P49" i="9" s="1"/>
  <c r="O3" i="9"/>
  <c r="N3" i="9"/>
  <c r="N49" i="9" s="1"/>
  <c r="M3" i="9"/>
  <c r="M49" i="9" s="1"/>
  <c r="L3" i="9"/>
  <c r="L49" i="9" s="1"/>
  <c r="K3" i="9"/>
  <c r="J3" i="9"/>
  <c r="J49" i="9" s="1"/>
  <c r="I3" i="9"/>
  <c r="I49" i="9" s="1"/>
  <c r="H3" i="9"/>
  <c r="H49" i="9" s="1"/>
  <c r="G3" i="9"/>
  <c r="F3" i="9"/>
  <c r="F49" i="9" s="1"/>
  <c r="E3" i="9"/>
  <c r="E49" i="9" s="1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3" i="9"/>
  <c r="D4" i="9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AJ2" i="3"/>
  <c r="AI2" i="3"/>
  <c r="B47" i="3" l="1"/>
  <c r="B27" i="3"/>
  <c r="B47" i="2"/>
  <c r="B40" i="2"/>
  <c r="B27" i="2"/>
  <c r="B38" i="3" l="1"/>
  <c r="B37" i="3"/>
  <c r="B40" i="3" l="1"/>
  <c r="B14" i="2"/>
  <c r="B14" i="3"/>
  <c r="M46" i="2" l="1"/>
  <c r="AS1" i="9" s="1"/>
  <c r="M45" i="2"/>
  <c r="AR1" i="9" s="1"/>
  <c r="M44" i="2"/>
  <c r="AQ1" i="9" s="1"/>
  <c r="M43" i="2"/>
  <c r="AP1" i="9" s="1"/>
  <c r="M42" i="2"/>
  <c r="AO1" i="9" s="1"/>
  <c r="M41" i="2"/>
  <c r="AN1" i="9" s="1"/>
  <c r="M39" i="2"/>
  <c r="AM1" i="9" s="1"/>
  <c r="M38" i="2"/>
  <c r="AL1" i="9" s="1"/>
  <c r="M37" i="2"/>
  <c r="AK1" i="9" s="1"/>
  <c r="M36" i="2"/>
  <c r="AJ1" i="9" s="1"/>
  <c r="M35" i="2"/>
  <c r="AI1" i="9" s="1"/>
  <c r="M34" i="2"/>
  <c r="AH1" i="9" s="1"/>
  <c r="M33" i="2"/>
  <c r="AG1" i="9" s="1"/>
  <c r="M32" i="2"/>
  <c r="AF1" i="9" s="1"/>
  <c r="M31" i="2"/>
  <c r="AE1" i="9" s="1"/>
  <c r="M30" i="2"/>
  <c r="AD1" i="9" s="1"/>
  <c r="M29" i="2"/>
  <c r="AC1" i="9" s="1"/>
  <c r="M28" i="2"/>
  <c r="AB1" i="9" s="1"/>
  <c r="M26" i="2"/>
  <c r="AA1" i="9" s="1"/>
  <c r="M25" i="2"/>
  <c r="Z1" i="9" s="1"/>
  <c r="M24" i="2"/>
  <c r="Y1" i="9" s="1"/>
  <c r="M23" i="2"/>
  <c r="X1" i="9" s="1"/>
  <c r="M22" i="2"/>
  <c r="W1" i="9" s="1"/>
  <c r="M21" i="2"/>
  <c r="V1" i="9" s="1"/>
  <c r="M20" i="2"/>
  <c r="U1" i="9" s="1"/>
  <c r="M19" i="2"/>
  <c r="T1" i="9" s="1"/>
  <c r="M18" i="2"/>
  <c r="S1" i="9" s="1"/>
  <c r="M17" i="2"/>
  <c r="R1" i="9" s="1"/>
  <c r="M16" i="2"/>
  <c r="Q1" i="9" s="1"/>
  <c r="M15" i="2"/>
  <c r="P1" i="9" s="1"/>
  <c r="M13" i="2"/>
  <c r="O1" i="9" s="1"/>
  <c r="M12" i="2"/>
  <c r="N1" i="9" s="1"/>
  <c r="M11" i="2"/>
  <c r="M1" i="9" s="1"/>
  <c r="M10" i="2"/>
  <c r="L1" i="9" s="1"/>
  <c r="M9" i="2"/>
  <c r="K1" i="9" s="1"/>
  <c r="M8" i="2"/>
  <c r="J1" i="9" s="1"/>
  <c r="M7" i="2"/>
  <c r="I1" i="9" s="1"/>
  <c r="M6" i="2"/>
  <c r="H1" i="9" s="1"/>
  <c r="M5" i="2"/>
  <c r="G1" i="9" s="1"/>
  <c r="M4" i="2"/>
  <c r="F1" i="9" s="1"/>
  <c r="M3" i="2"/>
  <c r="E1" i="9" s="1"/>
  <c r="M2" i="2"/>
  <c r="D1" i="9" s="1"/>
  <c r="K94" i="9" l="1"/>
  <c r="K90" i="9"/>
  <c r="K95" i="9"/>
  <c r="K92" i="9"/>
  <c r="K89" i="9"/>
  <c r="K96" i="9"/>
  <c r="K93" i="9"/>
  <c r="K88" i="9"/>
  <c r="K91" i="9"/>
  <c r="K87" i="9"/>
  <c r="K85" i="9"/>
  <c r="K81" i="9"/>
  <c r="K84" i="9"/>
  <c r="K86" i="9"/>
  <c r="K82" i="9"/>
  <c r="K80" i="9"/>
  <c r="K76" i="9"/>
  <c r="K72" i="9"/>
  <c r="K68" i="9"/>
  <c r="K79" i="9"/>
  <c r="K75" i="9"/>
  <c r="K71" i="9"/>
  <c r="K83" i="9"/>
  <c r="K77" i="9"/>
  <c r="K73" i="9"/>
  <c r="K69" i="9"/>
  <c r="K66" i="9"/>
  <c r="K65" i="9"/>
  <c r="K61" i="9"/>
  <c r="K57" i="9"/>
  <c r="K78" i="9"/>
  <c r="K67" i="9"/>
  <c r="K64" i="9"/>
  <c r="K60" i="9"/>
  <c r="K70" i="9"/>
  <c r="K62" i="9"/>
  <c r="K58" i="9"/>
  <c r="K59" i="9"/>
  <c r="K51" i="9"/>
  <c r="K74" i="9"/>
  <c r="K54" i="9"/>
  <c r="K63" i="9"/>
  <c r="K55" i="9"/>
  <c r="K52" i="9"/>
  <c r="K56" i="9"/>
  <c r="K53" i="9"/>
  <c r="S94" i="9"/>
  <c r="S90" i="9"/>
  <c r="S91" i="9"/>
  <c r="S88" i="9"/>
  <c r="S96" i="9"/>
  <c r="S93" i="9"/>
  <c r="S95" i="9"/>
  <c r="S87" i="9"/>
  <c r="S85" i="9"/>
  <c r="S81" i="9"/>
  <c r="S84" i="9"/>
  <c r="S92" i="9"/>
  <c r="S86" i="9"/>
  <c r="S82" i="9"/>
  <c r="S80" i="9"/>
  <c r="S76" i="9"/>
  <c r="S72" i="9"/>
  <c r="S68" i="9"/>
  <c r="S83" i="9"/>
  <c r="S79" i="9"/>
  <c r="S75" i="9"/>
  <c r="S71" i="9"/>
  <c r="S77" i="9"/>
  <c r="S73" i="9"/>
  <c r="S69" i="9"/>
  <c r="S74" i="9"/>
  <c r="S65" i="9"/>
  <c r="S61" i="9"/>
  <c r="S57" i="9"/>
  <c r="S70" i="9"/>
  <c r="S64" i="9"/>
  <c r="S60" i="9"/>
  <c r="S89" i="9"/>
  <c r="S78" i="9"/>
  <c r="S67" i="9"/>
  <c r="S62" i="9"/>
  <c r="S58" i="9"/>
  <c r="S51" i="9"/>
  <c r="S63" i="9"/>
  <c r="S56" i="9"/>
  <c r="S66" i="9"/>
  <c r="S55" i="9"/>
  <c r="S54" i="9"/>
  <c r="S52" i="9"/>
  <c r="S59" i="9"/>
  <c r="S53" i="9"/>
  <c r="AI94" i="9"/>
  <c r="AI90" i="9"/>
  <c r="AI91" i="9"/>
  <c r="AI88" i="9"/>
  <c r="AI96" i="9"/>
  <c r="AI93" i="9"/>
  <c r="AI86" i="9"/>
  <c r="AI92" i="9"/>
  <c r="AI87" i="9"/>
  <c r="AI85" i="9"/>
  <c r="AI81" i="9"/>
  <c r="AI95" i="9"/>
  <c r="AI84" i="9"/>
  <c r="AI80" i="9"/>
  <c r="AI89" i="9"/>
  <c r="AI82" i="9"/>
  <c r="AI76" i="9"/>
  <c r="AI72" i="9"/>
  <c r="AI68" i="9"/>
  <c r="AI83" i="9"/>
  <c r="AI79" i="9"/>
  <c r="AI75" i="9"/>
  <c r="AI71" i="9"/>
  <c r="AI77" i="9"/>
  <c r="AI73" i="9"/>
  <c r="AI69" i="9"/>
  <c r="AI74" i="9"/>
  <c r="AI65" i="9"/>
  <c r="AI61" i="9"/>
  <c r="AI57" i="9"/>
  <c r="AI70" i="9"/>
  <c r="AI67" i="9"/>
  <c r="AI64" i="9"/>
  <c r="AI60" i="9"/>
  <c r="AI78" i="9"/>
  <c r="AI62" i="9"/>
  <c r="AI58" i="9"/>
  <c r="AI54" i="9"/>
  <c r="AI66" i="9"/>
  <c r="AI51" i="9"/>
  <c r="AI63" i="9"/>
  <c r="AI59" i="9"/>
  <c r="AI56" i="9"/>
  <c r="AI55" i="9"/>
  <c r="AI52" i="9"/>
  <c r="AI53" i="9"/>
  <c r="I96" i="9"/>
  <c r="I92" i="9"/>
  <c r="I94" i="9"/>
  <c r="I91" i="9"/>
  <c r="I87" i="9"/>
  <c r="I95" i="9"/>
  <c r="I93" i="9"/>
  <c r="I90" i="9"/>
  <c r="I88" i="9"/>
  <c r="I89" i="9"/>
  <c r="I83" i="9"/>
  <c r="I86" i="9"/>
  <c r="I82" i="9"/>
  <c r="I84" i="9"/>
  <c r="I81" i="9"/>
  <c r="I78" i="9"/>
  <c r="I74" i="9"/>
  <c r="I70" i="9"/>
  <c r="I66" i="9"/>
  <c r="I77" i="9"/>
  <c r="I73" i="9"/>
  <c r="I69" i="9"/>
  <c r="I85" i="9"/>
  <c r="I79" i="9"/>
  <c r="I75" i="9"/>
  <c r="I71" i="9"/>
  <c r="I63" i="9"/>
  <c r="I59" i="9"/>
  <c r="I55" i="9"/>
  <c r="I80" i="9"/>
  <c r="I62" i="9"/>
  <c r="I58" i="9"/>
  <c r="I72" i="9"/>
  <c r="I67" i="9"/>
  <c r="I64" i="9"/>
  <c r="I60" i="9"/>
  <c r="I56" i="9"/>
  <c r="I76" i="9"/>
  <c r="I61" i="9"/>
  <c r="I53" i="9"/>
  <c r="I52" i="9"/>
  <c r="I51" i="9"/>
  <c r="I68" i="9"/>
  <c r="I65" i="9"/>
  <c r="I57" i="9"/>
  <c r="I54" i="9"/>
  <c r="Q96" i="9"/>
  <c r="Q92" i="9"/>
  <c r="Q89" i="9"/>
  <c r="Q87" i="9"/>
  <c r="Q93" i="9"/>
  <c r="Q90" i="9"/>
  <c r="Q95" i="9"/>
  <c r="Q88" i="9"/>
  <c r="Q94" i="9"/>
  <c r="Q83" i="9"/>
  <c r="Q86" i="9"/>
  <c r="Q82" i="9"/>
  <c r="Q91" i="9"/>
  <c r="Q84" i="9"/>
  <c r="Q78" i="9"/>
  <c r="Q74" i="9"/>
  <c r="Q70" i="9"/>
  <c r="Q66" i="9"/>
  <c r="Q85" i="9"/>
  <c r="Q77" i="9"/>
  <c r="Q73" i="9"/>
  <c r="Q69" i="9"/>
  <c r="Q79" i="9"/>
  <c r="Q75" i="9"/>
  <c r="Q71" i="9"/>
  <c r="Q76" i="9"/>
  <c r="Q63" i="9"/>
  <c r="Q59" i="9"/>
  <c r="Q55" i="9"/>
  <c r="Q72" i="9"/>
  <c r="Q67" i="9"/>
  <c r="Q62" i="9"/>
  <c r="Q58" i="9"/>
  <c r="Q81" i="9"/>
  <c r="Q80" i="9"/>
  <c r="Q64" i="9"/>
  <c r="Q60" i="9"/>
  <c r="Q56" i="9"/>
  <c r="Q54" i="9"/>
  <c r="Q53" i="9"/>
  <c r="Q65" i="9"/>
  <c r="Q52" i="9"/>
  <c r="Q68" i="9"/>
  <c r="Q61" i="9"/>
  <c r="Q51" i="9"/>
  <c r="Q57" i="9"/>
  <c r="F95" i="9"/>
  <c r="F91" i="9"/>
  <c r="F92" i="9"/>
  <c r="F89" i="9"/>
  <c r="F96" i="9"/>
  <c r="F93" i="9"/>
  <c r="F90" i="9"/>
  <c r="F87" i="9"/>
  <c r="F86" i="9"/>
  <c r="F82" i="9"/>
  <c r="F85" i="9"/>
  <c r="F81" i="9"/>
  <c r="F83" i="9"/>
  <c r="F77" i="9"/>
  <c r="F73" i="9"/>
  <c r="F69" i="9"/>
  <c r="F94" i="9"/>
  <c r="F88" i="9"/>
  <c r="F80" i="9"/>
  <c r="F76" i="9"/>
  <c r="F72" i="9"/>
  <c r="F78" i="9"/>
  <c r="F74" i="9"/>
  <c r="F70" i="9"/>
  <c r="F84" i="9"/>
  <c r="F79" i="9"/>
  <c r="F66" i="9"/>
  <c r="F62" i="9"/>
  <c r="F58" i="9"/>
  <c r="F75" i="9"/>
  <c r="F67" i="9"/>
  <c r="F65" i="9"/>
  <c r="F61" i="9"/>
  <c r="F68" i="9"/>
  <c r="F63" i="9"/>
  <c r="F59" i="9"/>
  <c r="F55" i="9"/>
  <c r="F57" i="9"/>
  <c r="F52" i="9"/>
  <c r="F71" i="9"/>
  <c r="F56" i="9"/>
  <c r="F51" i="9"/>
  <c r="F54" i="9"/>
  <c r="F60" i="9"/>
  <c r="F53" i="9"/>
  <c r="F64" i="9"/>
  <c r="J95" i="9"/>
  <c r="J91" i="9"/>
  <c r="J92" i="9"/>
  <c r="J89" i="9"/>
  <c r="J94" i="9"/>
  <c r="J87" i="9"/>
  <c r="J90" i="9"/>
  <c r="J86" i="9"/>
  <c r="J82" i="9"/>
  <c r="J93" i="9"/>
  <c r="J88" i="9"/>
  <c r="J85" i="9"/>
  <c r="J81" i="9"/>
  <c r="J83" i="9"/>
  <c r="J77" i="9"/>
  <c r="J73" i="9"/>
  <c r="J69" i="9"/>
  <c r="J96" i="9"/>
  <c r="J84" i="9"/>
  <c r="J80" i="9"/>
  <c r="J76" i="9"/>
  <c r="J72" i="9"/>
  <c r="J78" i="9"/>
  <c r="J74" i="9"/>
  <c r="J70" i="9"/>
  <c r="J75" i="9"/>
  <c r="J62" i="9"/>
  <c r="J58" i="9"/>
  <c r="J71" i="9"/>
  <c r="J68" i="9"/>
  <c r="J66" i="9"/>
  <c r="J65" i="9"/>
  <c r="J61" i="9"/>
  <c r="J79" i="9"/>
  <c r="J63" i="9"/>
  <c r="J59" i="9"/>
  <c r="J55" i="9"/>
  <c r="J52" i="9"/>
  <c r="J67" i="9"/>
  <c r="J64" i="9"/>
  <c r="J51" i="9"/>
  <c r="J56" i="9"/>
  <c r="J53" i="9"/>
  <c r="J60" i="9"/>
  <c r="J57" i="9"/>
  <c r="J54" i="9"/>
  <c r="N95" i="9"/>
  <c r="N91" i="9"/>
  <c r="N94" i="9"/>
  <c r="N96" i="9"/>
  <c r="N93" i="9"/>
  <c r="N90" i="9"/>
  <c r="N87" i="9"/>
  <c r="N92" i="9"/>
  <c r="N88" i="9"/>
  <c r="N86" i="9"/>
  <c r="N82" i="9"/>
  <c r="N85" i="9"/>
  <c r="N81" i="9"/>
  <c r="N89" i="9"/>
  <c r="N83" i="9"/>
  <c r="N84" i="9"/>
  <c r="N77" i="9"/>
  <c r="N73" i="9"/>
  <c r="N69" i="9"/>
  <c r="N80" i="9"/>
  <c r="N76" i="9"/>
  <c r="N72" i="9"/>
  <c r="N78" i="9"/>
  <c r="N74" i="9"/>
  <c r="N70" i="9"/>
  <c r="N71" i="9"/>
  <c r="N62" i="9"/>
  <c r="N58" i="9"/>
  <c r="N54" i="9"/>
  <c r="N65" i="9"/>
  <c r="N61" i="9"/>
  <c r="N75" i="9"/>
  <c r="N68" i="9"/>
  <c r="N67" i="9"/>
  <c r="N63" i="9"/>
  <c r="N59" i="9"/>
  <c r="N55" i="9"/>
  <c r="N79" i="9"/>
  <c r="N66" i="9"/>
  <c r="N64" i="9"/>
  <c r="N57" i="9"/>
  <c r="N52" i="9"/>
  <c r="N60" i="9"/>
  <c r="N56" i="9"/>
  <c r="N51" i="9"/>
  <c r="N53" i="9"/>
  <c r="R95" i="9"/>
  <c r="R91" i="9"/>
  <c r="R96" i="9"/>
  <c r="R93" i="9"/>
  <c r="R90" i="9"/>
  <c r="R94" i="9"/>
  <c r="R92" i="9"/>
  <c r="R89" i="9"/>
  <c r="R87" i="9"/>
  <c r="R86" i="9"/>
  <c r="R82" i="9"/>
  <c r="R85" i="9"/>
  <c r="R81" i="9"/>
  <c r="R88" i="9"/>
  <c r="R83" i="9"/>
  <c r="R77" i="9"/>
  <c r="R73" i="9"/>
  <c r="R69" i="9"/>
  <c r="R80" i="9"/>
  <c r="R76" i="9"/>
  <c r="R72" i="9"/>
  <c r="R84" i="9"/>
  <c r="R78" i="9"/>
  <c r="R74" i="9"/>
  <c r="R70" i="9"/>
  <c r="R67" i="9"/>
  <c r="R62" i="9"/>
  <c r="R58" i="9"/>
  <c r="R54" i="9"/>
  <c r="R79" i="9"/>
  <c r="R68" i="9"/>
  <c r="R65" i="9"/>
  <c r="R61" i="9"/>
  <c r="R57" i="9"/>
  <c r="R71" i="9"/>
  <c r="R66" i="9"/>
  <c r="R63" i="9"/>
  <c r="R59" i="9"/>
  <c r="R55" i="9"/>
  <c r="R60" i="9"/>
  <c r="R52" i="9"/>
  <c r="R51" i="9"/>
  <c r="R75" i="9"/>
  <c r="R64" i="9"/>
  <c r="R56" i="9"/>
  <c r="R53" i="9"/>
  <c r="V95" i="9"/>
  <c r="V91" i="9"/>
  <c r="V92" i="9"/>
  <c r="V89" i="9"/>
  <c r="V86" i="9"/>
  <c r="V96" i="9"/>
  <c r="V93" i="9"/>
  <c r="V90" i="9"/>
  <c r="V87" i="9"/>
  <c r="V82" i="9"/>
  <c r="V85" i="9"/>
  <c r="V81" i="9"/>
  <c r="V94" i="9"/>
  <c r="V83" i="9"/>
  <c r="V88" i="9"/>
  <c r="V77" i="9"/>
  <c r="V73" i="9"/>
  <c r="V69" i="9"/>
  <c r="V76" i="9"/>
  <c r="V72" i="9"/>
  <c r="V78" i="9"/>
  <c r="V74" i="9"/>
  <c r="V70" i="9"/>
  <c r="V79" i="9"/>
  <c r="V66" i="9"/>
  <c r="V62" i="9"/>
  <c r="V58" i="9"/>
  <c r="V54" i="9"/>
  <c r="V75" i="9"/>
  <c r="V67" i="9"/>
  <c r="V65" i="9"/>
  <c r="V61" i="9"/>
  <c r="V57" i="9"/>
  <c r="V84" i="9"/>
  <c r="V68" i="9"/>
  <c r="V63" i="9"/>
  <c r="V59" i="9"/>
  <c r="V55" i="9"/>
  <c r="V71" i="9"/>
  <c r="V52" i="9"/>
  <c r="V80" i="9"/>
  <c r="V56" i="9"/>
  <c r="V51" i="9"/>
  <c r="V64" i="9"/>
  <c r="V60" i="9"/>
  <c r="V53" i="9"/>
  <c r="Z95" i="9"/>
  <c r="Z91" i="9"/>
  <c r="Z86" i="9"/>
  <c r="Z92" i="9"/>
  <c r="Z89" i="9"/>
  <c r="Z94" i="9"/>
  <c r="Z87" i="9"/>
  <c r="Z82" i="9"/>
  <c r="Z90" i="9"/>
  <c r="Z88" i="9"/>
  <c r="Z85" i="9"/>
  <c r="Z81" i="9"/>
  <c r="Z96" i="9"/>
  <c r="Z83" i="9"/>
  <c r="Z80" i="9"/>
  <c r="Z77" i="9"/>
  <c r="Z73" i="9"/>
  <c r="Z69" i="9"/>
  <c r="Z84" i="9"/>
  <c r="Z76" i="9"/>
  <c r="Z72" i="9"/>
  <c r="Z78" i="9"/>
  <c r="Z74" i="9"/>
  <c r="Z70" i="9"/>
  <c r="Z75" i="9"/>
  <c r="Z62" i="9"/>
  <c r="Z58" i="9"/>
  <c r="Z54" i="9"/>
  <c r="Z93" i="9"/>
  <c r="Z71" i="9"/>
  <c r="Z68" i="9"/>
  <c r="Z66" i="9"/>
  <c r="Z65" i="9"/>
  <c r="Z61" i="9"/>
  <c r="Z57" i="9"/>
  <c r="Z79" i="9"/>
  <c r="Z63" i="9"/>
  <c r="Z59" i="9"/>
  <c r="Z55" i="9"/>
  <c r="Z52" i="9"/>
  <c r="Z64" i="9"/>
  <c r="Z51" i="9"/>
  <c r="Z67" i="9"/>
  <c r="Z60" i="9"/>
  <c r="Z56" i="9"/>
  <c r="Z53" i="9"/>
  <c r="AD95" i="9"/>
  <c r="AD91" i="9"/>
  <c r="AD94" i="9"/>
  <c r="AD86" i="9"/>
  <c r="AD96" i="9"/>
  <c r="AD93" i="9"/>
  <c r="AD90" i="9"/>
  <c r="AD87" i="9"/>
  <c r="AD89" i="9"/>
  <c r="AD88" i="9"/>
  <c r="AD82" i="9"/>
  <c r="AD92" i="9"/>
  <c r="AD85" i="9"/>
  <c r="AD81" i="9"/>
  <c r="AD83" i="9"/>
  <c r="AD84" i="9"/>
  <c r="AD77" i="9"/>
  <c r="AD73" i="9"/>
  <c r="AD69" i="9"/>
  <c r="AD76" i="9"/>
  <c r="AD72" i="9"/>
  <c r="AD78" i="9"/>
  <c r="AD74" i="9"/>
  <c r="AD70" i="9"/>
  <c r="AD71" i="9"/>
  <c r="AD67" i="9"/>
  <c r="AD62" i="9"/>
  <c r="AD58" i="9"/>
  <c r="AD54" i="9"/>
  <c r="AD80" i="9"/>
  <c r="AD65" i="9"/>
  <c r="AD61" i="9"/>
  <c r="AD57" i="9"/>
  <c r="AD75" i="9"/>
  <c r="AD68" i="9"/>
  <c r="AD63" i="9"/>
  <c r="AD59" i="9"/>
  <c r="AD55" i="9"/>
  <c r="AD64" i="9"/>
  <c r="AD52" i="9"/>
  <c r="AD66" i="9"/>
  <c r="AD60" i="9"/>
  <c r="AD56" i="9"/>
  <c r="AD51" i="9"/>
  <c r="AD79" i="9"/>
  <c r="AD53" i="9"/>
  <c r="AH95" i="9"/>
  <c r="AH91" i="9"/>
  <c r="AH96" i="9"/>
  <c r="AH93" i="9"/>
  <c r="AH90" i="9"/>
  <c r="AH86" i="9"/>
  <c r="AH94" i="9"/>
  <c r="AH92" i="9"/>
  <c r="AH89" i="9"/>
  <c r="AH87" i="9"/>
  <c r="AH82" i="9"/>
  <c r="AH85" i="9"/>
  <c r="AH81" i="9"/>
  <c r="AH88" i="9"/>
  <c r="AH83" i="9"/>
  <c r="AH80" i="9"/>
  <c r="AH77" i="9"/>
  <c r="AH73" i="9"/>
  <c r="AH69" i="9"/>
  <c r="AH76" i="9"/>
  <c r="AH72" i="9"/>
  <c r="AH84" i="9"/>
  <c r="AH78" i="9"/>
  <c r="AH74" i="9"/>
  <c r="AH70" i="9"/>
  <c r="AH62" i="9"/>
  <c r="AH58" i="9"/>
  <c r="AH54" i="9"/>
  <c r="AH79" i="9"/>
  <c r="AH68" i="9"/>
  <c r="AH65" i="9"/>
  <c r="AH61" i="9"/>
  <c r="AH57" i="9"/>
  <c r="AH71" i="9"/>
  <c r="AH66" i="9"/>
  <c r="AH63" i="9"/>
  <c r="AH59" i="9"/>
  <c r="AH55" i="9"/>
  <c r="AH60" i="9"/>
  <c r="AH52" i="9"/>
  <c r="AH75" i="9"/>
  <c r="AH67" i="9"/>
  <c r="AH51" i="9"/>
  <c r="AH64" i="9"/>
  <c r="AH56" i="9"/>
  <c r="AH53" i="9"/>
  <c r="AL95" i="9"/>
  <c r="AL91" i="9"/>
  <c r="AL92" i="9"/>
  <c r="AL89" i="9"/>
  <c r="AL86" i="9"/>
  <c r="AL96" i="9"/>
  <c r="AL93" i="9"/>
  <c r="AL90" i="9"/>
  <c r="AL88" i="9"/>
  <c r="AL87" i="9"/>
  <c r="AL94" i="9"/>
  <c r="AL82" i="9"/>
  <c r="AL85" i="9"/>
  <c r="AL81" i="9"/>
  <c r="AL83" i="9"/>
  <c r="AL77" i="9"/>
  <c r="AL73" i="9"/>
  <c r="AL69" i="9"/>
  <c r="AL76" i="9"/>
  <c r="AL72" i="9"/>
  <c r="AL80" i="9"/>
  <c r="AL78" i="9"/>
  <c r="AL74" i="9"/>
  <c r="AL70" i="9"/>
  <c r="AL79" i="9"/>
  <c r="AL67" i="9"/>
  <c r="AL66" i="9"/>
  <c r="AL62" i="9"/>
  <c r="AL58" i="9"/>
  <c r="AL54" i="9"/>
  <c r="AL75" i="9"/>
  <c r="AL65" i="9"/>
  <c r="AL61" i="9"/>
  <c r="AL57" i="9"/>
  <c r="AL68" i="9"/>
  <c r="AL63" i="9"/>
  <c r="AL59" i="9"/>
  <c r="AL55" i="9"/>
  <c r="AL52" i="9"/>
  <c r="AL84" i="9"/>
  <c r="AL56" i="9"/>
  <c r="AL51" i="9"/>
  <c r="AL71" i="9"/>
  <c r="AL60" i="9"/>
  <c r="AL53" i="9"/>
  <c r="AL64" i="9"/>
  <c r="AP95" i="9"/>
  <c r="AP91" i="9"/>
  <c r="AP88" i="9"/>
  <c r="AP86" i="9"/>
  <c r="AP92" i="9"/>
  <c r="AP89" i="9"/>
  <c r="AP94" i="9"/>
  <c r="AP87" i="9"/>
  <c r="AP96" i="9"/>
  <c r="AP82" i="9"/>
  <c r="AP85" i="9"/>
  <c r="AP81" i="9"/>
  <c r="AP93" i="9"/>
  <c r="AP83" i="9"/>
  <c r="AP77" i="9"/>
  <c r="AP73" i="9"/>
  <c r="AP69" i="9"/>
  <c r="AP84" i="9"/>
  <c r="AP76" i="9"/>
  <c r="AP72" i="9"/>
  <c r="AP90" i="9"/>
  <c r="AP78" i="9"/>
  <c r="AP74" i="9"/>
  <c r="AP70" i="9"/>
  <c r="AP80" i="9"/>
  <c r="AP75" i="9"/>
  <c r="AP62" i="9"/>
  <c r="AP58" i="9"/>
  <c r="AP54" i="9"/>
  <c r="AP71" i="9"/>
  <c r="AP68" i="9"/>
  <c r="AP66" i="9"/>
  <c r="AP65" i="9"/>
  <c r="AP61" i="9"/>
  <c r="AP57" i="9"/>
  <c r="AP79" i="9"/>
  <c r="AP63" i="9"/>
  <c r="AP59" i="9"/>
  <c r="AP55" i="9"/>
  <c r="AP67" i="9"/>
  <c r="AP52" i="9"/>
  <c r="AP64" i="9"/>
  <c r="AP51" i="9"/>
  <c r="AP56" i="9"/>
  <c r="AP53" i="9"/>
  <c r="AP60" i="9"/>
  <c r="O94" i="9"/>
  <c r="O90" i="9"/>
  <c r="O91" i="9"/>
  <c r="O95" i="9"/>
  <c r="O92" i="9"/>
  <c r="O89" i="9"/>
  <c r="O88" i="9"/>
  <c r="O93" i="9"/>
  <c r="O85" i="9"/>
  <c r="O81" i="9"/>
  <c r="O96" i="9"/>
  <c r="O84" i="9"/>
  <c r="O86" i="9"/>
  <c r="O82" i="9"/>
  <c r="O80" i="9"/>
  <c r="O76" i="9"/>
  <c r="O72" i="9"/>
  <c r="O68" i="9"/>
  <c r="O87" i="9"/>
  <c r="O79" i="9"/>
  <c r="O75" i="9"/>
  <c r="O71" i="9"/>
  <c r="O77" i="9"/>
  <c r="O73" i="9"/>
  <c r="O69" i="9"/>
  <c r="O78" i="9"/>
  <c r="O65" i="9"/>
  <c r="O61" i="9"/>
  <c r="O57" i="9"/>
  <c r="O74" i="9"/>
  <c r="O66" i="9"/>
  <c r="O64" i="9"/>
  <c r="O60" i="9"/>
  <c r="O62" i="9"/>
  <c r="O58" i="9"/>
  <c r="O67" i="9"/>
  <c r="O56" i="9"/>
  <c r="O51" i="9"/>
  <c r="O55" i="9"/>
  <c r="O54" i="9"/>
  <c r="O53" i="9"/>
  <c r="O83" i="9"/>
  <c r="O70" i="9"/>
  <c r="O59" i="9"/>
  <c r="O52" i="9"/>
  <c r="O63" i="9"/>
  <c r="W94" i="9"/>
  <c r="W90" i="9"/>
  <c r="W96" i="9"/>
  <c r="W93" i="9"/>
  <c r="W88" i="9"/>
  <c r="W95" i="9"/>
  <c r="W92" i="9"/>
  <c r="W89" i="9"/>
  <c r="W86" i="9"/>
  <c r="W85" i="9"/>
  <c r="W81" i="9"/>
  <c r="W84" i="9"/>
  <c r="W82" i="9"/>
  <c r="W87" i="9"/>
  <c r="W83" i="9"/>
  <c r="W76" i="9"/>
  <c r="W72" i="9"/>
  <c r="W68" i="9"/>
  <c r="W80" i="9"/>
  <c r="W79" i="9"/>
  <c r="W75" i="9"/>
  <c r="W71" i="9"/>
  <c r="W77" i="9"/>
  <c r="W73" i="9"/>
  <c r="W69" i="9"/>
  <c r="W70" i="9"/>
  <c r="W67" i="9"/>
  <c r="W65" i="9"/>
  <c r="W61" i="9"/>
  <c r="W57" i="9"/>
  <c r="W64" i="9"/>
  <c r="W60" i="9"/>
  <c r="W74" i="9"/>
  <c r="W66" i="9"/>
  <c r="W62" i="9"/>
  <c r="W58" i="9"/>
  <c r="W91" i="9"/>
  <c r="W63" i="9"/>
  <c r="W56" i="9"/>
  <c r="W54" i="9"/>
  <c r="W51" i="9"/>
  <c r="W59" i="9"/>
  <c r="W55" i="9"/>
  <c r="W78" i="9"/>
  <c r="W53" i="9"/>
  <c r="W52" i="9"/>
  <c r="AE94" i="9"/>
  <c r="AE90" i="9"/>
  <c r="AE91" i="9"/>
  <c r="AE95" i="9"/>
  <c r="AE92" i="9"/>
  <c r="AE89" i="9"/>
  <c r="AE88" i="9"/>
  <c r="AE86" i="9"/>
  <c r="AE85" i="9"/>
  <c r="AE81" i="9"/>
  <c r="AE93" i="9"/>
  <c r="AE84" i="9"/>
  <c r="AE82" i="9"/>
  <c r="AE96" i="9"/>
  <c r="AE76" i="9"/>
  <c r="AE72" i="9"/>
  <c r="AE68" i="9"/>
  <c r="AE80" i="9"/>
  <c r="AE79" i="9"/>
  <c r="AE75" i="9"/>
  <c r="AE71" i="9"/>
  <c r="AE87" i="9"/>
  <c r="AE77" i="9"/>
  <c r="AE73" i="9"/>
  <c r="AE69" i="9"/>
  <c r="AE78" i="9"/>
  <c r="AE65" i="9"/>
  <c r="AE61" i="9"/>
  <c r="AE57" i="9"/>
  <c r="AE83" i="9"/>
  <c r="AE74" i="9"/>
  <c r="AE66" i="9"/>
  <c r="AE64" i="9"/>
  <c r="AE60" i="9"/>
  <c r="AE67" i="9"/>
  <c r="AE62" i="9"/>
  <c r="AE58" i="9"/>
  <c r="AE56" i="9"/>
  <c r="AE51" i="9"/>
  <c r="AE55" i="9"/>
  <c r="AE70" i="9"/>
  <c r="AE63" i="9"/>
  <c r="AE53" i="9"/>
  <c r="AE59" i="9"/>
  <c r="AE52" i="9"/>
  <c r="AE54" i="9"/>
  <c r="AM94" i="9"/>
  <c r="AM90" i="9"/>
  <c r="AM96" i="9"/>
  <c r="AM93" i="9"/>
  <c r="AM95" i="9"/>
  <c r="AM92" i="9"/>
  <c r="AM89" i="9"/>
  <c r="AM86" i="9"/>
  <c r="AM85" i="9"/>
  <c r="AM81" i="9"/>
  <c r="AM84" i="9"/>
  <c r="AM80" i="9"/>
  <c r="AM91" i="9"/>
  <c r="AM82" i="9"/>
  <c r="AM83" i="9"/>
  <c r="AM76" i="9"/>
  <c r="AM72" i="9"/>
  <c r="AM68" i="9"/>
  <c r="AM79" i="9"/>
  <c r="AM75" i="9"/>
  <c r="AM71" i="9"/>
  <c r="AM88" i="9"/>
  <c r="AM77" i="9"/>
  <c r="AM73" i="9"/>
  <c r="AM69" i="9"/>
  <c r="AM87" i="9"/>
  <c r="AM70" i="9"/>
  <c r="AM65" i="9"/>
  <c r="AM61" i="9"/>
  <c r="AM57" i="9"/>
  <c r="AM64" i="9"/>
  <c r="AM60" i="9"/>
  <c r="AM74" i="9"/>
  <c r="AM67" i="9"/>
  <c r="AM66" i="9"/>
  <c r="AM62" i="9"/>
  <c r="AM58" i="9"/>
  <c r="AM54" i="9"/>
  <c r="AM63" i="9"/>
  <c r="AM56" i="9"/>
  <c r="AM51" i="9"/>
  <c r="AM78" i="9"/>
  <c r="AM59" i="9"/>
  <c r="AM55" i="9"/>
  <c r="AM53" i="9"/>
  <c r="AM52" i="9"/>
  <c r="AQ94" i="9"/>
  <c r="AQ90" i="9"/>
  <c r="AQ95" i="9"/>
  <c r="AQ92" i="9"/>
  <c r="AQ89" i="9"/>
  <c r="AQ96" i="9"/>
  <c r="AQ93" i="9"/>
  <c r="AQ91" i="9"/>
  <c r="AQ88" i="9"/>
  <c r="AQ86" i="9"/>
  <c r="AQ87" i="9"/>
  <c r="AQ85" i="9"/>
  <c r="AQ81" i="9"/>
  <c r="AQ84" i="9"/>
  <c r="AQ80" i="9"/>
  <c r="AQ82" i="9"/>
  <c r="AQ76" i="9"/>
  <c r="AQ72" i="9"/>
  <c r="AQ68" i="9"/>
  <c r="AQ79" i="9"/>
  <c r="AQ75" i="9"/>
  <c r="AQ71" i="9"/>
  <c r="AQ83" i="9"/>
  <c r="AQ77" i="9"/>
  <c r="AQ73" i="9"/>
  <c r="AQ69" i="9"/>
  <c r="AQ66" i="9"/>
  <c r="AQ65" i="9"/>
  <c r="AQ61" i="9"/>
  <c r="AQ57" i="9"/>
  <c r="AQ78" i="9"/>
  <c r="AQ67" i="9"/>
  <c r="AQ64" i="9"/>
  <c r="AQ60" i="9"/>
  <c r="AQ70" i="9"/>
  <c r="AQ62" i="9"/>
  <c r="AQ58" i="9"/>
  <c r="AQ54" i="9"/>
  <c r="AQ59" i="9"/>
  <c r="AQ51" i="9"/>
  <c r="AQ56" i="9"/>
  <c r="AQ74" i="9"/>
  <c r="AQ63" i="9"/>
  <c r="AQ55" i="9"/>
  <c r="AQ52" i="9"/>
  <c r="AQ53" i="9"/>
  <c r="D96" i="9"/>
  <c r="D92" i="9"/>
  <c r="D88" i="9"/>
  <c r="D84" i="9"/>
  <c r="D80" i="9"/>
  <c r="D76" i="9"/>
  <c r="D72" i="9"/>
  <c r="D68" i="9"/>
  <c r="D64" i="9"/>
  <c r="D60" i="9"/>
  <c r="D56" i="9"/>
  <c r="D52" i="9"/>
  <c r="D95" i="9"/>
  <c r="D91" i="9"/>
  <c r="D87" i="9"/>
  <c r="D83" i="9"/>
  <c r="D79" i="9"/>
  <c r="D75" i="9"/>
  <c r="D71" i="9"/>
  <c r="D67" i="9"/>
  <c r="D63" i="9"/>
  <c r="D59" i="9"/>
  <c r="D55" i="9"/>
  <c r="D51" i="9"/>
  <c r="D94" i="9"/>
  <c r="D86" i="9"/>
  <c r="D78" i="9"/>
  <c r="D70" i="9"/>
  <c r="D62" i="9"/>
  <c r="D54" i="9"/>
  <c r="D93" i="9"/>
  <c r="D89" i="9"/>
  <c r="D85" i="9"/>
  <c r="D81" i="9"/>
  <c r="D77" i="9"/>
  <c r="D73" i="9"/>
  <c r="D69" i="9"/>
  <c r="D65" i="9"/>
  <c r="D61" i="9"/>
  <c r="D57" i="9"/>
  <c r="D53" i="9"/>
  <c r="D90" i="9"/>
  <c r="D82" i="9"/>
  <c r="D74" i="9"/>
  <c r="D66" i="9"/>
  <c r="D58" i="9"/>
  <c r="H93" i="9"/>
  <c r="H89" i="9"/>
  <c r="H90" i="9"/>
  <c r="H88" i="9"/>
  <c r="H94" i="9"/>
  <c r="H91" i="9"/>
  <c r="H96" i="9"/>
  <c r="H84" i="9"/>
  <c r="H92" i="9"/>
  <c r="H87" i="9"/>
  <c r="H83" i="9"/>
  <c r="H85" i="9"/>
  <c r="H81" i="9"/>
  <c r="H79" i="9"/>
  <c r="H75" i="9"/>
  <c r="H71" i="9"/>
  <c r="H67" i="9"/>
  <c r="H86" i="9"/>
  <c r="H78" i="9"/>
  <c r="H74" i="9"/>
  <c r="H70" i="9"/>
  <c r="H95" i="9"/>
  <c r="H80" i="9"/>
  <c r="H76" i="9"/>
  <c r="H72" i="9"/>
  <c r="H68" i="9"/>
  <c r="H77" i="9"/>
  <c r="H64" i="9"/>
  <c r="H60" i="9"/>
  <c r="H56" i="9"/>
  <c r="H82" i="9"/>
  <c r="H73" i="9"/>
  <c r="H63" i="9"/>
  <c r="H59" i="9"/>
  <c r="H65" i="9"/>
  <c r="H61" i="9"/>
  <c r="H57" i="9"/>
  <c r="H55" i="9"/>
  <c r="H54" i="9"/>
  <c r="H66" i="9"/>
  <c r="H53" i="9"/>
  <c r="H69" i="9"/>
  <c r="H62" i="9"/>
  <c r="H52" i="9"/>
  <c r="H58" i="9"/>
  <c r="H51" i="9"/>
  <c r="L93" i="9"/>
  <c r="L89" i="9"/>
  <c r="L96" i="9"/>
  <c r="L88" i="9"/>
  <c r="L90" i="9"/>
  <c r="L95" i="9"/>
  <c r="L92" i="9"/>
  <c r="L91" i="9"/>
  <c r="L84" i="9"/>
  <c r="L94" i="9"/>
  <c r="L83" i="9"/>
  <c r="L87" i="9"/>
  <c r="L85" i="9"/>
  <c r="L81" i="9"/>
  <c r="L86" i="9"/>
  <c r="L79" i="9"/>
  <c r="L75" i="9"/>
  <c r="L71" i="9"/>
  <c r="L67" i="9"/>
  <c r="L82" i="9"/>
  <c r="L78" i="9"/>
  <c r="L74" i="9"/>
  <c r="L70" i="9"/>
  <c r="L80" i="9"/>
  <c r="L76" i="9"/>
  <c r="L72" i="9"/>
  <c r="L68" i="9"/>
  <c r="L73" i="9"/>
  <c r="L64" i="9"/>
  <c r="L60" i="9"/>
  <c r="L56" i="9"/>
  <c r="L69" i="9"/>
  <c r="L63" i="9"/>
  <c r="L59" i="9"/>
  <c r="L77" i="9"/>
  <c r="L66" i="9"/>
  <c r="L65" i="9"/>
  <c r="L61" i="9"/>
  <c r="L57" i="9"/>
  <c r="L54" i="9"/>
  <c r="L62" i="9"/>
  <c r="L53" i="9"/>
  <c r="L58" i="9"/>
  <c r="L55" i="9"/>
  <c r="L51" i="9"/>
  <c r="L52" i="9"/>
  <c r="P93" i="9"/>
  <c r="P89" i="9"/>
  <c r="P95" i="9"/>
  <c r="P92" i="9"/>
  <c r="P88" i="9"/>
  <c r="P96" i="9"/>
  <c r="P94" i="9"/>
  <c r="P91" i="9"/>
  <c r="P84" i="9"/>
  <c r="P87" i="9"/>
  <c r="P83" i="9"/>
  <c r="P90" i="9"/>
  <c r="P85" i="9"/>
  <c r="P81" i="9"/>
  <c r="P82" i="9"/>
  <c r="P79" i="9"/>
  <c r="P75" i="9"/>
  <c r="P71" i="9"/>
  <c r="P67" i="9"/>
  <c r="P78" i="9"/>
  <c r="P74" i="9"/>
  <c r="P70" i="9"/>
  <c r="P86" i="9"/>
  <c r="P80" i="9"/>
  <c r="P76" i="9"/>
  <c r="P72" i="9"/>
  <c r="P68" i="9"/>
  <c r="P69" i="9"/>
  <c r="P66" i="9"/>
  <c r="P64" i="9"/>
  <c r="P60" i="9"/>
  <c r="P56" i="9"/>
  <c r="P63" i="9"/>
  <c r="P59" i="9"/>
  <c r="P73" i="9"/>
  <c r="P65" i="9"/>
  <c r="P61" i="9"/>
  <c r="P57" i="9"/>
  <c r="P62" i="9"/>
  <c r="P55" i="9"/>
  <c r="P77" i="9"/>
  <c r="P58" i="9"/>
  <c r="P54" i="9"/>
  <c r="P53" i="9"/>
  <c r="P52" i="9"/>
  <c r="P51" i="9"/>
  <c r="T93" i="9"/>
  <c r="T89" i="9"/>
  <c r="T94" i="9"/>
  <c r="T91" i="9"/>
  <c r="T88" i="9"/>
  <c r="T95" i="9"/>
  <c r="T92" i="9"/>
  <c r="T90" i="9"/>
  <c r="T96" i="9"/>
  <c r="T84" i="9"/>
  <c r="T83" i="9"/>
  <c r="T87" i="9"/>
  <c r="T85" i="9"/>
  <c r="T81" i="9"/>
  <c r="T79" i="9"/>
  <c r="T75" i="9"/>
  <c r="T71" i="9"/>
  <c r="T67" i="9"/>
  <c r="T78" i="9"/>
  <c r="T74" i="9"/>
  <c r="T70" i="9"/>
  <c r="T82" i="9"/>
  <c r="T80" i="9"/>
  <c r="T76" i="9"/>
  <c r="T72" i="9"/>
  <c r="T68" i="9"/>
  <c r="T64" i="9"/>
  <c r="T60" i="9"/>
  <c r="T56" i="9"/>
  <c r="T77" i="9"/>
  <c r="T66" i="9"/>
  <c r="T63" i="9"/>
  <c r="T59" i="9"/>
  <c r="T69" i="9"/>
  <c r="T65" i="9"/>
  <c r="T61" i="9"/>
  <c r="T57" i="9"/>
  <c r="T58" i="9"/>
  <c r="T86" i="9"/>
  <c r="T53" i="9"/>
  <c r="T73" i="9"/>
  <c r="T62" i="9"/>
  <c r="T51" i="9"/>
  <c r="T55" i="9"/>
  <c r="T54" i="9"/>
  <c r="T52" i="9"/>
  <c r="X93" i="9"/>
  <c r="X89" i="9"/>
  <c r="X90" i="9"/>
  <c r="X88" i="9"/>
  <c r="X94" i="9"/>
  <c r="X91" i="9"/>
  <c r="X96" i="9"/>
  <c r="X84" i="9"/>
  <c r="X80" i="9"/>
  <c r="X87" i="9"/>
  <c r="X83" i="9"/>
  <c r="X95" i="9"/>
  <c r="X86" i="9"/>
  <c r="X85" i="9"/>
  <c r="X81" i="9"/>
  <c r="X92" i="9"/>
  <c r="X79" i="9"/>
  <c r="X75" i="9"/>
  <c r="X71" i="9"/>
  <c r="X67" i="9"/>
  <c r="X78" i="9"/>
  <c r="X74" i="9"/>
  <c r="X70" i="9"/>
  <c r="X76" i="9"/>
  <c r="X72" i="9"/>
  <c r="X68" i="9"/>
  <c r="X82" i="9"/>
  <c r="X77" i="9"/>
  <c r="X64" i="9"/>
  <c r="X60" i="9"/>
  <c r="X56" i="9"/>
  <c r="X73" i="9"/>
  <c r="X63" i="9"/>
  <c r="X59" i="9"/>
  <c r="X65" i="9"/>
  <c r="X61" i="9"/>
  <c r="X57" i="9"/>
  <c r="X55" i="9"/>
  <c r="X69" i="9"/>
  <c r="X53" i="9"/>
  <c r="X66" i="9"/>
  <c r="X52" i="9"/>
  <c r="X58" i="9"/>
  <c r="X54" i="9"/>
  <c r="X51" i="9"/>
  <c r="X62" i="9"/>
  <c r="AB93" i="9"/>
  <c r="AB89" i="9"/>
  <c r="AB96" i="9"/>
  <c r="AB88" i="9"/>
  <c r="AB90" i="9"/>
  <c r="AB95" i="9"/>
  <c r="AB92" i="9"/>
  <c r="AB86" i="9"/>
  <c r="AB84" i="9"/>
  <c r="AB80" i="9"/>
  <c r="AB91" i="9"/>
  <c r="AB83" i="9"/>
  <c r="AB87" i="9"/>
  <c r="AB85" i="9"/>
  <c r="AB81" i="9"/>
  <c r="AB94" i="9"/>
  <c r="AB79" i="9"/>
  <c r="AB75" i="9"/>
  <c r="AB71" i="9"/>
  <c r="AB67" i="9"/>
  <c r="AB82" i="9"/>
  <c r="AB78" i="9"/>
  <c r="AB74" i="9"/>
  <c r="AB70" i="9"/>
  <c r="AB76" i="9"/>
  <c r="AB72" i="9"/>
  <c r="AB68" i="9"/>
  <c r="AB73" i="9"/>
  <c r="AB64" i="9"/>
  <c r="AB60" i="9"/>
  <c r="AB56" i="9"/>
  <c r="AB69" i="9"/>
  <c r="AB63" i="9"/>
  <c r="AB59" i="9"/>
  <c r="AB77" i="9"/>
  <c r="AB66" i="9"/>
  <c r="AB65" i="9"/>
  <c r="AB61" i="9"/>
  <c r="AB57" i="9"/>
  <c r="AB54" i="9"/>
  <c r="AB62" i="9"/>
  <c r="AB53" i="9"/>
  <c r="AB55" i="9"/>
  <c r="AB51" i="9"/>
  <c r="AB58" i="9"/>
  <c r="AB52" i="9"/>
  <c r="AF93" i="9"/>
  <c r="AF89" i="9"/>
  <c r="AF95" i="9"/>
  <c r="AF92" i="9"/>
  <c r="AF88" i="9"/>
  <c r="AF96" i="9"/>
  <c r="AF94" i="9"/>
  <c r="AF91" i="9"/>
  <c r="AF90" i="9"/>
  <c r="AF84" i="9"/>
  <c r="AF80" i="9"/>
  <c r="AF87" i="9"/>
  <c r="AF83" i="9"/>
  <c r="AF85" i="9"/>
  <c r="AF81" i="9"/>
  <c r="AF86" i="9"/>
  <c r="AF82" i="9"/>
  <c r="AF79" i="9"/>
  <c r="AF75" i="9"/>
  <c r="AF71" i="9"/>
  <c r="AF67" i="9"/>
  <c r="AF78" i="9"/>
  <c r="AF74" i="9"/>
  <c r="AF70" i="9"/>
  <c r="AF76" i="9"/>
  <c r="AF72" i="9"/>
  <c r="AF68" i="9"/>
  <c r="AF69" i="9"/>
  <c r="AF66" i="9"/>
  <c r="AF64" i="9"/>
  <c r="AF60" i="9"/>
  <c r="AF56" i="9"/>
  <c r="AF63" i="9"/>
  <c r="AF59" i="9"/>
  <c r="AF73" i="9"/>
  <c r="AF65" i="9"/>
  <c r="AF61" i="9"/>
  <c r="AF57" i="9"/>
  <c r="AF77" i="9"/>
  <c r="AF62" i="9"/>
  <c r="AF55" i="9"/>
  <c r="AF58" i="9"/>
  <c r="AF54" i="9"/>
  <c r="AF53" i="9"/>
  <c r="AF52" i="9"/>
  <c r="AF51" i="9"/>
  <c r="AJ93" i="9"/>
  <c r="AJ89" i="9"/>
  <c r="AJ94" i="9"/>
  <c r="AJ91" i="9"/>
  <c r="AJ88" i="9"/>
  <c r="AJ95" i="9"/>
  <c r="AJ92" i="9"/>
  <c r="AJ90" i="9"/>
  <c r="AJ86" i="9"/>
  <c r="AJ84" i="9"/>
  <c r="AJ80" i="9"/>
  <c r="AJ96" i="9"/>
  <c r="AJ83" i="9"/>
  <c r="AJ87" i="9"/>
  <c r="AJ85" i="9"/>
  <c r="AJ81" i="9"/>
  <c r="AJ79" i="9"/>
  <c r="AJ75" i="9"/>
  <c r="AJ71" i="9"/>
  <c r="AJ67" i="9"/>
  <c r="AJ78" i="9"/>
  <c r="AJ74" i="9"/>
  <c r="AJ70" i="9"/>
  <c r="AJ82" i="9"/>
  <c r="AJ76" i="9"/>
  <c r="AJ72" i="9"/>
  <c r="AJ68" i="9"/>
  <c r="AJ64" i="9"/>
  <c r="AJ60" i="9"/>
  <c r="AJ56" i="9"/>
  <c r="AJ77" i="9"/>
  <c r="AJ66" i="9"/>
  <c r="AJ63" i="9"/>
  <c r="AJ59" i="9"/>
  <c r="AJ69" i="9"/>
  <c r="AJ65" i="9"/>
  <c r="AJ61" i="9"/>
  <c r="AJ57" i="9"/>
  <c r="AJ58" i="9"/>
  <c r="AJ53" i="9"/>
  <c r="AJ73" i="9"/>
  <c r="AJ62" i="9"/>
  <c r="AJ54" i="9"/>
  <c r="AJ51" i="9"/>
  <c r="AJ55" i="9"/>
  <c r="AJ52" i="9"/>
  <c r="AN93" i="9"/>
  <c r="AN89" i="9"/>
  <c r="AN90" i="9"/>
  <c r="AN94" i="9"/>
  <c r="AN91" i="9"/>
  <c r="AN88" i="9"/>
  <c r="AN96" i="9"/>
  <c r="AN95" i="9"/>
  <c r="AN84" i="9"/>
  <c r="AN80" i="9"/>
  <c r="AN87" i="9"/>
  <c r="AN83" i="9"/>
  <c r="AN92" i="9"/>
  <c r="AN85" i="9"/>
  <c r="AN81" i="9"/>
  <c r="AN79" i="9"/>
  <c r="AN75" i="9"/>
  <c r="AN71" i="9"/>
  <c r="AN67" i="9"/>
  <c r="AN78" i="9"/>
  <c r="AN74" i="9"/>
  <c r="AN70" i="9"/>
  <c r="AN86" i="9"/>
  <c r="AN76" i="9"/>
  <c r="AN72" i="9"/>
  <c r="AN68" i="9"/>
  <c r="AN77" i="9"/>
  <c r="AN64" i="9"/>
  <c r="AN60" i="9"/>
  <c r="AN56" i="9"/>
  <c r="AN73" i="9"/>
  <c r="AN63" i="9"/>
  <c r="AN59" i="9"/>
  <c r="AN82" i="9"/>
  <c r="AN65" i="9"/>
  <c r="AN61" i="9"/>
  <c r="AN57" i="9"/>
  <c r="AN69" i="9"/>
  <c r="AN55" i="9"/>
  <c r="AN54" i="9"/>
  <c r="AN53" i="9"/>
  <c r="AN62" i="9"/>
  <c r="AN52" i="9"/>
  <c r="AN66" i="9"/>
  <c r="AN58" i="9"/>
  <c r="AN51" i="9"/>
  <c r="AR93" i="9"/>
  <c r="AR89" i="9"/>
  <c r="AR96" i="9"/>
  <c r="AR90" i="9"/>
  <c r="AR95" i="9"/>
  <c r="AR92" i="9"/>
  <c r="AR86" i="9"/>
  <c r="AR84" i="9"/>
  <c r="AR80" i="9"/>
  <c r="AR88" i="9"/>
  <c r="AR83" i="9"/>
  <c r="AR94" i="9"/>
  <c r="AR87" i="9"/>
  <c r="AR85" i="9"/>
  <c r="AR81" i="9"/>
  <c r="AR79" i="9"/>
  <c r="AR75" i="9"/>
  <c r="AR71" i="9"/>
  <c r="AR67" i="9"/>
  <c r="AR91" i="9"/>
  <c r="AR82" i="9"/>
  <c r="AR78" i="9"/>
  <c r="AR74" i="9"/>
  <c r="AR70" i="9"/>
  <c r="AR76" i="9"/>
  <c r="AR72" i="9"/>
  <c r="AR68" i="9"/>
  <c r="AR73" i="9"/>
  <c r="AR64" i="9"/>
  <c r="AR60" i="9"/>
  <c r="AR56" i="9"/>
  <c r="AR69" i="9"/>
  <c r="AR63" i="9"/>
  <c r="AR59" i="9"/>
  <c r="AR77" i="9"/>
  <c r="AR66" i="9"/>
  <c r="AR65" i="9"/>
  <c r="AR61" i="9"/>
  <c r="AR57" i="9"/>
  <c r="AR62" i="9"/>
  <c r="AR53" i="9"/>
  <c r="AR58" i="9"/>
  <c r="AR55" i="9"/>
  <c r="AR54" i="9"/>
  <c r="AR51" i="9"/>
  <c r="AR52" i="9"/>
  <c r="G94" i="9"/>
  <c r="G90" i="9"/>
  <c r="G96" i="9"/>
  <c r="G93" i="9"/>
  <c r="G88" i="9"/>
  <c r="G95" i="9"/>
  <c r="G92" i="9"/>
  <c r="G89" i="9"/>
  <c r="G85" i="9"/>
  <c r="G81" i="9"/>
  <c r="G91" i="9"/>
  <c r="G84" i="9"/>
  <c r="G86" i="9"/>
  <c r="G82" i="9"/>
  <c r="G83" i="9"/>
  <c r="G80" i="9"/>
  <c r="G76" i="9"/>
  <c r="G72" i="9"/>
  <c r="G68" i="9"/>
  <c r="G79" i="9"/>
  <c r="G75" i="9"/>
  <c r="G71" i="9"/>
  <c r="G77" i="9"/>
  <c r="G73" i="9"/>
  <c r="G69" i="9"/>
  <c r="G70" i="9"/>
  <c r="G67" i="9"/>
  <c r="G65" i="9"/>
  <c r="G61" i="9"/>
  <c r="G57" i="9"/>
  <c r="G87" i="9"/>
  <c r="G64" i="9"/>
  <c r="G60" i="9"/>
  <c r="G74" i="9"/>
  <c r="G66" i="9"/>
  <c r="G62" i="9"/>
  <c r="G58" i="9"/>
  <c r="G63" i="9"/>
  <c r="G56" i="9"/>
  <c r="G51" i="9"/>
  <c r="G59" i="9"/>
  <c r="G55" i="9"/>
  <c r="G54" i="9"/>
  <c r="G53" i="9"/>
  <c r="G78" i="9"/>
  <c r="G52" i="9"/>
  <c r="AA94" i="9"/>
  <c r="AA90" i="9"/>
  <c r="AA95" i="9"/>
  <c r="AA92" i="9"/>
  <c r="AA89" i="9"/>
  <c r="AA96" i="9"/>
  <c r="AA93" i="9"/>
  <c r="AA88" i="9"/>
  <c r="AA91" i="9"/>
  <c r="AA87" i="9"/>
  <c r="AA85" i="9"/>
  <c r="AA81" i="9"/>
  <c r="AA86" i="9"/>
  <c r="AA84" i="9"/>
  <c r="AA82" i="9"/>
  <c r="AA76" i="9"/>
  <c r="AA72" i="9"/>
  <c r="AA68" i="9"/>
  <c r="AA79" i="9"/>
  <c r="AA75" i="9"/>
  <c r="AA71" i="9"/>
  <c r="AA83" i="9"/>
  <c r="AA80" i="9"/>
  <c r="AA77" i="9"/>
  <c r="AA73" i="9"/>
  <c r="AA69" i="9"/>
  <c r="AA66" i="9"/>
  <c r="AA65" i="9"/>
  <c r="AA61" i="9"/>
  <c r="AA57" i="9"/>
  <c r="AA78" i="9"/>
  <c r="AA67" i="9"/>
  <c r="AA64" i="9"/>
  <c r="AA60" i="9"/>
  <c r="AA70" i="9"/>
  <c r="AA62" i="9"/>
  <c r="AA58" i="9"/>
  <c r="AA74" i="9"/>
  <c r="AA59" i="9"/>
  <c r="AA51" i="9"/>
  <c r="AA54" i="9"/>
  <c r="AA63" i="9"/>
  <c r="AA55" i="9"/>
  <c r="AA52" i="9"/>
  <c r="AA56" i="9"/>
  <c r="AA53" i="9"/>
  <c r="E96" i="9"/>
  <c r="E92" i="9"/>
  <c r="E95" i="9"/>
  <c r="E87" i="9"/>
  <c r="E89" i="9"/>
  <c r="E94" i="9"/>
  <c r="E91" i="9"/>
  <c r="E88" i="9"/>
  <c r="E83" i="9"/>
  <c r="E90" i="9"/>
  <c r="E86" i="9"/>
  <c r="E82" i="9"/>
  <c r="E84" i="9"/>
  <c r="E85" i="9"/>
  <c r="E78" i="9"/>
  <c r="E74" i="9"/>
  <c r="E70" i="9"/>
  <c r="E81" i="9"/>
  <c r="E77" i="9"/>
  <c r="E73" i="9"/>
  <c r="E93" i="9"/>
  <c r="E79" i="9"/>
  <c r="E75" i="9"/>
  <c r="E71" i="9"/>
  <c r="E72" i="9"/>
  <c r="E68" i="9"/>
  <c r="E63" i="9"/>
  <c r="E59" i="9"/>
  <c r="E55" i="9"/>
  <c r="E66" i="9"/>
  <c r="E62" i="9"/>
  <c r="E58" i="9"/>
  <c r="E76" i="9"/>
  <c r="E69" i="9"/>
  <c r="E64" i="9"/>
  <c r="E60" i="9"/>
  <c r="E56" i="9"/>
  <c r="E65" i="9"/>
  <c r="E53" i="9"/>
  <c r="E61" i="9"/>
  <c r="E57" i="9"/>
  <c r="E52" i="9"/>
  <c r="E54" i="9"/>
  <c r="E80" i="9"/>
  <c r="E67" i="9"/>
  <c r="E51" i="9"/>
  <c r="M96" i="9"/>
  <c r="M92" i="9"/>
  <c r="M93" i="9"/>
  <c r="M90" i="9"/>
  <c r="M87" i="9"/>
  <c r="M94" i="9"/>
  <c r="M91" i="9"/>
  <c r="M89" i="9"/>
  <c r="M88" i="9"/>
  <c r="M83" i="9"/>
  <c r="M95" i="9"/>
  <c r="M86" i="9"/>
  <c r="M82" i="9"/>
  <c r="M84" i="9"/>
  <c r="M78" i="9"/>
  <c r="M74" i="9"/>
  <c r="M70" i="9"/>
  <c r="M66" i="9"/>
  <c r="M77" i="9"/>
  <c r="M73" i="9"/>
  <c r="M69" i="9"/>
  <c r="M81" i="9"/>
  <c r="M79" i="9"/>
  <c r="M75" i="9"/>
  <c r="M71" i="9"/>
  <c r="M80" i="9"/>
  <c r="M68" i="9"/>
  <c r="M67" i="9"/>
  <c r="M63" i="9"/>
  <c r="M59" i="9"/>
  <c r="M55" i="9"/>
  <c r="M85" i="9"/>
  <c r="M76" i="9"/>
  <c r="M62" i="9"/>
  <c r="M58" i="9"/>
  <c r="M64" i="9"/>
  <c r="M60" i="9"/>
  <c r="M56" i="9"/>
  <c r="M53" i="9"/>
  <c r="M57" i="9"/>
  <c r="M52" i="9"/>
  <c r="M72" i="9"/>
  <c r="M65" i="9"/>
  <c r="M61" i="9"/>
  <c r="M54" i="9"/>
  <c r="M51" i="9"/>
  <c r="U96" i="9"/>
  <c r="U92" i="9"/>
  <c r="U95" i="9"/>
  <c r="U87" i="9"/>
  <c r="U89" i="9"/>
  <c r="U94" i="9"/>
  <c r="U91" i="9"/>
  <c r="U88" i="9"/>
  <c r="U83" i="9"/>
  <c r="U86" i="9"/>
  <c r="U82" i="9"/>
  <c r="U93" i="9"/>
  <c r="U84" i="9"/>
  <c r="U80" i="9"/>
  <c r="U90" i="9"/>
  <c r="U85" i="9"/>
  <c r="U78" i="9"/>
  <c r="U74" i="9"/>
  <c r="U70" i="9"/>
  <c r="U66" i="9"/>
  <c r="U81" i="9"/>
  <c r="U77" i="9"/>
  <c r="U73" i="9"/>
  <c r="U69" i="9"/>
  <c r="U79" i="9"/>
  <c r="U75" i="9"/>
  <c r="U71" i="9"/>
  <c r="U72" i="9"/>
  <c r="U68" i="9"/>
  <c r="U63" i="9"/>
  <c r="U59" i="9"/>
  <c r="U55" i="9"/>
  <c r="U62" i="9"/>
  <c r="U58" i="9"/>
  <c r="U76" i="9"/>
  <c r="U64" i="9"/>
  <c r="U60" i="9"/>
  <c r="U56" i="9"/>
  <c r="U65" i="9"/>
  <c r="U53" i="9"/>
  <c r="U61" i="9"/>
  <c r="U54" i="9"/>
  <c r="U52" i="9"/>
  <c r="U57" i="9"/>
  <c r="U67" i="9"/>
  <c r="U51" i="9"/>
  <c r="Y96" i="9"/>
  <c r="Y92" i="9"/>
  <c r="Y94" i="9"/>
  <c r="Y91" i="9"/>
  <c r="Y87" i="9"/>
  <c r="Y95" i="9"/>
  <c r="Y93" i="9"/>
  <c r="Y90" i="9"/>
  <c r="Y88" i="9"/>
  <c r="Y83" i="9"/>
  <c r="Y89" i="9"/>
  <c r="Y82" i="9"/>
  <c r="Y84" i="9"/>
  <c r="Y80" i="9"/>
  <c r="Y81" i="9"/>
  <c r="Y78" i="9"/>
  <c r="Y74" i="9"/>
  <c r="Y70" i="9"/>
  <c r="Y66" i="9"/>
  <c r="Y86" i="9"/>
  <c r="Y77" i="9"/>
  <c r="Y73" i="9"/>
  <c r="Y69" i="9"/>
  <c r="Y85" i="9"/>
  <c r="Y79" i="9"/>
  <c r="Y75" i="9"/>
  <c r="Y71" i="9"/>
  <c r="Y63" i="9"/>
  <c r="Y59" i="9"/>
  <c r="Y55" i="9"/>
  <c r="Y62" i="9"/>
  <c r="Y58" i="9"/>
  <c r="Y72" i="9"/>
  <c r="Y67" i="9"/>
  <c r="Y64" i="9"/>
  <c r="Y60" i="9"/>
  <c r="Y56" i="9"/>
  <c r="Y61" i="9"/>
  <c r="Y53" i="9"/>
  <c r="Y68" i="9"/>
  <c r="Y57" i="9"/>
  <c r="Y52" i="9"/>
  <c r="Y54" i="9"/>
  <c r="Y51" i="9"/>
  <c r="Y76" i="9"/>
  <c r="Y65" i="9"/>
  <c r="AC96" i="9"/>
  <c r="AC92" i="9"/>
  <c r="AC93" i="9"/>
  <c r="AC90" i="9"/>
  <c r="AC87" i="9"/>
  <c r="AC94" i="9"/>
  <c r="AC91" i="9"/>
  <c r="AC89" i="9"/>
  <c r="AC88" i="9"/>
  <c r="AC83" i="9"/>
  <c r="AC82" i="9"/>
  <c r="AC86" i="9"/>
  <c r="AC84" i="9"/>
  <c r="AC80" i="9"/>
  <c r="AC78" i="9"/>
  <c r="AC74" i="9"/>
  <c r="AC70" i="9"/>
  <c r="AC66" i="9"/>
  <c r="AC77" i="9"/>
  <c r="AC73" i="9"/>
  <c r="AC69" i="9"/>
  <c r="AC81" i="9"/>
  <c r="AC79" i="9"/>
  <c r="AC75" i="9"/>
  <c r="AC71" i="9"/>
  <c r="AC67" i="9"/>
  <c r="AC95" i="9"/>
  <c r="AC85" i="9"/>
  <c r="AC68" i="9"/>
  <c r="AC63" i="9"/>
  <c r="AC59" i="9"/>
  <c r="AC55" i="9"/>
  <c r="AC76" i="9"/>
  <c r="AC62" i="9"/>
  <c r="AC58" i="9"/>
  <c r="AC64" i="9"/>
  <c r="AC60" i="9"/>
  <c r="AC56" i="9"/>
  <c r="AC57" i="9"/>
  <c r="AC53" i="9"/>
  <c r="AC72" i="9"/>
  <c r="AC52" i="9"/>
  <c r="AC61" i="9"/>
  <c r="AC54" i="9"/>
  <c r="AC65" i="9"/>
  <c r="AC51" i="9"/>
  <c r="AG96" i="9"/>
  <c r="AG92" i="9"/>
  <c r="AG89" i="9"/>
  <c r="AG87" i="9"/>
  <c r="AG93" i="9"/>
  <c r="AG90" i="9"/>
  <c r="AG95" i="9"/>
  <c r="AG88" i="9"/>
  <c r="AG91" i="9"/>
  <c r="AG83" i="9"/>
  <c r="AG94" i="9"/>
  <c r="AG86" i="9"/>
  <c r="AG82" i="9"/>
  <c r="AG84" i="9"/>
  <c r="AG80" i="9"/>
  <c r="AG78" i="9"/>
  <c r="AG74" i="9"/>
  <c r="AG70" i="9"/>
  <c r="AG66" i="9"/>
  <c r="AG85" i="9"/>
  <c r="AG77" i="9"/>
  <c r="AG73" i="9"/>
  <c r="AG69" i="9"/>
  <c r="AG79" i="9"/>
  <c r="AG75" i="9"/>
  <c r="AG71" i="9"/>
  <c r="AG67" i="9"/>
  <c r="AG76" i="9"/>
  <c r="AG63" i="9"/>
  <c r="AG59" i="9"/>
  <c r="AG55" i="9"/>
  <c r="AG72" i="9"/>
  <c r="AG62" i="9"/>
  <c r="AG58" i="9"/>
  <c r="AG64" i="9"/>
  <c r="AG60" i="9"/>
  <c r="AG56" i="9"/>
  <c r="AG81" i="9"/>
  <c r="AG68" i="9"/>
  <c r="AG54" i="9"/>
  <c r="AG53" i="9"/>
  <c r="AG65" i="9"/>
  <c r="AG52" i="9"/>
  <c r="AG51" i="9"/>
  <c r="AG57" i="9"/>
  <c r="AG61" i="9"/>
  <c r="AK96" i="9"/>
  <c r="AK92" i="9"/>
  <c r="AK88" i="9"/>
  <c r="AK95" i="9"/>
  <c r="AK87" i="9"/>
  <c r="AK89" i="9"/>
  <c r="AK94" i="9"/>
  <c r="AK91" i="9"/>
  <c r="AK93" i="9"/>
  <c r="AK83" i="9"/>
  <c r="AK82" i="9"/>
  <c r="AK90" i="9"/>
  <c r="AK86" i="9"/>
  <c r="AK84" i="9"/>
  <c r="AK80" i="9"/>
  <c r="AK85" i="9"/>
  <c r="AK78" i="9"/>
  <c r="AK74" i="9"/>
  <c r="AK70" i="9"/>
  <c r="AK66" i="9"/>
  <c r="AK81" i="9"/>
  <c r="AK77" i="9"/>
  <c r="AK73" i="9"/>
  <c r="AK69" i="9"/>
  <c r="AK79" i="9"/>
  <c r="AK75" i="9"/>
  <c r="AK71" i="9"/>
  <c r="AK67" i="9"/>
  <c r="AK72" i="9"/>
  <c r="AK68" i="9"/>
  <c r="AK63" i="9"/>
  <c r="AK59" i="9"/>
  <c r="AK55" i="9"/>
  <c r="AK62" i="9"/>
  <c r="AK58" i="9"/>
  <c r="AK76" i="9"/>
  <c r="AK64" i="9"/>
  <c r="AK60" i="9"/>
  <c r="AK56" i="9"/>
  <c r="AK65" i="9"/>
  <c r="AK53" i="9"/>
  <c r="AK61" i="9"/>
  <c r="AK52" i="9"/>
  <c r="AK54" i="9"/>
  <c r="AK57" i="9"/>
  <c r="AK51" i="9"/>
  <c r="AO96" i="9"/>
  <c r="AO92" i="9"/>
  <c r="AO88" i="9"/>
  <c r="AO94" i="9"/>
  <c r="AO91" i="9"/>
  <c r="AO87" i="9"/>
  <c r="AO95" i="9"/>
  <c r="AO93" i="9"/>
  <c r="AO90" i="9"/>
  <c r="AO83" i="9"/>
  <c r="AO86" i="9"/>
  <c r="AO82" i="9"/>
  <c r="AO84" i="9"/>
  <c r="AO80" i="9"/>
  <c r="AO81" i="9"/>
  <c r="AO78" i="9"/>
  <c r="AO74" i="9"/>
  <c r="AO70" i="9"/>
  <c r="AO66" i="9"/>
  <c r="AO89" i="9"/>
  <c r="AO77" i="9"/>
  <c r="AO73" i="9"/>
  <c r="AO69" i="9"/>
  <c r="AO85" i="9"/>
  <c r="AO79" i="9"/>
  <c r="AO75" i="9"/>
  <c r="AO71" i="9"/>
  <c r="AO67" i="9"/>
  <c r="AO63" i="9"/>
  <c r="AO59" i="9"/>
  <c r="AO55" i="9"/>
  <c r="AO62" i="9"/>
  <c r="AO58" i="9"/>
  <c r="AO72" i="9"/>
  <c r="AO64" i="9"/>
  <c r="AO60" i="9"/>
  <c r="AO56" i="9"/>
  <c r="AO61" i="9"/>
  <c r="AO54" i="9"/>
  <c r="AO53" i="9"/>
  <c r="AO57" i="9"/>
  <c r="AO52" i="9"/>
  <c r="AO76" i="9"/>
  <c r="AO51" i="9"/>
  <c r="AO68" i="9"/>
  <c r="AO65" i="9"/>
  <c r="AS96" i="9"/>
  <c r="AS92" i="9"/>
  <c r="AS88" i="9"/>
  <c r="AS93" i="9"/>
  <c r="AS90" i="9"/>
  <c r="AS87" i="9"/>
  <c r="AS94" i="9"/>
  <c r="AS91" i="9"/>
  <c r="AS89" i="9"/>
  <c r="AS83" i="9"/>
  <c r="AS82" i="9"/>
  <c r="AS95" i="9"/>
  <c r="AS86" i="9"/>
  <c r="AS84" i="9"/>
  <c r="AS80" i="9"/>
  <c r="AS78" i="9"/>
  <c r="AS74" i="9"/>
  <c r="AS70" i="9"/>
  <c r="AS66" i="9"/>
  <c r="AS77" i="9"/>
  <c r="AS73" i="9"/>
  <c r="AS69" i="9"/>
  <c r="AS81" i="9"/>
  <c r="AS79" i="9"/>
  <c r="AS75" i="9"/>
  <c r="AS71" i="9"/>
  <c r="AS67" i="9"/>
  <c r="AS68" i="9"/>
  <c r="AS63" i="9"/>
  <c r="AS59" i="9"/>
  <c r="AS55" i="9"/>
  <c r="AS76" i="9"/>
  <c r="AS62" i="9"/>
  <c r="AS58" i="9"/>
  <c r="AS85" i="9"/>
  <c r="AS64" i="9"/>
  <c r="AS60" i="9"/>
  <c r="AS56" i="9"/>
  <c r="AS72" i="9"/>
  <c r="AS57" i="9"/>
  <c r="AS53" i="9"/>
  <c r="AS52" i="9"/>
  <c r="AS65" i="9"/>
  <c r="AS61" i="9"/>
  <c r="AS54" i="9"/>
  <c r="AS51" i="9"/>
  <c r="X98" i="9" l="1"/>
  <c r="T98" i="9"/>
  <c r="AP98" i="9"/>
  <c r="AH98" i="9"/>
  <c r="N98" i="9"/>
  <c r="O98" i="9"/>
  <c r="AS98" i="9"/>
  <c r="AO98" i="9"/>
  <c r="AK98" i="9"/>
  <c r="AG98" i="9"/>
  <c r="AC98" i="9"/>
  <c r="Y98" i="9"/>
  <c r="U98" i="9"/>
  <c r="E98" i="9"/>
  <c r="AN98" i="9"/>
  <c r="AJ98" i="9"/>
  <c r="AF98" i="9"/>
  <c r="AB98" i="9"/>
  <c r="P98" i="9"/>
  <c r="H98" i="9"/>
  <c r="D98" i="9"/>
  <c r="AQ98" i="9"/>
  <c r="AL98" i="9"/>
  <c r="F98" i="9"/>
  <c r="I98" i="9"/>
  <c r="S98" i="9"/>
  <c r="M98" i="9"/>
  <c r="AA98" i="9"/>
  <c r="G98" i="9"/>
  <c r="AD98" i="9"/>
  <c r="Z98" i="9"/>
  <c r="R98" i="9"/>
  <c r="AI98" i="9"/>
  <c r="K98" i="9"/>
  <c r="AR98" i="9"/>
  <c r="L98" i="9"/>
  <c r="AM98" i="9"/>
  <c r="AE98" i="9"/>
  <c r="W98" i="9"/>
  <c r="V98" i="9"/>
  <c r="J98" i="9"/>
  <c r="Q98" i="9"/>
</calcChain>
</file>

<file path=xl/sharedStrings.xml><?xml version="1.0" encoding="utf-8"?>
<sst xmlns="http://schemas.openxmlformats.org/spreadsheetml/2006/main" count="290" uniqueCount="107">
  <si>
    <t>Date</t>
  </si>
  <si>
    <t>Total Fossil Fuels Cost</t>
  </si>
  <si>
    <t>Total Energy Cost</t>
  </si>
  <si>
    <t>% Chg</t>
  </si>
  <si>
    <t>Annual Cost Trend</t>
  </si>
  <si>
    <t>07/11</t>
  </si>
  <si>
    <t>08/11</t>
  </si>
  <si>
    <t>09/11</t>
  </si>
  <si>
    <t>10/11</t>
  </si>
  <si>
    <t>11/11</t>
  </si>
  <si>
    <t>12/11</t>
  </si>
  <si>
    <t>01/12</t>
  </si>
  <si>
    <t>02/12</t>
  </si>
  <si>
    <t>03/12</t>
  </si>
  <si>
    <t>04/12</t>
  </si>
  <si>
    <t>05/12</t>
  </si>
  <si>
    <t>06/12</t>
  </si>
  <si>
    <t>Annual Total</t>
  </si>
  <si>
    <t>07/12</t>
  </si>
  <si>
    <t>08/12</t>
  </si>
  <si>
    <t>09/12</t>
  </si>
  <si>
    <t>10/12</t>
  </si>
  <si>
    <t>11/12</t>
  </si>
  <si>
    <t>12/12</t>
  </si>
  <si>
    <t>01/13</t>
  </si>
  <si>
    <t>02/13</t>
  </si>
  <si>
    <t>03/13</t>
  </si>
  <si>
    <t>04/13</t>
  </si>
  <si>
    <t>05/13</t>
  </si>
  <si>
    <t>06/13</t>
  </si>
  <si>
    <t>07/13</t>
  </si>
  <si>
    <t>08/13</t>
  </si>
  <si>
    <t>09/13</t>
  </si>
  <si>
    <t>10/13</t>
  </si>
  <si>
    <t>11/13</t>
  </si>
  <si>
    <t>12/13</t>
  </si>
  <si>
    <t>01/14</t>
  </si>
  <si>
    <t>02/14</t>
  </si>
  <si>
    <t>03/14</t>
  </si>
  <si>
    <t>04/14</t>
  </si>
  <si>
    <t>05/14</t>
  </si>
  <si>
    <t>06/14</t>
  </si>
  <si>
    <t>07/14</t>
  </si>
  <si>
    <t>08/14</t>
  </si>
  <si>
    <t>09/14</t>
  </si>
  <si>
    <t>10/14</t>
  </si>
  <si>
    <t>11/14</t>
  </si>
  <si>
    <t>12/14</t>
  </si>
  <si>
    <t>YTD Total</t>
  </si>
  <si>
    <t>ACADEMIC INSTRUCTION CTR</t>
  </si>
  <si>
    <t>ARNTZEN</t>
  </si>
  <si>
    <t>BIOLOGY BUILDING</t>
  </si>
  <si>
    <t>BOND HALL</t>
  </si>
  <si>
    <t>CARVER GYM</t>
  </si>
  <si>
    <t xml:space="preserve">CHEMISTRY BUILDING </t>
  </si>
  <si>
    <t xml:space="preserve">COLLEGE HALL </t>
  </si>
  <si>
    <t>COMMISSARY</t>
  </si>
  <si>
    <t xml:space="preserve">COMMUNICATIONS </t>
  </si>
  <si>
    <t>ENGINEERING TECH</t>
  </si>
  <si>
    <t>ENVIRONMENTAL CTR.</t>
  </si>
  <si>
    <t>FAIRHAVEN ACADEMIC (32.0%)</t>
  </si>
  <si>
    <t xml:space="preserve">FINE ARTS </t>
  </si>
  <si>
    <t xml:space="preserve">HAGGARD </t>
  </si>
  <si>
    <t>HUMANITIES</t>
  </si>
  <si>
    <t xml:space="preserve">MILLER HALL </t>
  </si>
  <si>
    <t xml:space="preserve">OLD MAIN </t>
  </si>
  <si>
    <t>PARKS HALL</t>
  </si>
  <si>
    <t xml:space="preserve">PERFORMING ARTS </t>
  </si>
  <si>
    <t>SMATE (SCI/ED/TECH)</t>
  </si>
  <si>
    <t>WILSON LIBRARY</t>
  </si>
  <si>
    <t>ARNTZEN FOOD FACILITY</t>
  </si>
  <si>
    <t>BUCHANAN TOWERS (#1)</t>
  </si>
  <si>
    <t>EDENS NORTH</t>
  </si>
  <si>
    <t xml:space="preserve">EDENS SOUTH </t>
  </si>
  <si>
    <t>FAIRHAVEN TOWERS</t>
  </si>
  <si>
    <t xml:space="preserve">HIGGINSON </t>
  </si>
  <si>
    <t>HIGHLAND I &amp; II</t>
  </si>
  <si>
    <t>MATHES</t>
  </si>
  <si>
    <t>NASH</t>
  </si>
  <si>
    <t>RDG ALPHA</t>
  </si>
  <si>
    <t>RDG BETA</t>
  </si>
  <si>
    <t>RDG DELTA</t>
  </si>
  <si>
    <t>RDG GAMMA</t>
  </si>
  <si>
    <t>RDG KAPPA</t>
  </si>
  <si>
    <t>RDG OMEGA</t>
  </si>
  <si>
    <t>RDG SIGMA</t>
  </si>
  <si>
    <t xml:space="preserve">RIDGEWAY DINING </t>
  </si>
  <si>
    <t>VIKING COMMONS</t>
  </si>
  <si>
    <t>BOOKSTORE</t>
  </si>
  <si>
    <t>STUDENT RECREATION</t>
  </si>
  <si>
    <t>Labor Cost</t>
  </si>
  <si>
    <t>Natural Gas Cost</t>
  </si>
  <si>
    <t>Total Nat Gas Cost</t>
  </si>
  <si>
    <t>Melded $/Therm</t>
  </si>
  <si>
    <t>Monthly Melded $/Therm</t>
  </si>
  <si>
    <t>FRASER HALL</t>
  </si>
  <si>
    <t>PERFORMING ARTS ADDITION</t>
  </si>
  <si>
    <t>BUCHANAN TOWERS ADDITION</t>
  </si>
  <si>
    <t>VIKING UNION</t>
  </si>
  <si>
    <t>RIDGEWAY COMPLEX</t>
  </si>
  <si>
    <t>Units: Pounds Steam per monthly period</t>
  </si>
  <si>
    <t>Nat Gas (Therms):  07/11</t>
  </si>
  <si>
    <t>Units: Therms Nat Gas per monthly period</t>
  </si>
  <si>
    <t>TOTAL CAMPUS STEAM USE IN POUNDS</t>
  </si>
  <si>
    <t>Steam Plant Materials</t>
  </si>
  <si>
    <t>Cost Center Labor &amp; Materials</t>
  </si>
  <si>
    <t>Contracts &amp;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</si>
</sst>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0_);[Red]\(&quot;$&quot;#,##0.00000\)"/>
    <numFmt numFmtId="165" formatCode="#,##0\ ;\(#,##0\)"/>
    <numFmt numFmtId="166" formatCode="[$-409]mmm\-yy;@"/>
    <numFmt numFmtId="167" formatCode="&quot;$&quot;#,##0.00"/>
    <numFmt numFmtId="168" formatCode="0.0"/>
    <numFmt numFmtId="169" formatCode="&quot;$&quot;#,##0"/>
  </numFmts>
  <fonts count="8">
    <font>
      <sz val="11"/>
      <color theme="1"/>
      <name val="Calibri"/>
      <family val="2"/>
      <scheme val="minor"/>
    </font>
    <font>
      <sz val="10"/>
      <name val="Univers (WN)"/>
    </font>
    <font>
      <sz val="8"/>
      <name val="Arial"/>
      <family val="2"/>
    </font>
    <font>
      <sz val="6"/>
      <name val="Univers (E1)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6"/>
      <name val="Univers (WN)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1" fillId="0" borderId="0"/>
    <xf numFmtId="0" fontId="3" fillId="0" borderId="0"/>
    <xf numFmtId="9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8" fontId="6" fillId="0" borderId="0" applyProtection="0"/>
  </cellStyleXfs>
  <cellXfs count="37">
    <xf numFmtId="0" fontId="0" fillId="0" borderId="0" xfId="0"/>
    <xf numFmtId="49" fontId="0" fillId="0" borderId="0" xfId="0" applyNumberFormat="1"/>
    <xf numFmtId="6" fontId="0" fillId="0" borderId="0" xfId="0" applyNumberFormat="1"/>
    <xf numFmtId="10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64" fontId="0" fillId="0" borderId="0" xfId="0" applyNumberFormat="1"/>
    <xf numFmtId="165" fontId="2" fillId="0" borderId="1" xfId="2" applyNumberFormat="1" applyFont="1" applyFill="1" applyBorder="1" applyAlignment="1">
      <alignment horizontal="left" textRotation="45" wrapText="1"/>
    </xf>
    <xf numFmtId="165" fontId="2" fillId="0" borderId="2" xfId="2" applyNumberFormat="1" applyFont="1" applyFill="1" applyBorder="1" applyAlignment="1">
      <alignment horizontal="left" textRotation="45" wrapText="1"/>
    </xf>
    <xf numFmtId="4" fontId="2" fillId="0" borderId="1" xfId="2" applyNumberFormat="1" applyFont="1" applyBorder="1" applyAlignment="1">
      <alignment horizontal="left" textRotation="45" wrapText="1"/>
    </xf>
    <xf numFmtId="165" fontId="2" fillId="0" borderId="3" xfId="2" applyNumberFormat="1" applyFont="1" applyFill="1" applyBorder="1" applyAlignment="1">
      <alignment horizontal="left" textRotation="45" wrapText="1"/>
    </xf>
    <xf numFmtId="165" fontId="2" fillId="0" borderId="2" xfId="2" applyNumberFormat="1" applyFont="1" applyBorder="1" applyAlignment="1">
      <alignment horizontal="left" textRotation="45" wrapText="1"/>
    </xf>
    <xf numFmtId="165" fontId="2" fillId="2" borderId="3" xfId="2" applyNumberFormat="1" applyFont="1" applyFill="1" applyBorder="1" applyAlignment="1">
      <alignment horizontal="left" textRotation="45" wrapText="1"/>
    </xf>
    <xf numFmtId="38" fontId="2" fillId="2" borderId="6" xfId="4" applyNumberFormat="1" applyFont="1" applyFill="1" applyBorder="1" applyAlignment="1">
      <alignment horizontal="left" textRotation="45" wrapText="1"/>
    </xf>
    <xf numFmtId="165" fontId="2" fillId="0" borderId="5" xfId="2" applyNumberFormat="1" applyFont="1" applyFill="1" applyBorder="1" applyAlignment="1">
      <alignment horizontal="left" textRotation="45" wrapText="1"/>
    </xf>
    <xf numFmtId="165" fontId="2" fillId="0" borderId="0" xfId="2" applyNumberFormat="1" applyFont="1" applyFill="1" applyBorder="1" applyAlignment="1">
      <alignment horizontal="left" textRotation="45" wrapText="1"/>
    </xf>
    <xf numFmtId="165" fontId="2" fillId="0" borderId="3" xfId="2" applyNumberFormat="1" applyFont="1" applyBorder="1" applyAlignment="1">
      <alignment horizontal="left" textRotation="45" wrapText="1"/>
    </xf>
    <xf numFmtId="165" fontId="2" fillId="0" borderId="4" xfId="2" applyNumberFormat="1" applyFont="1" applyBorder="1" applyAlignment="1">
      <alignment horizontal="left" textRotation="45" wrapText="1"/>
    </xf>
    <xf numFmtId="165" fontId="2" fillId="0" borderId="4" xfId="2" applyNumberFormat="1" applyFont="1" applyFill="1" applyBorder="1" applyAlignment="1">
      <alignment horizontal="left" textRotation="45" wrapText="1"/>
    </xf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right" wrapText="1"/>
    </xf>
    <xf numFmtId="169" fontId="0" fillId="0" borderId="0" xfId="0" applyNumberFormat="1"/>
    <xf numFmtId="3" fontId="5" fillId="0" borderId="0" xfId="0" applyNumberFormat="1" applyFont="1"/>
    <xf numFmtId="3" fontId="7" fillId="0" borderId="0" xfId="7" applyNumberFormat="1" applyFont="1" applyFill="1" applyBorder="1" applyAlignment="1">
      <alignment horizontal="right"/>
    </xf>
    <xf numFmtId="3" fontId="7" fillId="0" borderId="0" xfId="5" applyNumberFormat="1" applyFont="1" applyFill="1" applyAlignment="1" applyProtection="1">
      <alignment horizontal="right"/>
      <protection locked="0"/>
    </xf>
    <xf numFmtId="3" fontId="7" fillId="0" borderId="0" xfId="7" applyNumberFormat="1" applyFont="1" applyFill="1" applyAlignment="1">
      <alignment horizontal="right"/>
    </xf>
    <xf numFmtId="3" fontId="7" fillId="0" borderId="0" xfId="6" applyNumberFormat="1" applyFont="1" applyFill="1" applyAlignment="1" applyProtection="1">
      <alignment horizontal="right"/>
      <protection locked="0"/>
    </xf>
    <xf numFmtId="3" fontId="7" fillId="0" borderId="0" xfId="7" applyNumberFormat="1" applyFont="1" applyFill="1" applyAlignment="1" applyProtection="1">
      <alignment horizontal="right"/>
      <protection locked="0"/>
    </xf>
    <xf numFmtId="3" fontId="7" fillId="0" borderId="0" xfId="5" applyNumberFormat="1" applyFont="1" applyFill="1" applyBorder="1" applyAlignment="1" applyProtection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 wrapText="1"/>
    </xf>
    <xf numFmtId="169" fontId="7" fillId="0" borderId="0" xfId="2" applyNumberFormat="1" applyFont="1" applyFill="1" applyBorder="1" applyAlignment="1">
      <alignment horizontal="right" wrapText="1"/>
    </xf>
    <xf numFmtId="169" fontId="7" fillId="0" borderId="0" xfId="2" applyNumberFormat="1" applyFont="1" applyBorder="1" applyAlignment="1">
      <alignment horizontal="right" wrapText="1"/>
    </xf>
  </cellXfs>
  <cellStyles count="8">
    <cellStyle name="Comma" xfId="5" builtinId="3"/>
    <cellStyle name="Comma 2" xfId="4"/>
    <cellStyle name="Currency" xfId="6" builtinId="4"/>
    <cellStyle name="Normal" xfId="0" builtinId="0"/>
    <cellStyle name="Normal 2" xfId="1"/>
    <cellStyle name="Normal_ELEC" xfId="2"/>
    <cellStyle name="Percent 2" xfId="3"/>
    <cellStyle name="Utility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4D0C8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7"/>
  <sheetViews>
    <sheetView tabSelected="1" topLeftCell="A4" workbookViewId="0">
      <selection activeCell="C1" sqref="C1"/>
    </sheetView>
  </sheetViews>
  <sheetFormatPr defaultRowHeight="15"/>
  <cols>
    <col min="1" max="1" width="12.140625" style="1" bestFit="1" customWidth="1"/>
    <col min="2" max="2" width="14.140625" bestFit="1" customWidth="1"/>
    <col min="3" max="3" width="12.7109375" bestFit="1" customWidth="1"/>
    <col min="4" max="4" width="10" bestFit="1" customWidth="1"/>
    <col min="5" max="5" width="17" bestFit="1" customWidth="1"/>
    <col min="6" max="6" width="17" customWidth="1"/>
    <col min="7" max="7" width="13.85546875" bestFit="1" customWidth="1"/>
    <col min="8" max="8" width="20.5703125" bestFit="1" customWidth="1"/>
    <col min="9" max="9" width="16.28515625" bestFit="1" customWidth="1"/>
    <col min="10" max="10" width="7.85546875" bestFit="1" customWidth="1"/>
    <col min="11" max="11" width="17.42578125" bestFit="1" customWidth="1"/>
    <col min="12" max="12" width="7.140625" bestFit="1" customWidth="1"/>
    <col min="13" max="13" width="24.42578125" customWidth="1"/>
    <col min="14" max="14" width="11.28515625" customWidth="1"/>
    <col min="15" max="15" width="10.85546875" customWidth="1"/>
    <col min="16" max="16" width="11.7109375" customWidth="1"/>
    <col min="17" max="17" width="10.85546875" bestFit="1" customWidth="1"/>
  </cols>
  <sheetData>
    <row r="1" spans="1:67" ht="63" customHeight="1" thickBot="1">
      <c r="A1" s="1" t="s">
        <v>0</v>
      </c>
      <c r="B1" t="s">
        <v>91</v>
      </c>
      <c r="C1" s="33" t="s">
        <v>90</v>
      </c>
      <c r="D1" s="34" t="s">
        <v>104</v>
      </c>
      <c r="E1" s="23" t="s">
        <v>105</v>
      </c>
      <c r="F1" s="23" t="s">
        <v>106</v>
      </c>
      <c r="G1" s="23" t="s">
        <v>92</v>
      </c>
      <c r="H1" t="s">
        <v>1</v>
      </c>
      <c r="I1" t="s">
        <v>2</v>
      </c>
      <c r="J1" t="s">
        <v>3</v>
      </c>
      <c r="K1" t="s">
        <v>4</v>
      </c>
      <c r="L1" t="s">
        <v>3</v>
      </c>
      <c r="M1" s="6" t="s">
        <v>93</v>
      </c>
      <c r="N1" s="9"/>
      <c r="O1" s="10"/>
      <c r="P1" s="11"/>
      <c r="Q1" s="12"/>
      <c r="R1" s="12"/>
      <c r="S1" s="13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4"/>
      <c r="AW1" s="14"/>
      <c r="AX1" s="15"/>
      <c r="AY1" s="12"/>
      <c r="AZ1" s="12"/>
      <c r="BA1" s="12"/>
      <c r="BB1" s="16"/>
      <c r="BC1" s="12"/>
      <c r="BD1" s="12"/>
      <c r="BE1" s="16"/>
      <c r="BF1" s="12"/>
      <c r="BG1" s="12"/>
      <c r="BH1" s="12"/>
      <c r="BI1" s="12"/>
      <c r="BJ1" s="12"/>
      <c r="BK1" s="12"/>
      <c r="BL1" s="17"/>
      <c r="BM1" s="18"/>
      <c r="BN1" s="19"/>
      <c r="BO1" s="20"/>
    </row>
    <row r="2" spans="1:67" ht="15.75" thickTop="1">
      <c r="A2" s="1" t="s">
        <v>5</v>
      </c>
      <c r="B2" s="24">
        <v>43307.67</v>
      </c>
      <c r="C2" s="35">
        <v>58173.868833333334</v>
      </c>
      <c r="D2" s="35">
        <v>1822.8125</v>
      </c>
      <c r="E2" s="35">
        <v>813.06166666666661</v>
      </c>
      <c r="F2" s="35">
        <v>4380.666666666667</v>
      </c>
      <c r="G2" s="2">
        <f>SUM(B2:E2)</f>
        <v>104117.41299999999</v>
      </c>
      <c r="H2" s="2"/>
      <c r="I2" s="2"/>
      <c r="J2" s="3"/>
      <c r="K2" s="2"/>
      <c r="L2" s="3"/>
      <c r="M2" s="8">
        <f>G2/EnergyUseSteamPlant!B2</f>
        <v>1.380464758293336</v>
      </c>
      <c r="N2" s="7"/>
      <c r="O2" s="7"/>
      <c r="P2" s="7"/>
      <c r="Q2" s="7"/>
    </row>
    <row r="3" spans="1:67">
      <c r="A3" s="1" t="s">
        <v>6</v>
      </c>
      <c r="B3" s="24">
        <v>35848.689999999995</v>
      </c>
      <c r="C3" s="35">
        <v>58173.868833333334</v>
      </c>
      <c r="D3" s="35">
        <v>1822.8125</v>
      </c>
      <c r="E3" s="35">
        <v>813.06166666666661</v>
      </c>
      <c r="F3" s="35">
        <v>4380.666666666667</v>
      </c>
      <c r="G3" s="2">
        <f t="shared" ref="G3:G47" si="0">SUM(B3:E3)</f>
        <v>96658.43299999999</v>
      </c>
      <c r="H3" s="2"/>
      <c r="I3" s="2"/>
      <c r="J3" s="3"/>
      <c r="K3" s="2"/>
      <c r="L3" s="3"/>
      <c r="M3" s="8">
        <f>G3/EnergyUseSteamPlant!B3</f>
        <v>1.5754988997734347</v>
      </c>
      <c r="N3" s="7"/>
      <c r="O3" s="7"/>
      <c r="P3" s="7"/>
      <c r="Q3" s="7"/>
    </row>
    <row r="4" spans="1:67">
      <c r="A4" s="1" t="s">
        <v>7</v>
      </c>
      <c r="B4" s="24">
        <v>46006.94</v>
      </c>
      <c r="C4" s="36">
        <v>58173.868833333334</v>
      </c>
      <c r="D4" s="36">
        <v>1822.8125</v>
      </c>
      <c r="E4" s="36">
        <v>813.06166666666661</v>
      </c>
      <c r="F4" s="36">
        <v>4380.666666666667</v>
      </c>
      <c r="G4" s="2">
        <f t="shared" si="0"/>
        <v>106816.683</v>
      </c>
      <c r="H4" s="2"/>
      <c r="I4" s="2"/>
      <c r="J4" s="3"/>
      <c r="K4" s="2"/>
      <c r="L4" s="3"/>
      <c r="M4" s="8">
        <f>G4/EnergyUseSteamPlant!B4</f>
        <v>1.2503123302743704</v>
      </c>
      <c r="N4" s="7"/>
      <c r="O4" s="7"/>
      <c r="P4" s="7"/>
      <c r="Q4" s="7"/>
    </row>
    <row r="5" spans="1:67">
      <c r="A5" s="1" t="s">
        <v>8</v>
      </c>
      <c r="B5" s="24">
        <v>94545.709999999992</v>
      </c>
      <c r="C5" s="35">
        <v>58173.868833333334</v>
      </c>
      <c r="D5" s="35">
        <v>1822.8125</v>
      </c>
      <c r="E5" s="35">
        <v>813.06166666666661</v>
      </c>
      <c r="F5" s="35">
        <v>4380.666666666667</v>
      </c>
      <c r="G5" s="2">
        <f t="shared" si="0"/>
        <v>155355.45300000001</v>
      </c>
      <c r="H5" s="2"/>
      <c r="I5" s="2"/>
      <c r="J5" s="3"/>
      <c r="K5" s="2"/>
      <c r="L5" s="3"/>
      <c r="M5" s="8">
        <f>G5/EnergyUseSteamPlant!B5</f>
        <v>0.80500058552863396</v>
      </c>
      <c r="N5" s="7"/>
      <c r="O5" s="7"/>
      <c r="P5" s="7"/>
      <c r="Q5" s="7"/>
    </row>
    <row r="6" spans="1:67">
      <c r="A6" s="1" t="s">
        <v>9</v>
      </c>
      <c r="B6" s="24">
        <v>124655.96999999999</v>
      </c>
      <c r="C6" s="35">
        <v>58173.868833333334</v>
      </c>
      <c r="D6" s="35">
        <v>1822.8125</v>
      </c>
      <c r="E6" s="35">
        <v>813.06166666666661</v>
      </c>
      <c r="F6" s="35">
        <v>4380.666666666667</v>
      </c>
      <c r="G6" s="2">
        <f t="shared" si="0"/>
        <v>185465.71299999999</v>
      </c>
      <c r="H6" s="2"/>
      <c r="I6" s="2"/>
      <c r="J6" s="3"/>
      <c r="K6" s="2"/>
      <c r="L6" s="3"/>
      <c r="M6" s="8">
        <f>G6/EnergyUseSteamPlant!B6</f>
        <v>0.70391614068780195</v>
      </c>
      <c r="N6" s="7"/>
      <c r="O6" s="7"/>
      <c r="P6" s="7"/>
      <c r="Q6" s="7"/>
    </row>
    <row r="7" spans="1:67">
      <c r="A7" s="1" t="s">
        <v>10</v>
      </c>
      <c r="B7" s="24">
        <v>147769.51</v>
      </c>
      <c r="C7" s="36">
        <v>58173.868833333334</v>
      </c>
      <c r="D7" s="36">
        <v>1822.8125</v>
      </c>
      <c r="E7" s="36">
        <v>813.06166666666661</v>
      </c>
      <c r="F7" s="36">
        <v>4380.666666666667</v>
      </c>
      <c r="G7" s="2">
        <f t="shared" si="0"/>
        <v>208579.25300000003</v>
      </c>
      <c r="H7" s="2"/>
      <c r="I7" s="2"/>
      <c r="J7" s="3"/>
      <c r="K7" s="2"/>
      <c r="L7" s="3"/>
      <c r="M7" s="8">
        <f>G7/EnergyUseSteamPlant!B7</f>
        <v>0.74623447903287565</v>
      </c>
      <c r="N7" s="7"/>
      <c r="O7" s="7"/>
      <c r="P7" s="7"/>
      <c r="Q7" s="7"/>
    </row>
    <row r="8" spans="1:67">
      <c r="A8" s="1" t="s">
        <v>11</v>
      </c>
      <c r="B8" s="24">
        <v>157422.97</v>
      </c>
      <c r="C8" s="35">
        <v>58173.868833333334</v>
      </c>
      <c r="D8" s="35">
        <v>1822.8125</v>
      </c>
      <c r="E8" s="35">
        <v>813.06166666666661</v>
      </c>
      <c r="F8" s="35">
        <v>4380.666666666667</v>
      </c>
      <c r="G8" s="2">
        <f t="shared" si="0"/>
        <v>218232.71300000002</v>
      </c>
      <c r="H8" s="2"/>
      <c r="I8" s="2"/>
      <c r="J8" s="3"/>
      <c r="K8" s="2"/>
      <c r="L8" s="3"/>
      <c r="M8" s="8">
        <f>G8/EnergyUseSteamPlant!B8</f>
        <v>0.69401624110746107</v>
      </c>
      <c r="N8" s="7"/>
      <c r="O8" s="7"/>
      <c r="P8" s="7"/>
      <c r="Q8" s="7"/>
    </row>
    <row r="9" spans="1:67">
      <c r="A9" s="1" t="s">
        <v>12</v>
      </c>
      <c r="B9" s="24">
        <v>121993.89</v>
      </c>
      <c r="C9" s="35">
        <v>58173.868833333334</v>
      </c>
      <c r="D9" s="35">
        <v>1822.8125</v>
      </c>
      <c r="E9" s="35">
        <v>813.06166666666661</v>
      </c>
      <c r="F9" s="35">
        <v>4380.666666666667</v>
      </c>
      <c r="G9" s="2">
        <f t="shared" si="0"/>
        <v>182803.633</v>
      </c>
      <c r="H9" s="2"/>
      <c r="I9" s="2"/>
      <c r="J9" s="3"/>
      <c r="K9" s="2"/>
      <c r="L9" s="3"/>
      <c r="M9" s="8">
        <f>G9/EnergyUseSteamPlant!B9</f>
        <v>0.69787828221514692</v>
      </c>
      <c r="N9" s="7"/>
      <c r="O9" s="7"/>
      <c r="P9" s="7"/>
      <c r="Q9" s="7"/>
    </row>
    <row r="10" spans="1:67">
      <c r="A10" s="1" t="s">
        <v>13</v>
      </c>
      <c r="B10" s="24">
        <v>117286.78000000001</v>
      </c>
      <c r="C10" s="35">
        <v>58173.868833333334</v>
      </c>
      <c r="D10" s="35">
        <v>1822.8125</v>
      </c>
      <c r="E10" s="35">
        <v>813.06166666666661</v>
      </c>
      <c r="F10" s="35">
        <v>4380.666666666667</v>
      </c>
      <c r="G10" s="2">
        <f t="shared" si="0"/>
        <v>178096.52300000002</v>
      </c>
      <c r="H10" s="2"/>
      <c r="I10" s="2"/>
      <c r="J10" s="3"/>
      <c r="K10" s="2"/>
      <c r="L10" s="3"/>
      <c r="M10" s="8">
        <f>G10/EnergyUseSteamPlant!B10</f>
        <v>0.6576049677652811</v>
      </c>
      <c r="N10" s="7"/>
      <c r="O10" s="7"/>
      <c r="P10" s="7"/>
      <c r="Q10" s="7"/>
    </row>
    <row r="11" spans="1:67">
      <c r="A11" s="1" t="s">
        <v>14</v>
      </c>
      <c r="B11" s="24">
        <v>87246.919999999984</v>
      </c>
      <c r="C11" s="35">
        <v>58173.868833333334</v>
      </c>
      <c r="D11" s="35">
        <v>1822.8125</v>
      </c>
      <c r="E11" s="35">
        <v>813.06166666666661</v>
      </c>
      <c r="F11" s="35">
        <v>4380.666666666667</v>
      </c>
      <c r="G11" s="2">
        <f t="shared" si="0"/>
        <v>148056.663</v>
      </c>
      <c r="H11" s="2"/>
      <c r="I11" s="2"/>
      <c r="J11" s="3"/>
      <c r="K11" s="2"/>
      <c r="L11" s="3"/>
      <c r="M11" s="8">
        <f>G11/EnergyUseSteamPlant!B11</f>
        <v>0.75201474502234866</v>
      </c>
      <c r="N11" s="7"/>
      <c r="O11" s="7"/>
      <c r="P11" s="7"/>
      <c r="Q11" s="7"/>
    </row>
    <row r="12" spans="1:67">
      <c r="A12" s="1" t="s">
        <v>15</v>
      </c>
      <c r="B12" s="24">
        <v>69399.399999999994</v>
      </c>
      <c r="C12" s="35">
        <v>58173.868833333334</v>
      </c>
      <c r="D12" s="35">
        <v>1822.8125</v>
      </c>
      <c r="E12" s="35">
        <v>813.06166666666661</v>
      </c>
      <c r="F12" s="35">
        <v>4380.666666666667</v>
      </c>
      <c r="G12" s="2">
        <f t="shared" si="0"/>
        <v>130209.143</v>
      </c>
      <c r="H12" s="2"/>
      <c r="I12" s="2"/>
      <c r="J12" s="3"/>
      <c r="K12" s="2"/>
      <c r="L12" s="3"/>
      <c r="M12" s="8">
        <f>G12/EnergyUseSteamPlant!B12</f>
        <v>0.81676280414750879</v>
      </c>
      <c r="N12" s="7"/>
      <c r="O12" s="7"/>
      <c r="P12" s="7"/>
      <c r="Q12" s="7"/>
    </row>
    <row r="13" spans="1:67">
      <c r="A13" s="1" t="s">
        <v>16</v>
      </c>
      <c r="B13" s="24">
        <v>54755.5</v>
      </c>
      <c r="C13" s="35">
        <v>58173.868833333334</v>
      </c>
      <c r="D13" s="35">
        <v>1822.8125</v>
      </c>
      <c r="E13" s="35">
        <v>813.06166666666661</v>
      </c>
      <c r="F13" s="35">
        <v>4380.666666666667</v>
      </c>
      <c r="G13" s="2">
        <f t="shared" si="0"/>
        <v>115565.243</v>
      </c>
      <c r="H13" s="2"/>
      <c r="I13" s="2"/>
      <c r="J13" s="3"/>
      <c r="K13" s="2"/>
      <c r="L13" s="3"/>
      <c r="M13" s="8">
        <f>G13/EnergyUseSteamPlant!B13</f>
        <v>0.9860852162189836</v>
      </c>
      <c r="N13" s="7"/>
      <c r="O13" s="7"/>
      <c r="P13" s="7"/>
      <c r="Q13" s="7"/>
    </row>
    <row r="14" spans="1:67">
      <c r="A14" s="1" t="s">
        <v>17</v>
      </c>
      <c r="B14" s="24">
        <f>SUM(B2:B13)</f>
        <v>1100239.9500000002</v>
      </c>
      <c r="C14" s="24">
        <f t="shared" ref="C14:F14" si="1">SUM(C2:C13)</f>
        <v>698086.42599999998</v>
      </c>
      <c r="D14" s="24">
        <f t="shared" si="1"/>
        <v>21873.75</v>
      </c>
      <c r="E14" s="24">
        <f t="shared" si="1"/>
        <v>9756.74</v>
      </c>
      <c r="F14" s="24">
        <f t="shared" si="1"/>
        <v>52567.999999999993</v>
      </c>
      <c r="G14" s="2">
        <f t="shared" si="0"/>
        <v>1829956.8660000002</v>
      </c>
      <c r="H14" s="2"/>
      <c r="I14" s="2"/>
      <c r="J14" s="3"/>
    </row>
    <row r="15" spans="1:67">
      <c r="A15" s="1" t="s">
        <v>18</v>
      </c>
      <c r="B15" s="24">
        <v>30686.83</v>
      </c>
      <c r="C15" s="35">
        <v>51947.907166666664</v>
      </c>
      <c r="D15" s="35">
        <v>996</v>
      </c>
      <c r="E15" s="35">
        <v>1219.9579166666665</v>
      </c>
      <c r="F15" s="35">
        <v>5447.3333333333339</v>
      </c>
      <c r="G15" s="2">
        <f t="shared" si="0"/>
        <v>84850.695083333325</v>
      </c>
      <c r="H15" s="2"/>
      <c r="I15" s="2"/>
      <c r="J15" s="3"/>
      <c r="K15" s="2"/>
      <c r="L15" s="3"/>
      <c r="M15" s="8">
        <f>G15/EnergyUseSteamPlant!B15</f>
        <v>1.0896175144253817</v>
      </c>
      <c r="N15" s="7"/>
      <c r="O15" s="7"/>
      <c r="P15" s="7"/>
      <c r="Q15" s="7"/>
    </row>
    <row r="16" spans="1:67">
      <c r="A16" s="1" t="s">
        <v>19</v>
      </c>
      <c r="B16" s="24">
        <v>24438.14</v>
      </c>
      <c r="C16" s="35">
        <v>52064.907166666664</v>
      </c>
      <c r="D16" s="35">
        <v>4644</v>
      </c>
      <c r="E16" s="35">
        <v>1219.9579166666665</v>
      </c>
      <c r="F16" s="35">
        <v>5447.3333333333339</v>
      </c>
      <c r="G16" s="2">
        <f t="shared" si="0"/>
        <v>82367.005083333323</v>
      </c>
      <c r="H16" s="2"/>
      <c r="I16" s="2"/>
      <c r="J16" s="3"/>
      <c r="K16" s="2"/>
      <c r="L16" s="3"/>
      <c r="M16" s="8">
        <f>G16/EnergyUseSteamPlant!B16</f>
        <v>1.5175025808492082</v>
      </c>
      <c r="N16" s="7"/>
      <c r="O16" s="7"/>
      <c r="P16" s="7"/>
      <c r="Q16" s="7"/>
    </row>
    <row r="17" spans="1:17">
      <c r="A17" s="1" t="s">
        <v>20</v>
      </c>
      <c r="B17" s="24">
        <v>36658.06628893708</v>
      </c>
      <c r="C17" s="36">
        <v>51869.907166666664</v>
      </c>
      <c r="D17" s="36">
        <v>2030</v>
      </c>
      <c r="E17" s="36">
        <v>1219.9579166666665</v>
      </c>
      <c r="F17" s="36">
        <v>5447.3333333333339</v>
      </c>
      <c r="G17" s="2">
        <f t="shared" si="0"/>
        <v>91777.93137227041</v>
      </c>
      <c r="H17" s="2"/>
      <c r="I17" s="2"/>
      <c r="J17" s="3"/>
      <c r="K17" s="2"/>
      <c r="L17" s="3"/>
      <c r="M17" s="8">
        <f>G17/EnergyUseSteamPlant!B17</f>
        <v>0.96284023680518682</v>
      </c>
      <c r="N17" s="7"/>
      <c r="O17" s="7"/>
      <c r="P17" s="7"/>
      <c r="Q17" s="7"/>
    </row>
    <row r="18" spans="1:17">
      <c r="A18" s="1" t="s">
        <v>21</v>
      </c>
      <c r="B18" s="24">
        <v>73352.290228252081</v>
      </c>
      <c r="C18" s="35">
        <v>52219.907166666664</v>
      </c>
      <c r="D18" s="35">
        <v>61</v>
      </c>
      <c r="E18" s="35">
        <v>1219.9579166666665</v>
      </c>
      <c r="F18" s="35">
        <v>5447.3333333333339</v>
      </c>
      <c r="G18" s="2">
        <f t="shared" si="0"/>
        <v>126853.1553115854</v>
      </c>
      <c r="H18" s="2"/>
      <c r="I18" s="2"/>
      <c r="J18" s="3"/>
      <c r="K18" s="2"/>
      <c r="L18" s="3"/>
      <c r="M18" s="8">
        <f>G18/EnergyUseSteamPlant!B18</f>
        <v>0.68890638661206283</v>
      </c>
      <c r="N18" s="7"/>
      <c r="O18" s="7"/>
      <c r="P18" s="7"/>
      <c r="Q18" s="7"/>
    </row>
    <row r="19" spans="1:17">
      <c r="A19" s="1" t="s">
        <v>22</v>
      </c>
      <c r="B19" s="24">
        <v>116479.77000000002</v>
      </c>
      <c r="C19" s="35">
        <v>52082.907166666664</v>
      </c>
      <c r="D19" s="35">
        <v>502</v>
      </c>
      <c r="E19" s="35">
        <v>1219.9579166666665</v>
      </c>
      <c r="F19" s="35">
        <v>5447.3333333333339</v>
      </c>
      <c r="G19" s="2">
        <f t="shared" si="0"/>
        <v>170284.63508333336</v>
      </c>
      <c r="H19" s="2"/>
      <c r="I19" s="2"/>
      <c r="J19" s="3"/>
      <c r="K19" s="2"/>
      <c r="L19" s="3"/>
      <c r="M19" s="8">
        <f>G19/EnergyUseSteamPlant!B19</f>
        <v>0.73987258567451952</v>
      </c>
      <c r="N19" s="7"/>
      <c r="O19" s="7"/>
      <c r="P19" s="7"/>
      <c r="Q19" s="7"/>
    </row>
    <row r="20" spans="1:17">
      <c r="A20" s="1" t="s">
        <v>23</v>
      </c>
      <c r="B20" s="24">
        <v>144015.19999999998</v>
      </c>
      <c r="C20" s="36">
        <v>52208.907166666664</v>
      </c>
      <c r="D20" s="36">
        <v>542</v>
      </c>
      <c r="E20" s="36">
        <v>1219.9579166666665</v>
      </c>
      <c r="F20" s="36">
        <v>5447.3333333333339</v>
      </c>
      <c r="G20" s="2">
        <f t="shared" si="0"/>
        <v>197986.06508333332</v>
      </c>
      <c r="H20" s="2"/>
      <c r="I20" s="2"/>
      <c r="J20" s="3"/>
      <c r="K20" s="2"/>
      <c r="L20" s="3"/>
      <c r="M20" s="8">
        <f>G20/EnergyUseSteamPlant!B20</f>
        <v>0.70058763299127147</v>
      </c>
      <c r="N20" s="7"/>
      <c r="O20" s="7"/>
      <c r="P20" s="7"/>
      <c r="Q20" s="7"/>
    </row>
    <row r="21" spans="1:17">
      <c r="A21" s="1" t="s">
        <v>24</v>
      </c>
      <c r="B21" s="24">
        <v>144606.08000000002</v>
      </c>
      <c r="C21" s="35">
        <v>52473.907166666664</v>
      </c>
      <c r="D21" s="35">
        <v>1714</v>
      </c>
      <c r="E21" s="35">
        <v>1219.9579166666665</v>
      </c>
      <c r="F21" s="35">
        <v>5447.3333333333339</v>
      </c>
      <c r="G21" s="2">
        <f t="shared" si="0"/>
        <v>200013.94508333335</v>
      </c>
      <c r="H21" s="2"/>
      <c r="I21" s="2"/>
      <c r="J21" s="3"/>
      <c r="K21" s="2"/>
      <c r="L21" s="3"/>
      <c r="M21" s="8">
        <f>G21/EnergyUseSteamPlant!B21</f>
        <v>0.63077774229900363</v>
      </c>
      <c r="N21" s="7"/>
      <c r="O21" s="7"/>
      <c r="P21" s="7"/>
      <c r="Q21" s="7"/>
    </row>
    <row r="22" spans="1:17">
      <c r="A22" s="1" t="s">
        <v>25</v>
      </c>
      <c r="B22" s="24">
        <v>112354.51999999999</v>
      </c>
      <c r="C22" s="35">
        <v>52150.907166666664</v>
      </c>
      <c r="D22" s="35">
        <v>339</v>
      </c>
      <c r="E22" s="35">
        <v>1219.9579166666665</v>
      </c>
      <c r="F22" s="35">
        <v>5447.3333333333339</v>
      </c>
      <c r="G22" s="2">
        <f t="shared" si="0"/>
        <v>166064.38508333333</v>
      </c>
      <c r="H22" s="2"/>
      <c r="I22" s="2"/>
      <c r="J22" s="3"/>
      <c r="K22" s="2"/>
      <c r="L22" s="3"/>
      <c r="M22" s="8">
        <f>G22/EnergyUseSteamPlant!B22</f>
        <v>0.68592452420388561</v>
      </c>
      <c r="N22" s="7"/>
      <c r="O22" s="7"/>
      <c r="P22" s="7"/>
      <c r="Q22" s="7"/>
    </row>
    <row r="23" spans="1:17">
      <c r="A23" s="1" t="s">
        <v>26</v>
      </c>
      <c r="B23" s="24">
        <v>104869.53</v>
      </c>
      <c r="C23" s="35">
        <v>51955.907166666664</v>
      </c>
      <c r="D23" s="35">
        <v>2678</v>
      </c>
      <c r="E23" s="35">
        <v>1219.9579166666665</v>
      </c>
      <c r="F23" s="35">
        <v>5447.3333333333339</v>
      </c>
      <c r="G23" s="2">
        <f t="shared" si="0"/>
        <v>160723.39508333334</v>
      </c>
      <c r="H23" s="2"/>
      <c r="I23" s="2"/>
      <c r="J23" s="3"/>
      <c r="K23" s="2"/>
      <c r="L23" s="3"/>
      <c r="M23" s="8">
        <f>G23/EnergyUseSteamPlant!B23</f>
        <v>0.69386190006446902</v>
      </c>
      <c r="N23" s="7"/>
      <c r="O23" s="7"/>
      <c r="P23" s="7"/>
      <c r="Q23" s="7"/>
    </row>
    <row r="24" spans="1:17">
      <c r="A24" s="1" t="s">
        <v>27</v>
      </c>
      <c r="B24" s="24">
        <v>102437.39</v>
      </c>
      <c r="C24" s="35">
        <v>51952.907166666664</v>
      </c>
      <c r="D24" s="35">
        <v>681</v>
      </c>
      <c r="E24" s="35">
        <v>1219.9579166666665</v>
      </c>
      <c r="F24" s="35">
        <v>5447.3333333333339</v>
      </c>
      <c r="G24" s="2">
        <f t="shared" si="0"/>
        <v>156291.25508333332</v>
      </c>
      <c r="H24" s="2"/>
      <c r="I24" s="2"/>
      <c r="J24" s="3"/>
      <c r="K24" s="2"/>
      <c r="L24" s="3"/>
      <c r="M24" s="8">
        <f>G24/EnergyUseSteamPlant!B24</f>
        <v>0.78014173659051156</v>
      </c>
      <c r="N24" s="7"/>
      <c r="O24" s="7"/>
      <c r="P24" s="7"/>
      <c r="Q24" s="7"/>
    </row>
    <row r="25" spans="1:17">
      <c r="A25" s="1" t="s">
        <v>28</v>
      </c>
      <c r="B25" s="24">
        <v>75555.61</v>
      </c>
      <c r="C25" s="35">
        <v>52078.907166666664</v>
      </c>
      <c r="D25" s="35">
        <v>863</v>
      </c>
      <c r="E25" s="35">
        <v>1219.9579166666665</v>
      </c>
      <c r="F25" s="35">
        <v>5447.3333333333339</v>
      </c>
      <c r="G25" s="2">
        <f t="shared" si="0"/>
        <v>129717.47508333332</v>
      </c>
      <c r="H25" s="2"/>
      <c r="I25" s="2"/>
      <c r="J25" s="3"/>
      <c r="K25" s="2"/>
      <c r="L25" s="3"/>
      <c r="M25" s="8">
        <f>G25/EnergyUseSteamPlant!B25</f>
        <v>0.90175512744757269</v>
      </c>
      <c r="N25" s="7"/>
      <c r="O25" s="7"/>
      <c r="P25" s="7"/>
      <c r="Q25" s="7"/>
    </row>
    <row r="26" spans="1:17">
      <c r="A26" s="1" t="s">
        <v>29</v>
      </c>
      <c r="B26" s="24">
        <v>53891.44</v>
      </c>
      <c r="C26" s="35">
        <v>52277.907166666664</v>
      </c>
      <c r="D26" s="35">
        <v>7181</v>
      </c>
      <c r="E26" s="35">
        <v>1219.9579166666665</v>
      </c>
      <c r="F26" s="35">
        <v>5447.3333333333339</v>
      </c>
      <c r="G26" s="2">
        <f t="shared" si="0"/>
        <v>114570.30508333334</v>
      </c>
      <c r="H26" s="2"/>
      <c r="I26" s="2"/>
      <c r="J26" s="3"/>
      <c r="K26" s="2"/>
      <c r="L26" s="3"/>
      <c r="M26" s="8">
        <f>G26/EnergyUseSteamPlant!B26</f>
        <v>1.1767214276666256</v>
      </c>
      <c r="N26" s="7"/>
      <c r="O26" s="7"/>
      <c r="P26" s="7"/>
      <c r="Q26" s="7"/>
    </row>
    <row r="27" spans="1:17">
      <c r="A27" s="1" t="s">
        <v>17</v>
      </c>
      <c r="B27" s="24">
        <f>SUM(B15:B26)</f>
        <v>1019344.8665171892</v>
      </c>
      <c r="C27" s="24">
        <f t="shared" ref="C27:F27" si="2">SUM(C15:C26)</f>
        <v>625284.88599999994</v>
      </c>
      <c r="D27" s="24">
        <f t="shared" si="2"/>
        <v>22231</v>
      </c>
      <c r="E27" s="24">
        <f t="shared" si="2"/>
        <v>14639.494999999997</v>
      </c>
      <c r="F27" s="24">
        <f t="shared" si="2"/>
        <v>65368.000000000022</v>
      </c>
      <c r="G27" s="2">
        <f t="shared" si="0"/>
        <v>1681500.2475171892</v>
      </c>
      <c r="H27" s="2"/>
      <c r="I27" s="2"/>
      <c r="J27" s="3"/>
    </row>
    <row r="28" spans="1:17">
      <c r="A28" s="1" t="s">
        <v>30</v>
      </c>
      <c r="B28" s="24">
        <v>37524.18</v>
      </c>
      <c r="C28" s="35">
        <v>54677.016590000007</v>
      </c>
      <c r="D28" s="35">
        <v>2083.3333333333335</v>
      </c>
      <c r="E28" s="35">
        <v>1219.9579166666667</v>
      </c>
      <c r="F28" s="35">
        <v>5517.8333333333339</v>
      </c>
      <c r="G28" s="2">
        <f t="shared" si="0"/>
        <v>95504.487840000002</v>
      </c>
      <c r="H28" s="2"/>
      <c r="I28" s="2"/>
      <c r="J28" s="3"/>
      <c r="K28" s="2"/>
      <c r="L28" s="3"/>
      <c r="M28" s="8">
        <f>G28/EnergyUseSteamPlant!B28</f>
        <v>1.3822999788684489</v>
      </c>
      <c r="N28" s="7"/>
      <c r="O28" s="7"/>
      <c r="P28" s="7"/>
      <c r="Q28" s="7"/>
    </row>
    <row r="29" spans="1:17">
      <c r="A29" s="1" t="s">
        <v>31</v>
      </c>
      <c r="B29" s="24">
        <v>27343.4</v>
      </c>
      <c r="C29" s="35">
        <v>55177.016590000007</v>
      </c>
      <c r="D29" s="35">
        <v>2083.3333333333335</v>
      </c>
      <c r="E29" s="35">
        <v>1219.9579166666667</v>
      </c>
      <c r="F29" s="35">
        <v>5517.8333333333339</v>
      </c>
      <c r="G29" s="2">
        <f t="shared" si="0"/>
        <v>85823.707840000003</v>
      </c>
      <c r="H29" s="2"/>
      <c r="I29" s="2"/>
      <c r="J29" s="3"/>
      <c r="K29" s="2"/>
      <c r="L29" s="3"/>
      <c r="M29" s="8">
        <f>G29/EnergyUseSteamPlant!B29</f>
        <v>1.6997149672231795</v>
      </c>
      <c r="N29" s="7"/>
      <c r="O29" s="7"/>
      <c r="P29" s="7"/>
      <c r="Q29" s="7"/>
    </row>
    <row r="30" spans="1:17">
      <c r="A30" s="1" t="s">
        <v>32</v>
      </c>
      <c r="B30" s="24">
        <v>42920.1</v>
      </c>
      <c r="C30" s="36">
        <v>54618.016590000007</v>
      </c>
      <c r="D30" s="36">
        <v>2083.3333333333335</v>
      </c>
      <c r="E30" s="36">
        <v>1219.9579166666667</v>
      </c>
      <c r="F30" s="36">
        <v>5517.8333333333339</v>
      </c>
      <c r="G30" s="2">
        <f t="shared" si="0"/>
        <v>100841.40784</v>
      </c>
      <c r="H30" s="2"/>
      <c r="I30" s="2"/>
      <c r="J30" s="3"/>
      <c r="K30" s="2"/>
      <c r="L30" s="3"/>
      <c r="M30" s="8">
        <f>G30/EnergyUseSteamPlant!B30</f>
        <v>1.0352476987516426</v>
      </c>
      <c r="N30" s="7"/>
      <c r="O30" s="7"/>
      <c r="P30" s="7"/>
      <c r="Q30" s="7"/>
    </row>
    <row r="31" spans="1:17">
      <c r="A31" s="1" t="s">
        <v>33</v>
      </c>
      <c r="B31" s="24">
        <v>91904.68</v>
      </c>
      <c r="C31" s="35">
        <v>54566.016590000007</v>
      </c>
      <c r="D31" s="35">
        <v>2083.3333333333335</v>
      </c>
      <c r="E31" s="35">
        <v>1219.9579166666667</v>
      </c>
      <c r="F31" s="35">
        <v>5517.8333333333339</v>
      </c>
      <c r="G31" s="2">
        <f t="shared" si="0"/>
        <v>149773.98784000002</v>
      </c>
      <c r="H31" s="2"/>
      <c r="I31" s="2"/>
      <c r="J31" s="3"/>
      <c r="K31" s="2"/>
      <c r="L31" s="3"/>
      <c r="M31" s="8">
        <f>G31/EnergyUseSteamPlant!B31</f>
        <v>0.76902611363846418</v>
      </c>
      <c r="N31" s="7"/>
      <c r="O31" s="7"/>
      <c r="P31" s="7"/>
      <c r="Q31" s="7"/>
    </row>
    <row r="32" spans="1:17">
      <c r="A32" s="1" t="s">
        <v>34</v>
      </c>
      <c r="B32" s="24">
        <v>126254.88</v>
      </c>
      <c r="C32" s="35">
        <v>54851.016590000007</v>
      </c>
      <c r="D32" s="35">
        <v>2083.3333333333335</v>
      </c>
      <c r="E32" s="35">
        <v>1219.9579166666667</v>
      </c>
      <c r="F32" s="35">
        <v>5517.8333333333339</v>
      </c>
      <c r="G32" s="2">
        <f t="shared" si="0"/>
        <v>184409.18784000003</v>
      </c>
      <c r="H32" s="2"/>
      <c r="I32" s="2"/>
      <c r="J32" s="3"/>
      <c r="K32" s="2"/>
      <c r="L32" s="3"/>
      <c r="M32" s="8">
        <f>G32/EnergyUseSteamPlant!B32</f>
        <v>0.75922297910182313</v>
      </c>
      <c r="N32" s="7"/>
      <c r="O32" s="7"/>
      <c r="P32" s="7"/>
      <c r="Q32" s="7"/>
    </row>
    <row r="33" spans="1:17">
      <c r="A33" s="1" t="s">
        <v>35</v>
      </c>
      <c r="B33" s="24">
        <v>146949.29</v>
      </c>
      <c r="C33" s="36">
        <v>54834.016590000007</v>
      </c>
      <c r="D33" s="36">
        <v>2083.3333333333335</v>
      </c>
      <c r="E33" s="36">
        <v>1219.9579166666667</v>
      </c>
      <c r="F33" s="36">
        <v>5517.8333333333339</v>
      </c>
      <c r="G33" s="2">
        <f t="shared" si="0"/>
        <v>205086.59784000003</v>
      </c>
      <c r="H33" s="2"/>
      <c r="I33" s="2"/>
      <c r="J33" s="3"/>
      <c r="K33" s="2"/>
      <c r="L33" s="3"/>
      <c r="M33" s="8">
        <f>G33/EnergyUseSteamPlant!B33</f>
        <v>0.66212927648528763</v>
      </c>
      <c r="N33" s="7"/>
      <c r="O33" s="7"/>
      <c r="P33" s="7"/>
      <c r="Q33" s="7"/>
    </row>
    <row r="34" spans="1:17">
      <c r="A34" s="1" t="s">
        <v>36</v>
      </c>
      <c r="B34" s="24">
        <v>139038.70000000001</v>
      </c>
      <c r="C34" s="35">
        <v>55004.016590000007</v>
      </c>
      <c r="D34" s="35">
        <v>2083.3333333333335</v>
      </c>
      <c r="E34" s="35">
        <v>1219.9579166666667</v>
      </c>
      <c r="F34" s="35">
        <v>5517.8333333333339</v>
      </c>
      <c r="G34" s="2">
        <f t="shared" si="0"/>
        <v>197346.00784000003</v>
      </c>
      <c r="H34" s="2"/>
      <c r="I34" s="2"/>
      <c r="J34" s="3"/>
      <c r="K34" s="2"/>
      <c r="L34" s="3"/>
      <c r="M34" s="8">
        <f>G34/EnergyUseSteamPlant!B34</f>
        <v>0.70420105494913321</v>
      </c>
      <c r="N34" s="7"/>
      <c r="O34" s="7"/>
      <c r="P34" s="7"/>
      <c r="Q34" s="7"/>
    </row>
    <row r="35" spans="1:17">
      <c r="A35" s="1" t="s">
        <v>37</v>
      </c>
      <c r="B35" s="24">
        <v>164089.67000000001</v>
      </c>
      <c r="C35" s="35">
        <v>54594.016590000007</v>
      </c>
      <c r="D35" s="35">
        <v>2083.3333333333335</v>
      </c>
      <c r="E35" s="35">
        <v>1219.9579166666667</v>
      </c>
      <c r="F35" s="35">
        <v>5517.8333333333339</v>
      </c>
      <c r="G35" s="2">
        <f t="shared" si="0"/>
        <v>221986.97784000004</v>
      </c>
      <c r="H35" s="2"/>
      <c r="I35" s="2"/>
      <c r="J35" s="3"/>
      <c r="K35" s="2"/>
      <c r="L35" s="3"/>
      <c r="M35" s="8">
        <f>G35/EnergyUseSteamPlant!B35</f>
        <v>0.75400624245100378</v>
      </c>
      <c r="N35" s="7"/>
      <c r="O35" s="7"/>
      <c r="P35" s="7"/>
      <c r="Q35" s="7"/>
    </row>
    <row r="36" spans="1:17">
      <c r="A36" s="1" t="s">
        <v>38</v>
      </c>
      <c r="B36" s="24">
        <v>135027.16</v>
      </c>
      <c r="C36" s="35">
        <v>55905.016590000007</v>
      </c>
      <c r="D36" s="35">
        <v>2083.3333333333335</v>
      </c>
      <c r="E36" s="35">
        <v>1219.9579166666667</v>
      </c>
      <c r="F36" s="35">
        <v>5517.8333333333339</v>
      </c>
      <c r="G36" s="2">
        <f t="shared" si="0"/>
        <v>194235.46784000003</v>
      </c>
      <c r="H36" s="2"/>
      <c r="I36" s="2"/>
      <c r="J36" s="3"/>
      <c r="K36" s="2"/>
      <c r="L36" s="3"/>
      <c r="M36" s="8">
        <f>G36/EnergyUseSteamPlant!B36</f>
        <v>0.82441148464591174</v>
      </c>
      <c r="N36" s="7"/>
      <c r="O36" s="7"/>
      <c r="P36" s="7"/>
      <c r="Q36" s="7"/>
    </row>
    <row r="37" spans="1:17">
      <c r="A37" s="1" t="s">
        <v>39</v>
      </c>
      <c r="B37" s="24">
        <v>98300.17</v>
      </c>
      <c r="C37" s="35">
        <v>62481.016590000007</v>
      </c>
      <c r="D37" s="35">
        <v>2083.3333333333335</v>
      </c>
      <c r="E37" s="35">
        <v>1219.9579166666667</v>
      </c>
      <c r="F37" s="35">
        <v>5517.8333333333339</v>
      </c>
      <c r="G37" s="2">
        <f t="shared" si="0"/>
        <v>164084.47784000001</v>
      </c>
      <c r="H37" s="2"/>
      <c r="I37" s="2"/>
      <c r="J37" s="3"/>
      <c r="K37" s="2"/>
      <c r="L37" s="3"/>
      <c r="M37" s="8">
        <f>G37/EnergyUseSteamPlant!B37</f>
        <v>0.88672743300278312</v>
      </c>
      <c r="N37" s="7"/>
      <c r="O37" s="7"/>
      <c r="P37" s="7"/>
      <c r="Q37" s="7"/>
    </row>
    <row r="38" spans="1:17">
      <c r="A38" s="1" t="s">
        <v>40</v>
      </c>
      <c r="B38" s="24">
        <v>83655.694101500005</v>
      </c>
      <c r="C38" s="35">
        <v>56129.016590000007</v>
      </c>
      <c r="D38" s="35">
        <v>2083.3333333333335</v>
      </c>
      <c r="E38" s="35">
        <v>1219.9579166666667</v>
      </c>
      <c r="F38" s="35">
        <v>5517.8333333333339</v>
      </c>
      <c r="G38" s="2">
        <f t="shared" si="0"/>
        <v>143088.00194150003</v>
      </c>
      <c r="H38" s="2"/>
      <c r="I38" s="2"/>
      <c r="J38" s="3"/>
      <c r="K38" s="2"/>
      <c r="L38" s="3"/>
      <c r="M38" s="8">
        <f>G38/EnergyUseSteamPlant!B38</f>
        <v>1.099298586706668</v>
      </c>
      <c r="N38" s="7"/>
      <c r="O38" s="7"/>
      <c r="P38" s="7"/>
      <c r="Q38" s="7"/>
    </row>
    <row r="39" spans="1:17">
      <c r="A39" s="1" t="s">
        <v>41</v>
      </c>
      <c r="B39" s="24">
        <v>58690.279417500002</v>
      </c>
      <c r="C39" s="35">
        <v>55316.016590000007</v>
      </c>
      <c r="D39" s="35">
        <v>2083.3333333333335</v>
      </c>
      <c r="E39" s="35">
        <v>1219.9579166666667</v>
      </c>
      <c r="F39" s="35">
        <v>5517.8333333333339</v>
      </c>
      <c r="G39" s="2">
        <f t="shared" si="0"/>
        <v>117309.5872575</v>
      </c>
      <c r="H39" s="2"/>
      <c r="I39" s="2"/>
      <c r="J39" s="3"/>
      <c r="K39" s="2"/>
      <c r="L39" s="3"/>
      <c r="M39" s="8">
        <f>G39/EnergyUseSteamPlant!B39</f>
        <v>1.2514090509856841</v>
      </c>
      <c r="N39" s="7"/>
      <c r="O39" s="7"/>
      <c r="P39" s="7"/>
      <c r="Q39" s="7"/>
    </row>
    <row r="40" spans="1:17">
      <c r="A40" s="1" t="s">
        <v>17</v>
      </c>
      <c r="B40" s="24">
        <f>SUM(B28:B39)</f>
        <v>1151698.203519</v>
      </c>
      <c r="C40" s="24">
        <f t="shared" ref="C40:F40" si="3">SUM(C28:C39)</f>
        <v>668152.19908000005</v>
      </c>
      <c r="D40" s="24">
        <f t="shared" si="3"/>
        <v>24999.999999999996</v>
      </c>
      <c r="E40" s="24">
        <f t="shared" si="3"/>
        <v>14639.494999999997</v>
      </c>
      <c r="F40" s="24">
        <f t="shared" si="3"/>
        <v>66214.000000000015</v>
      </c>
      <c r="G40" s="2">
        <f t="shared" si="0"/>
        <v>1859489.897599</v>
      </c>
      <c r="H40" s="2"/>
      <c r="I40" s="2"/>
      <c r="J40" s="3"/>
    </row>
    <row r="41" spans="1:17">
      <c r="A41" s="1" t="s">
        <v>42</v>
      </c>
      <c r="B41" s="24">
        <v>38404.517123999998</v>
      </c>
      <c r="C41" s="35">
        <v>54677.016590000007</v>
      </c>
      <c r="D41" s="35">
        <v>2083.3333333333335</v>
      </c>
      <c r="E41" s="35">
        <v>1219.9579166666667</v>
      </c>
      <c r="F41" s="35">
        <v>5517.8333333333339</v>
      </c>
      <c r="G41" s="2">
        <f t="shared" si="0"/>
        <v>96384.824963999999</v>
      </c>
      <c r="H41" s="2"/>
      <c r="I41" s="2"/>
      <c r="J41" s="3"/>
      <c r="K41" s="2"/>
      <c r="L41" s="3"/>
      <c r="M41" s="8">
        <f>G41/EnergyUseSteamPlant!B41</f>
        <v>1.6532843610353523</v>
      </c>
      <c r="N41" s="7"/>
      <c r="O41" s="7"/>
      <c r="P41" s="7"/>
      <c r="Q41" s="7"/>
    </row>
    <row r="42" spans="1:17">
      <c r="A42" s="1" t="s">
        <v>43</v>
      </c>
      <c r="B42" s="24">
        <v>28136.947023500001</v>
      </c>
      <c r="C42" s="35">
        <v>55177.016590000007</v>
      </c>
      <c r="D42" s="35">
        <v>2083.3333333333335</v>
      </c>
      <c r="E42" s="35">
        <v>1219.9579166666667</v>
      </c>
      <c r="F42" s="35">
        <v>5517.8333333333339</v>
      </c>
      <c r="G42" s="2">
        <f t="shared" si="0"/>
        <v>86617.254863499998</v>
      </c>
      <c r="H42" s="2"/>
      <c r="I42" s="2"/>
      <c r="J42" s="3"/>
      <c r="K42" s="2"/>
      <c r="L42" s="3"/>
      <c r="M42" s="8">
        <f>G42/EnergyUseSteamPlant!B42</f>
        <v>2.1322745030648416</v>
      </c>
      <c r="N42" s="7"/>
      <c r="O42" s="7"/>
      <c r="P42" s="7"/>
      <c r="Q42" s="7"/>
    </row>
    <row r="43" spans="1:17">
      <c r="A43" s="1" t="s">
        <v>44</v>
      </c>
      <c r="B43" s="24">
        <v>51801.56</v>
      </c>
      <c r="C43" s="36">
        <v>54618.016590000007</v>
      </c>
      <c r="D43" s="36">
        <v>2083.3333333333335</v>
      </c>
      <c r="E43" s="36">
        <v>1219.9579166666667</v>
      </c>
      <c r="F43" s="36">
        <v>5517.8333333333339</v>
      </c>
      <c r="G43" s="2">
        <f t="shared" si="0"/>
        <v>109722.86784000001</v>
      </c>
      <c r="H43" s="2"/>
      <c r="I43" s="2"/>
      <c r="J43" s="3"/>
      <c r="K43" s="2"/>
      <c r="L43" s="3"/>
      <c r="M43" s="8">
        <f>G43/EnergyUseSteamPlant!B43</f>
        <v>1.3093420983293558</v>
      </c>
      <c r="N43" s="7"/>
      <c r="O43" s="7"/>
      <c r="P43" s="7"/>
      <c r="Q43" s="7"/>
    </row>
    <row r="44" spans="1:17">
      <c r="A44" s="1" t="s">
        <v>45</v>
      </c>
      <c r="B44" s="24">
        <v>84120.13</v>
      </c>
      <c r="C44" s="35">
        <v>54566.016590000007</v>
      </c>
      <c r="D44" s="35">
        <v>2083.3333333333335</v>
      </c>
      <c r="E44" s="35">
        <v>1219.9579166666667</v>
      </c>
      <c r="F44" s="35">
        <v>5517.8333333333339</v>
      </c>
      <c r="G44" s="2">
        <f t="shared" si="0"/>
        <v>141989.43784000003</v>
      </c>
      <c r="H44" s="2"/>
      <c r="I44" s="2"/>
      <c r="J44" s="3"/>
      <c r="K44" s="2"/>
      <c r="L44" s="3"/>
      <c r="M44" s="8">
        <f>G44/EnergyUseSteamPlant!B44</f>
        <v>1.0094514278401823</v>
      </c>
      <c r="N44" s="7"/>
      <c r="O44" s="7"/>
      <c r="P44" s="7"/>
      <c r="Q44" s="7"/>
    </row>
    <row r="45" spans="1:17">
      <c r="A45" s="1" t="s">
        <v>46</v>
      </c>
      <c r="B45" s="24">
        <v>133048.72</v>
      </c>
      <c r="C45" s="35">
        <v>54851.016590000007</v>
      </c>
      <c r="D45" s="35">
        <v>2083.3333333333335</v>
      </c>
      <c r="E45" s="35">
        <v>1219.9579166666667</v>
      </c>
      <c r="F45" s="35">
        <v>5517.8333333333339</v>
      </c>
      <c r="G45" s="2">
        <f t="shared" si="0"/>
        <v>191203.02784000002</v>
      </c>
      <c r="H45" s="2"/>
      <c r="I45" s="2"/>
      <c r="J45" s="3"/>
      <c r="K45" s="2"/>
      <c r="L45" s="3"/>
      <c r="M45" s="8">
        <f>G45/EnergyUseSteamPlant!B45</f>
        <v>0.79140653661645965</v>
      </c>
      <c r="N45" s="7"/>
      <c r="O45" s="7"/>
      <c r="P45" s="7"/>
      <c r="Q45" s="7"/>
    </row>
    <row r="46" spans="1:17">
      <c r="A46" s="1" t="s">
        <v>47</v>
      </c>
      <c r="B46" s="24">
        <v>145111.03</v>
      </c>
      <c r="C46" s="36">
        <v>54834.016590000007</v>
      </c>
      <c r="D46" s="36">
        <v>2083.3333333333335</v>
      </c>
      <c r="E46" s="36">
        <v>1219.9579166666667</v>
      </c>
      <c r="F46" s="36">
        <v>5517.8333333333339</v>
      </c>
      <c r="G46" s="2">
        <f t="shared" si="0"/>
        <v>203248.33784000002</v>
      </c>
      <c r="H46" s="2"/>
      <c r="I46" s="2"/>
      <c r="J46" s="3"/>
      <c r="K46" s="2"/>
      <c r="L46" s="3"/>
      <c r="M46" s="8">
        <f>G46/EnergyUseSteamPlant!B46</f>
        <v>0.81612728011564417</v>
      </c>
      <c r="N46" s="7"/>
      <c r="O46" s="7"/>
      <c r="P46" s="7"/>
      <c r="Q46" s="7"/>
    </row>
    <row r="47" spans="1:17">
      <c r="A47" s="1" t="s">
        <v>48</v>
      </c>
      <c r="B47" s="24">
        <f>SUM(B41:B46)</f>
        <v>480622.90414750006</v>
      </c>
      <c r="C47" s="24">
        <f t="shared" ref="C47:F47" si="4">SUM(C41:C46)</f>
        <v>328723.09954000002</v>
      </c>
      <c r="D47" s="24">
        <f t="shared" si="4"/>
        <v>12500.000000000002</v>
      </c>
      <c r="E47" s="24">
        <f t="shared" si="4"/>
        <v>7319.7474999999995</v>
      </c>
      <c r="F47" s="24">
        <f t="shared" si="4"/>
        <v>33107.000000000007</v>
      </c>
      <c r="G47" s="2">
        <f t="shared" si="0"/>
        <v>829165.75118750008</v>
      </c>
      <c r="H47" s="2"/>
      <c r="I47" s="2"/>
      <c r="J47" s="3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7"/>
  <sheetViews>
    <sheetView topLeftCell="A19" workbookViewId="0">
      <selection activeCell="B3" sqref="B3"/>
    </sheetView>
  </sheetViews>
  <sheetFormatPr defaultRowHeight="15"/>
  <cols>
    <col min="1" max="1" width="12.140625" style="1" bestFit="1" customWidth="1"/>
    <col min="2" max="2" width="13.85546875" customWidth="1"/>
    <col min="3" max="3" width="7.85546875" bestFit="1" customWidth="1"/>
    <col min="4" max="4" width="9.140625" customWidth="1"/>
    <col min="5" max="5" width="8.85546875" customWidth="1"/>
    <col min="6" max="6" width="11" customWidth="1"/>
    <col min="7" max="7" width="10" customWidth="1"/>
    <col min="8" max="8" width="10.28515625" customWidth="1"/>
    <col min="9" max="9" width="9.42578125" customWidth="1"/>
    <col min="10" max="10" width="9.85546875" customWidth="1"/>
    <col min="11" max="11" width="9.140625" customWidth="1"/>
    <col min="12" max="12" width="8.140625" customWidth="1"/>
  </cols>
  <sheetData>
    <row r="1" spans="1:44" ht="49.5" customHeight="1">
      <c r="A1" s="1" t="s">
        <v>0</v>
      </c>
      <c r="B1" s="23" t="s">
        <v>101</v>
      </c>
      <c r="C1" s="32" t="s">
        <v>6</v>
      </c>
      <c r="D1" s="32" t="s">
        <v>7</v>
      </c>
      <c r="E1" s="32" t="s">
        <v>8</v>
      </c>
      <c r="F1" s="32" t="s">
        <v>9</v>
      </c>
      <c r="G1" s="32" t="s">
        <v>10</v>
      </c>
      <c r="H1" s="32" t="s">
        <v>11</v>
      </c>
      <c r="I1" s="32" t="s">
        <v>12</v>
      </c>
      <c r="J1" s="32" t="s">
        <v>13</v>
      </c>
      <c r="K1" s="32" t="s">
        <v>14</v>
      </c>
      <c r="L1" s="32" t="s">
        <v>15</v>
      </c>
      <c r="M1" s="32" t="s">
        <v>16</v>
      </c>
      <c r="N1" s="32" t="s">
        <v>18</v>
      </c>
      <c r="O1" s="32" t="s">
        <v>19</v>
      </c>
      <c r="P1" s="32" t="s">
        <v>20</v>
      </c>
      <c r="Q1" s="32" t="s">
        <v>21</v>
      </c>
      <c r="R1" s="32" t="s">
        <v>22</v>
      </c>
      <c r="S1" s="32" t="s">
        <v>23</v>
      </c>
      <c r="T1" s="32" t="s">
        <v>24</v>
      </c>
      <c r="U1" s="32" t="s">
        <v>25</v>
      </c>
      <c r="V1" s="32" t="s">
        <v>26</v>
      </c>
      <c r="W1" s="32" t="s">
        <v>27</v>
      </c>
      <c r="X1" s="32" t="s">
        <v>28</v>
      </c>
      <c r="Y1" s="32" t="s">
        <v>29</v>
      </c>
      <c r="Z1" s="32" t="s">
        <v>30</v>
      </c>
      <c r="AA1" s="32" t="s">
        <v>31</v>
      </c>
      <c r="AB1" s="32" t="s">
        <v>32</v>
      </c>
      <c r="AC1" s="32" t="s">
        <v>33</v>
      </c>
      <c r="AD1" s="32" t="s">
        <v>34</v>
      </c>
      <c r="AE1" s="32" t="s">
        <v>35</v>
      </c>
      <c r="AF1" s="32" t="s">
        <v>36</v>
      </c>
      <c r="AG1" s="32" t="s">
        <v>37</v>
      </c>
      <c r="AH1" s="32" t="s">
        <v>38</v>
      </c>
      <c r="AI1" s="32" t="s">
        <v>39</v>
      </c>
      <c r="AJ1" s="32" t="s">
        <v>40</v>
      </c>
      <c r="AK1" s="32" t="s">
        <v>41</v>
      </c>
      <c r="AL1" s="32" t="s">
        <v>42</v>
      </c>
      <c r="AM1" s="32" t="s">
        <v>43</v>
      </c>
      <c r="AN1" s="32" t="s">
        <v>44</v>
      </c>
      <c r="AO1" s="32" t="s">
        <v>45</v>
      </c>
      <c r="AP1" s="32" t="s">
        <v>46</v>
      </c>
      <c r="AQ1" s="32" t="s">
        <v>47</v>
      </c>
    </row>
    <row r="2" spans="1:44">
      <c r="A2" s="1" t="s">
        <v>5</v>
      </c>
      <c r="B2" s="26">
        <v>75422</v>
      </c>
      <c r="C2" s="26">
        <v>61351</v>
      </c>
      <c r="D2" s="26">
        <v>85432</v>
      </c>
      <c r="E2" s="27">
        <v>192988</v>
      </c>
      <c r="F2" s="28">
        <v>263477</v>
      </c>
      <c r="G2" s="29">
        <v>279509</v>
      </c>
      <c r="H2" s="30">
        <v>314449</v>
      </c>
      <c r="I2" s="29">
        <v>261942</v>
      </c>
      <c r="J2" s="30">
        <v>270826</v>
      </c>
      <c r="K2" s="30">
        <v>196880</v>
      </c>
      <c r="L2" s="30">
        <v>159421</v>
      </c>
      <c r="M2" s="31">
        <v>117196</v>
      </c>
      <c r="N2" s="26">
        <v>77872</v>
      </c>
      <c r="O2" s="26">
        <v>54278</v>
      </c>
      <c r="P2" s="26">
        <v>95320</v>
      </c>
      <c r="Q2" s="27">
        <v>184137</v>
      </c>
      <c r="R2" s="28">
        <v>230154</v>
      </c>
      <c r="S2" s="29">
        <v>282600</v>
      </c>
      <c r="T2" s="30">
        <v>317091</v>
      </c>
      <c r="U2" s="29">
        <v>242103</v>
      </c>
      <c r="V2" s="30">
        <v>231636</v>
      </c>
      <c r="W2" s="30">
        <v>200337</v>
      </c>
      <c r="X2" s="30">
        <v>143850</v>
      </c>
      <c r="Y2" s="31">
        <v>97364</v>
      </c>
      <c r="Z2" s="26">
        <v>69091</v>
      </c>
      <c r="AA2" s="26">
        <v>50493</v>
      </c>
      <c r="AB2" s="27">
        <v>97408</v>
      </c>
      <c r="AC2" s="28">
        <v>194758</v>
      </c>
      <c r="AD2" s="28">
        <v>242892</v>
      </c>
      <c r="AE2" s="29">
        <v>309738</v>
      </c>
      <c r="AF2" s="30">
        <v>280241</v>
      </c>
      <c r="AG2" s="29">
        <v>294410</v>
      </c>
      <c r="AH2" s="30">
        <v>235605</v>
      </c>
      <c r="AI2" s="30">
        <f>185045</f>
        <v>185045</v>
      </c>
      <c r="AJ2" s="30">
        <f>130163</f>
        <v>130163</v>
      </c>
      <c r="AK2" s="31">
        <v>93742</v>
      </c>
      <c r="AL2" s="26">
        <v>58299</v>
      </c>
      <c r="AM2" s="26">
        <v>40622</v>
      </c>
      <c r="AN2" s="27">
        <v>83800</v>
      </c>
      <c r="AO2" s="28">
        <v>140660</v>
      </c>
      <c r="AP2" s="28">
        <v>241599</v>
      </c>
      <c r="AQ2" s="29">
        <v>249040</v>
      </c>
      <c r="AR2" s="25"/>
    </row>
    <row r="3" spans="1:44">
      <c r="A3" s="1" t="s">
        <v>6</v>
      </c>
      <c r="B3" s="26">
        <v>61351</v>
      </c>
      <c r="C3" s="3"/>
      <c r="H3" s="5"/>
      <c r="I3" s="3"/>
      <c r="J3" s="5"/>
      <c r="K3" s="3"/>
    </row>
    <row r="4" spans="1:44">
      <c r="A4" s="1" t="s">
        <v>7</v>
      </c>
      <c r="B4" s="26">
        <v>85432</v>
      </c>
      <c r="C4" s="3"/>
      <c r="H4" s="5"/>
      <c r="I4" s="3"/>
      <c r="J4" s="5"/>
      <c r="K4" s="3"/>
    </row>
    <row r="5" spans="1:44">
      <c r="A5" s="1" t="s">
        <v>8</v>
      </c>
      <c r="B5" s="27">
        <v>192988</v>
      </c>
      <c r="C5" s="3"/>
      <c r="H5" s="5"/>
      <c r="I5" s="3"/>
      <c r="J5" s="5"/>
      <c r="K5" s="3"/>
    </row>
    <row r="6" spans="1:44">
      <c r="A6" s="1" t="s">
        <v>9</v>
      </c>
      <c r="B6" s="28">
        <v>263477</v>
      </c>
      <c r="C6" s="3"/>
      <c r="H6" s="5"/>
      <c r="I6" s="3"/>
      <c r="J6" s="5"/>
      <c r="K6" s="3"/>
    </row>
    <row r="7" spans="1:44">
      <c r="A7" s="1" t="s">
        <v>10</v>
      </c>
      <c r="B7" s="29">
        <v>279509</v>
      </c>
      <c r="C7" s="3"/>
      <c r="H7" s="5"/>
      <c r="I7" s="3"/>
      <c r="J7" s="5"/>
      <c r="K7" s="3"/>
    </row>
    <row r="8" spans="1:44">
      <c r="A8" s="1" t="s">
        <v>11</v>
      </c>
      <c r="B8" s="30">
        <v>314449</v>
      </c>
      <c r="C8" s="3"/>
      <c r="H8" s="5"/>
      <c r="I8" s="3"/>
      <c r="J8" s="5"/>
      <c r="K8" s="3"/>
    </row>
    <row r="9" spans="1:44">
      <c r="A9" s="1" t="s">
        <v>12</v>
      </c>
      <c r="B9" s="29">
        <v>261942</v>
      </c>
      <c r="C9" s="3"/>
      <c r="H9" s="5"/>
      <c r="I9" s="3"/>
      <c r="J9" s="5"/>
      <c r="K9" s="3"/>
    </row>
    <row r="10" spans="1:44">
      <c r="A10" s="1" t="s">
        <v>13</v>
      </c>
      <c r="B10" s="30">
        <v>270826</v>
      </c>
      <c r="C10" s="3"/>
      <c r="H10" s="5"/>
      <c r="I10" s="3"/>
      <c r="J10" s="5"/>
      <c r="K10" s="3"/>
    </row>
    <row r="11" spans="1:44">
      <c r="A11" s="1" t="s">
        <v>14</v>
      </c>
      <c r="B11" s="30">
        <v>196880</v>
      </c>
      <c r="C11" s="3"/>
      <c r="H11" s="5"/>
      <c r="I11" s="3"/>
      <c r="J11" s="5"/>
      <c r="K11" s="3"/>
    </row>
    <row r="12" spans="1:44">
      <c r="A12" s="1" t="s">
        <v>15</v>
      </c>
      <c r="B12" s="30">
        <v>159421</v>
      </c>
      <c r="C12" s="3"/>
      <c r="H12" s="5"/>
      <c r="I12" s="3"/>
      <c r="J12" s="5"/>
      <c r="K12" s="3"/>
    </row>
    <row r="13" spans="1:44">
      <c r="A13" s="1" t="s">
        <v>16</v>
      </c>
      <c r="B13" s="31">
        <v>117196</v>
      </c>
      <c r="C13" s="3"/>
      <c r="H13" s="5"/>
      <c r="I13" s="3"/>
      <c r="J13" s="5"/>
      <c r="K13" s="3"/>
    </row>
    <row r="14" spans="1:44">
      <c r="A14" s="1" t="s">
        <v>17</v>
      </c>
      <c r="B14" s="25">
        <f>SUM(B2:B13)</f>
        <v>2278893</v>
      </c>
      <c r="C14" s="3"/>
      <c r="H14" s="5"/>
      <c r="I14" s="3"/>
    </row>
    <row r="15" spans="1:44">
      <c r="A15" s="1" t="s">
        <v>18</v>
      </c>
      <c r="B15" s="26">
        <v>77872</v>
      </c>
      <c r="C15" s="3"/>
      <c r="H15" s="5"/>
      <c r="I15" s="3"/>
      <c r="J15" s="5"/>
      <c r="K15" s="3"/>
    </row>
    <row r="16" spans="1:44">
      <c r="A16" s="1" t="s">
        <v>19</v>
      </c>
      <c r="B16" s="26">
        <v>54278</v>
      </c>
      <c r="C16" s="3"/>
      <c r="H16" s="5"/>
      <c r="I16" s="3"/>
      <c r="J16" s="5"/>
      <c r="K16" s="3"/>
    </row>
    <row r="17" spans="1:11">
      <c r="A17" s="1" t="s">
        <v>20</v>
      </c>
      <c r="B17" s="26">
        <v>95320</v>
      </c>
      <c r="C17" s="3"/>
      <c r="H17" s="5"/>
      <c r="I17" s="3"/>
      <c r="J17" s="5"/>
      <c r="K17" s="3"/>
    </row>
    <row r="18" spans="1:11">
      <c r="A18" s="1" t="s">
        <v>21</v>
      </c>
      <c r="B18" s="27">
        <v>184137</v>
      </c>
      <c r="C18" s="3"/>
      <c r="H18" s="5"/>
      <c r="I18" s="3"/>
      <c r="J18" s="5"/>
      <c r="K18" s="3"/>
    </row>
    <row r="19" spans="1:11">
      <c r="A19" s="1" t="s">
        <v>22</v>
      </c>
      <c r="B19" s="28">
        <v>230154</v>
      </c>
      <c r="C19" s="3"/>
      <c r="H19" s="5"/>
      <c r="I19" s="3"/>
      <c r="J19" s="5"/>
      <c r="K19" s="3"/>
    </row>
    <row r="20" spans="1:11">
      <c r="A20" s="1" t="s">
        <v>23</v>
      </c>
      <c r="B20" s="29">
        <v>282600</v>
      </c>
      <c r="C20" s="3"/>
      <c r="H20" s="5"/>
      <c r="I20" s="3"/>
      <c r="J20" s="5"/>
      <c r="K20" s="3"/>
    </row>
    <row r="21" spans="1:11">
      <c r="A21" s="1" t="s">
        <v>24</v>
      </c>
      <c r="B21" s="30">
        <v>317091</v>
      </c>
      <c r="C21" s="3"/>
      <c r="H21" s="5"/>
      <c r="I21" s="3"/>
      <c r="J21" s="5"/>
      <c r="K21" s="3"/>
    </row>
    <row r="22" spans="1:11">
      <c r="A22" s="1" t="s">
        <v>25</v>
      </c>
      <c r="B22" s="29">
        <v>242103</v>
      </c>
      <c r="C22" s="3"/>
      <c r="H22" s="5"/>
      <c r="I22" s="3"/>
      <c r="J22" s="5"/>
      <c r="K22" s="3"/>
    </row>
    <row r="23" spans="1:11">
      <c r="A23" s="1" t="s">
        <v>26</v>
      </c>
      <c r="B23" s="30">
        <v>231636</v>
      </c>
      <c r="C23" s="3"/>
      <c r="H23" s="5"/>
      <c r="I23" s="3"/>
      <c r="J23" s="5"/>
      <c r="K23" s="3"/>
    </row>
    <row r="24" spans="1:11">
      <c r="A24" s="1" t="s">
        <v>27</v>
      </c>
      <c r="B24" s="30">
        <v>200337</v>
      </c>
      <c r="C24" s="3"/>
      <c r="H24" s="5"/>
      <c r="I24" s="3"/>
      <c r="J24" s="5"/>
      <c r="K24" s="3"/>
    </row>
    <row r="25" spans="1:11">
      <c r="A25" s="1" t="s">
        <v>28</v>
      </c>
      <c r="B25" s="30">
        <v>143850</v>
      </c>
      <c r="C25" s="3"/>
      <c r="H25" s="5"/>
      <c r="I25" s="3"/>
      <c r="J25" s="5"/>
      <c r="K25" s="3"/>
    </row>
    <row r="26" spans="1:11">
      <c r="A26" s="1" t="s">
        <v>29</v>
      </c>
      <c r="B26" s="31">
        <v>97364</v>
      </c>
      <c r="C26" s="3"/>
      <c r="H26" s="5"/>
      <c r="I26" s="3"/>
      <c r="J26" s="5"/>
      <c r="K26" s="3"/>
    </row>
    <row r="27" spans="1:11">
      <c r="A27" s="1" t="s">
        <v>17</v>
      </c>
      <c r="B27" s="25">
        <f>SUM(B15:B26)</f>
        <v>2156742</v>
      </c>
      <c r="C27" s="3"/>
      <c r="H27" s="5"/>
      <c r="I27" s="3"/>
    </row>
    <row r="28" spans="1:11">
      <c r="A28" s="1" t="s">
        <v>30</v>
      </c>
      <c r="B28" s="26">
        <v>69091</v>
      </c>
      <c r="C28" s="3"/>
      <c r="H28" s="5"/>
      <c r="I28" s="3"/>
      <c r="J28" s="5"/>
      <c r="K28" s="3"/>
    </row>
    <row r="29" spans="1:11">
      <c r="A29" s="1" t="s">
        <v>31</v>
      </c>
      <c r="B29" s="26">
        <v>50493</v>
      </c>
      <c r="C29" s="3"/>
      <c r="H29" s="5"/>
      <c r="I29" s="3"/>
      <c r="J29" s="5"/>
      <c r="K29" s="3"/>
    </row>
    <row r="30" spans="1:11">
      <c r="A30" s="1" t="s">
        <v>32</v>
      </c>
      <c r="B30" s="27">
        <v>97408</v>
      </c>
      <c r="C30" s="3"/>
      <c r="H30" s="5"/>
      <c r="I30" s="3"/>
      <c r="J30" s="5"/>
      <c r="K30" s="3"/>
    </row>
    <row r="31" spans="1:11">
      <c r="A31" s="1" t="s">
        <v>33</v>
      </c>
      <c r="B31" s="28">
        <v>194758</v>
      </c>
      <c r="C31" s="3"/>
      <c r="H31" s="5"/>
      <c r="I31" s="3"/>
      <c r="J31" s="5"/>
      <c r="K31" s="3"/>
    </row>
    <row r="32" spans="1:11">
      <c r="A32" s="1" t="s">
        <v>34</v>
      </c>
      <c r="B32" s="28">
        <v>242892</v>
      </c>
      <c r="C32" s="3"/>
      <c r="H32" s="5"/>
      <c r="I32" s="3"/>
      <c r="J32" s="5"/>
      <c r="K32" s="3"/>
    </row>
    <row r="33" spans="1:11">
      <c r="A33" s="1" t="s">
        <v>35</v>
      </c>
      <c r="B33" s="29">
        <v>309738</v>
      </c>
      <c r="C33" s="3"/>
      <c r="H33" s="5"/>
      <c r="I33" s="3"/>
      <c r="J33" s="5"/>
      <c r="K33" s="3"/>
    </row>
    <row r="34" spans="1:11">
      <c r="A34" s="1" t="s">
        <v>36</v>
      </c>
      <c r="B34" s="30">
        <v>280241</v>
      </c>
      <c r="C34" s="3"/>
      <c r="H34" s="5"/>
      <c r="I34" s="3"/>
      <c r="J34" s="5"/>
      <c r="K34" s="3"/>
    </row>
    <row r="35" spans="1:11">
      <c r="A35" s="1" t="s">
        <v>37</v>
      </c>
      <c r="B35" s="29">
        <v>294410</v>
      </c>
      <c r="C35" s="3"/>
      <c r="H35" s="5"/>
      <c r="I35" s="3"/>
      <c r="J35" s="5"/>
      <c r="K35" s="3"/>
    </row>
    <row r="36" spans="1:11">
      <c r="A36" s="1" t="s">
        <v>38</v>
      </c>
      <c r="B36" s="30">
        <v>235605</v>
      </c>
      <c r="C36" s="3"/>
      <c r="H36" s="5"/>
      <c r="I36" s="3"/>
      <c r="J36" s="5"/>
      <c r="K36" s="3"/>
    </row>
    <row r="37" spans="1:11">
      <c r="A37" s="1" t="s">
        <v>39</v>
      </c>
      <c r="B37" s="30">
        <f>185045</f>
        <v>185045</v>
      </c>
      <c r="C37" s="3"/>
      <c r="H37" s="5"/>
      <c r="I37" s="3"/>
      <c r="J37" s="5"/>
      <c r="K37" s="3"/>
    </row>
    <row r="38" spans="1:11">
      <c r="A38" s="1" t="s">
        <v>40</v>
      </c>
      <c r="B38" s="30">
        <f>130163</f>
        <v>130163</v>
      </c>
      <c r="C38" s="3"/>
      <c r="H38" s="5"/>
      <c r="I38" s="3"/>
      <c r="J38" s="5"/>
      <c r="K38" s="3"/>
    </row>
    <row r="39" spans="1:11">
      <c r="A39" s="1" t="s">
        <v>41</v>
      </c>
      <c r="B39" s="31">
        <v>93742</v>
      </c>
      <c r="C39" s="3"/>
      <c r="H39" s="5"/>
      <c r="I39" s="3"/>
      <c r="J39" s="5"/>
      <c r="K39" s="3"/>
    </row>
    <row r="40" spans="1:11">
      <c r="A40" s="1" t="s">
        <v>17</v>
      </c>
      <c r="B40" s="25">
        <f>SUM(B28:B39)</f>
        <v>2183586</v>
      </c>
      <c r="C40" s="3"/>
      <c r="H40" s="5"/>
      <c r="I40" s="3"/>
    </row>
    <row r="41" spans="1:11">
      <c r="A41" s="1" t="s">
        <v>42</v>
      </c>
      <c r="B41" s="26">
        <v>58299</v>
      </c>
      <c r="C41" s="3"/>
      <c r="H41" s="5"/>
      <c r="I41" s="3"/>
      <c r="J41" s="5"/>
      <c r="K41" s="3"/>
    </row>
    <row r="42" spans="1:11">
      <c r="A42" s="1" t="s">
        <v>43</v>
      </c>
      <c r="B42" s="26">
        <v>40622</v>
      </c>
      <c r="C42" s="3"/>
      <c r="D42" s="4"/>
      <c r="H42" s="5"/>
      <c r="I42" s="3"/>
      <c r="J42" s="5"/>
      <c r="K42" s="3"/>
    </row>
    <row r="43" spans="1:11">
      <c r="A43" s="1" t="s">
        <v>44</v>
      </c>
      <c r="B43" s="27">
        <v>83800</v>
      </c>
      <c r="C43" s="3"/>
      <c r="D43" s="4"/>
      <c r="H43" s="5"/>
      <c r="I43" s="3"/>
      <c r="J43" s="5"/>
      <c r="K43" s="3"/>
    </row>
    <row r="44" spans="1:11">
      <c r="A44" s="1" t="s">
        <v>45</v>
      </c>
      <c r="B44" s="28">
        <v>140660</v>
      </c>
      <c r="C44" s="3"/>
      <c r="D44" s="4"/>
      <c r="H44" s="5"/>
      <c r="I44" s="3"/>
      <c r="J44" s="5"/>
      <c r="K44" s="3"/>
    </row>
    <row r="45" spans="1:11">
      <c r="A45" s="1" t="s">
        <v>46</v>
      </c>
      <c r="B45" s="28">
        <v>241599</v>
      </c>
      <c r="C45" s="3"/>
      <c r="D45" s="4"/>
      <c r="H45" s="5"/>
      <c r="I45" s="3"/>
      <c r="J45" s="5"/>
      <c r="K45" s="3"/>
    </row>
    <row r="46" spans="1:11">
      <c r="A46" s="1" t="s">
        <v>47</v>
      </c>
      <c r="B46" s="29">
        <v>249040</v>
      </c>
      <c r="C46" s="3"/>
      <c r="D46" s="4"/>
      <c r="H46" s="5"/>
      <c r="I46" s="3"/>
      <c r="J46" s="5"/>
      <c r="K46" s="3"/>
    </row>
    <row r="47" spans="1:11">
      <c r="A47" s="1" t="s">
        <v>48</v>
      </c>
      <c r="B47" s="25">
        <f>SUM(B41:B46)</f>
        <v>814020</v>
      </c>
      <c r="C47" s="3"/>
      <c r="D47" s="4"/>
      <c r="H47" s="5"/>
      <c r="I47" s="3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05"/>
  <sheetViews>
    <sheetView topLeftCell="A4" workbookViewId="0">
      <selection activeCell="C2" sqref="C2"/>
    </sheetView>
  </sheetViews>
  <sheetFormatPr defaultRowHeight="15"/>
  <cols>
    <col min="3" max="3" width="36.28515625" customWidth="1"/>
    <col min="4" max="4" width="11.42578125" customWidth="1"/>
    <col min="5" max="5" width="10.7109375" customWidth="1"/>
    <col min="6" max="6" width="12.28515625" customWidth="1"/>
    <col min="7" max="7" width="12" customWidth="1"/>
    <col min="8" max="8" width="11.5703125" customWidth="1"/>
    <col min="9" max="9" width="11.28515625" customWidth="1"/>
    <col min="10" max="10" width="12.7109375" customWidth="1"/>
    <col min="11" max="11" width="11.42578125" customWidth="1"/>
    <col min="12" max="12" width="12" customWidth="1"/>
    <col min="13" max="13" width="12.7109375" customWidth="1"/>
    <col min="14" max="14" width="12.42578125" customWidth="1"/>
    <col min="15" max="15" width="11.85546875" customWidth="1"/>
    <col min="16" max="16" width="11.140625" customWidth="1"/>
    <col min="17" max="17" width="12.42578125" customWidth="1"/>
    <col min="18" max="18" width="12.140625" customWidth="1"/>
    <col min="19" max="19" width="12.7109375" customWidth="1"/>
    <col min="20" max="20" width="10.140625" customWidth="1"/>
    <col min="21" max="22" width="11" customWidth="1"/>
    <col min="23" max="23" width="11.140625" customWidth="1"/>
    <col min="24" max="24" width="12.140625" customWidth="1"/>
    <col min="25" max="25" width="10.5703125" customWidth="1"/>
    <col min="26" max="26" width="10.42578125" customWidth="1"/>
    <col min="27" max="27" width="11.5703125" customWidth="1"/>
    <col min="28" max="28" width="10.7109375" customWidth="1"/>
    <col min="29" max="29" width="10.42578125" customWidth="1"/>
    <col min="30" max="30" width="10.85546875" customWidth="1"/>
    <col min="31" max="31" width="10.28515625" customWidth="1"/>
    <col min="32" max="32" width="10.140625" customWidth="1"/>
    <col min="33" max="33" width="10.28515625" customWidth="1"/>
    <col min="34" max="34" width="10.5703125" customWidth="1"/>
    <col min="35" max="35" width="10.85546875" customWidth="1"/>
    <col min="36" max="36" width="10" customWidth="1"/>
    <col min="37" max="37" width="10.5703125" customWidth="1"/>
    <col min="38" max="38" width="10.7109375" customWidth="1"/>
    <col min="39" max="40" width="10.42578125" customWidth="1"/>
    <col min="41" max="42" width="10.5703125" customWidth="1"/>
    <col min="43" max="43" width="10.140625" customWidth="1"/>
    <col min="44" max="44" width="11.140625" customWidth="1"/>
    <col min="45" max="45" width="10.28515625" customWidth="1"/>
  </cols>
  <sheetData>
    <row r="2" spans="1:45">
      <c r="A2" t="s">
        <v>100</v>
      </c>
      <c r="D2" s="21">
        <v>40726</v>
      </c>
      <c r="E2" s="21">
        <v>40757</v>
      </c>
      <c r="F2" s="21">
        <v>40788</v>
      </c>
      <c r="G2" s="21">
        <v>40818</v>
      </c>
      <c r="H2" s="21">
        <v>40849</v>
      </c>
      <c r="I2" s="21">
        <v>40879</v>
      </c>
      <c r="J2" s="21">
        <v>40910</v>
      </c>
      <c r="K2" s="21">
        <v>40941</v>
      </c>
      <c r="L2" s="21">
        <v>40970</v>
      </c>
      <c r="M2" s="21">
        <v>41001</v>
      </c>
      <c r="N2" s="21">
        <v>41031</v>
      </c>
      <c r="O2" s="21">
        <v>41062</v>
      </c>
      <c r="P2" s="21">
        <v>41092</v>
      </c>
      <c r="Q2" s="21">
        <v>41123</v>
      </c>
      <c r="R2" s="21">
        <v>41154</v>
      </c>
      <c r="S2" s="21">
        <v>41184</v>
      </c>
      <c r="T2" s="21">
        <v>41215</v>
      </c>
      <c r="U2" s="21">
        <v>41245</v>
      </c>
      <c r="V2" s="21">
        <v>41276</v>
      </c>
      <c r="W2" s="21">
        <v>41307</v>
      </c>
      <c r="X2" s="21">
        <v>41335</v>
      </c>
      <c r="Y2" s="21">
        <v>41366</v>
      </c>
      <c r="Z2" s="21">
        <v>41396</v>
      </c>
      <c r="AA2" s="21">
        <v>41427</v>
      </c>
      <c r="AB2" s="21">
        <v>41457</v>
      </c>
      <c r="AC2" s="21">
        <v>41488</v>
      </c>
      <c r="AD2" s="21">
        <v>41519</v>
      </c>
      <c r="AE2" s="21">
        <v>41549</v>
      </c>
      <c r="AF2" s="21">
        <v>41580</v>
      </c>
      <c r="AG2" s="21">
        <v>41610</v>
      </c>
      <c r="AH2" s="21">
        <v>41641</v>
      </c>
      <c r="AI2" s="21">
        <v>41672</v>
      </c>
      <c r="AJ2" s="21">
        <v>41700</v>
      </c>
      <c r="AK2" s="21">
        <v>41731</v>
      </c>
      <c r="AL2" s="21">
        <v>41761</v>
      </c>
      <c r="AM2" s="21">
        <v>41792</v>
      </c>
      <c r="AN2" s="21">
        <v>41822</v>
      </c>
      <c r="AO2" s="21">
        <v>41853</v>
      </c>
      <c r="AP2" s="21">
        <v>41884</v>
      </c>
      <c r="AQ2" s="21">
        <v>41914</v>
      </c>
      <c r="AR2" s="21">
        <v>41945</v>
      </c>
      <c r="AS2" s="21">
        <v>41975</v>
      </c>
    </row>
    <row r="3" spans="1:45">
      <c r="C3" t="s">
        <v>50</v>
      </c>
      <c r="D3" s="4">
        <v>70531.61</v>
      </c>
      <c r="E3" s="4">
        <v>61675.33</v>
      </c>
      <c r="F3" s="4">
        <v>70539.78</v>
      </c>
      <c r="G3" s="4">
        <v>306415.84999999998</v>
      </c>
      <c r="H3" s="4">
        <v>409578.44</v>
      </c>
      <c r="I3" s="4">
        <v>412184.67</v>
      </c>
      <c r="J3" s="4">
        <v>514742.68</v>
      </c>
      <c r="K3" s="4">
        <v>463500.44</v>
      </c>
      <c r="L3" s="4">
        <v>483451.58</v>
      </c>
      <c r="M3" s="4">
        <v>372601.02</v>
      </c>
      <c r="N3" s="4">
        <v>268891.03999999998</v>
      </c>
      <c r="O3" s="4">
        <v>152444.03</v>
      </c>
      <c r="P3" s="4">
        <v>0</v>
      </c>
      <c r="Q3" s="4">
        <v>22344.95</v>
      </c>
      <c r="R3" s="4">
        <v>249707.88</v>
      </c>
      <c r="S3" s="4">
        <v>479105.14</v>
      </c>
      <c r="T3" s="4">
        <v>510902.77999999997</v>
      </c>
      <c r="U3" s="4">
        <v>522324.44</v>
      </c>
      <c r="V3" s="4">
        <v>440011.69</v>
      </c>
      <c r="W3" s="4">
        <v>306276.96000000002</v>
      </c>
      <c r="X3" s="4">
        <v>367748.04</v>
      </c>
      <c r="Y3" s="4">
        <v>177133.77</v>
      </c>
      <c r="Z3" s="4">
        <v>221692.95</v>
      </c>
      <c r="AA3" s="4">
        <v>117231.33</v>
      </c>
      <c r="AB3" s="4">
        <v>56961.24</v>
      </c>
      <c r="AC3" s="4">
        <v>42116.35</v>
      </c>
      <c r="AD3" s="4">
        <v>177967.11</v>
      </c>
      <c r="AE3" s="4">
        <v>426719.1</v>
      </c>
      <c r="AF3" s="4">
        <v>564293.73</v>
      </c>
      <c r="AG3" s="4">
        <v>670642.62</v>
      </c>
      <c r="AH3" s="4">
        <v>699785.01</v>
      </c>
      <c r="AI3" s="4">
        <v>734581.04</v>
      </c>
      <c r="AJ3" s="4">
        <v>659956.26</v>
      </c>
      <c r="AK3" s="4">
        <v>563909.74</v>
      </c>
      <c r="AL3" s="4">
        <v>421825.27</v>
      </c>
      <c r="AM3" s="4">
        <v>382078.22</v>
      </c>
      <c r="AN3" s="4">
        <v>311293.34000000003</v>
      </c>
      <c r="AO3" s="4">
        <v>218776.26</v>
      </c>
      <c r="AP3" s="4">
        <v>318482.94</v>
      </c>
      <c r="AQ3" s="4">
        <v>536777.17000000004</v>
      </c>
      <c r="AR3" s="4">
        <v>652946.4</v>
      </c>
      <c r="AS3" s="4">
        <v>714580.88</v>
      </c>
    </row>
    <row r="4" spans="1:45">
      <c r="C4" t="s">
        <v>51</v>
      </c>
      <c r="D4" s="4">
        <v>441196.33999999997</v>
      </c>
      <c r="E4" s="4">
        <v>378450.74</v>
      </c>
      <c r="F4" s="4">
        <v>408434.64</v>
      </c>
      <c r="G4" s="4">
        <v>899484.32</v>
      </c>
      <c r="H4" s="4">
        <v>1417290.75</v>
      </c>
      <c r="I4" s="4">
        <v>1555600.68</v>
      </c>
      <c r="J4" s="4">
        <v>1653934.8</v>
      </c>
      <c r="K4" s="4">
        <v>1355517.38</v>
      </c>
      <c r="L4" s="4">
        <v>1324495.8899999999</v>
      </c>
      <c r="M4" s="4">
        <v>978259.46</v>
      </c>
      <c r="N4" s="4">
        <v>754605.71</v>
      </c>
      <c r="O4" s="4">
        <v>542749.43999999994</v>
      </c>
      <c r="P4" s="4">
        <v>284781.69</v>
      </c>
      <c r="Q4" s="4">
        <v>152877.04</v>
      </c>
      <c r="R4" s="4">
        <v>321399.63</v>
      </c>
      <c r="S4" s="4">
        <v>707530.17</v>
      </c>
      <c r="T4" s="4">
        <v>903765.4</v>
      </c>
      <c r="U4" s="4">
        <v>1516883.05</v>
      </c>
      <c r="V4" s="4">
        <v>1662456.1099999999</v>
      </c>
      <c r="W4" s="4">
        <v>1233114.44</v>
      </c>
      <c r="X4" s="4">
        <v>1052124.43</v>
      </c>
      <c r="Y4" s="4">
        <v>677056.07</v>
      </c>
      <c r="Z4" s="4">
        <v>327764.06</v>
      </c>
      <c r="AA4" s="4">
        <v>175475.26</v>
      </c>
      <c r="AB4" s="4">
        <v>117255.84</v>
      </c>
      <c r="AC4" s="4">
        <v>91691.91</v>
      </c>
      <c r="AD4" s="4">
        <v>220483.79</v>
      </c>
      <c r="AE4" s="4">
        <v>599735.18999999994</v>
      </c>
      <c r="AF4" s="4">
        <v>913708.29</v>
      </c>
      <c r="AG4" s="4">
        <v>1205075</v>
      </c>
      <c r="AH4" s="4">
        <v>1013782.62</v>
      </c>
      <c r="AI4" s="4">
        <v>1066593.5</v>
      </c>
      <c r="AJ4" s="4">
        <v>764303.5</v>
      </c>
      <c r="AK4" s="4">
        <v>502136.37</v>
      </c>
      <c r="AL4" s="4">
        <v>234078.66999999998</v>
      </c>
      <c r="AM4" s="4">
        <v>200843.11</v>
      </c>
      <c r="AN4" s="4">
        <v>121496.06999999999</v>
      </c>
      <c r="AO4" s="4">
        <v>74902.559999999998</v>
      </c>
      <c r="AP4" s="4">
        <v>149502.82999999999</v>
      </c>
      <c r="AQ4" s="4">
        <v>368328.11</v>
      </c>
      <c r="AR4" s="4">
        <v>782465.41</v>
      </c>
      <c r="AS4" s="4">
        <v>780463.76</v>
      </c>
    </row>
    <row r="5" spans="1:45">
      <c r="C5" t="s">
        <v>52</v>
      </c>
      <c r="D5" s="4">
        <v>33023.14</v>
      </c>
      <c r="E5" s="4">
        <v>32622.81</v>
      </c>
      <c r="F5" s="4">
        <v>73080.649999999994</v>
      </c>
      <c r="G5" s="4">
        <v>251627.83</v>
      </c>
      <c r="H5" s="4">
        <v>405264.68</v>
      </c>
      <c r="I5" s="4">
        <v>422593.25</v>
      </c>
      <c r="J5" s="4">
        <v>495216.38</v>
      </c>
      <c r="K5" s="4">
        <v>375967.06</v>
      </c>
      <c r="L5" s="4">
        <v>386228.58</v>
      </c>
      <c r="M5" s="4">
        <v>266440.03999999998</v>
      </c>
      <c r="N5" s="4">
        <v>171659.87</v>
      </c>
      <c r="O5" s="4">
        <v>151251.21</v>
      </c>
      <c r="P5" s="4">
        <v>41266.67</v>
      </c>
      <c r="Q5" s="4">
        <v>13178.21</v>
      </c>
      <c r="R5" s="4">
        <v>95188.67</v>
      </c>
      <c r="S5" s="4">
        <v>291636.32</v>
      </c>
      <c r="T5" s="4">
        <v>364953.9</v>
      </c>
      <c r="U5" s="4">
        <v>479660.7</v>
      </c>
      <c r="V5" s="4">
        <v>534489.56999999995</v>
      </c>
      <c r="W5" s="4">
        <v>409464.06</v>
      </c>
      <c r="X5" s="4">
        <v>370509.5</v>
      </c>
      <c r="Y5" s="4">
        <v>291088.93</v>
      </c>
      <c r="Z5" s="4">
        <v>139372.03</v>
      </c>
      <c r="AA5" s="4">
        <v>88137.96</v>
      </c>
      <c r="AB5" s="4">
        <v>19436.43</v>
      </c>
      <c r="AC5" s="4">
        <v>13880.83</v>
      </c>
      <c r="AD5" s="4">
        <v>104690.38</v>
      </c>
      <c r="AE5" s="4">
        <v>287485.96000000002</v>
      </c>
      <c r="AF5" s="4">
        <v>397315.27</v>
      </c>
      <c r="AG5" s="4">
        <v>253555.95</v>
      </c>
      <c r="AH5" s="4">
        <v>257534.74</v>
      </c>
      <c r="AI5" s="4">
        <v>284650.96999999997</v>
      </c>
      <c r="AJ5" s="4">
        <v>362306.82</v>
      </c>
      <c r="AK5" s="4">
        <v>256685.06</v>
      </c>
      <c r="AL5" s="4">
        <v>129592.54</v>
      </c>
      <c r="AM5" s="4">
        <v>86250.69</v>
      </c>
      <c r="AN5" s="4">
        <v>17598.18</v>
      </c>
      <c r="AO5" s="4">
        <v>13300.76</v>
      </c>
      <c r="AP5" s="4">
        <v>67043.02</v>
      </c>
      <c r="AQ5" s="4">
        <v>202174.82</v>
      </c>
      <c r="AR5" s="4">
        <v>374251.36</v>
      </c>
      <c r="AS5" s="4">
        <v>354308.39</v>
      </c>
    </row>
    <row r="6" spans="1:45">
      <c r="C6" t="s">
        <v>53</v>
      </c>
      <c r="D6" s="4">
        <v>190843.03</v>
      </c>
      <c r="E6" s="4">
        <v>214429.82</v>
      </c>
      <c r="F6" s="4">
        <v>168587.95</v>
      </c>
      <c r="G6" s="4">
        <v>384324.97</v>
      </c>
      <c r="H6" s="4">
        <v>642194.68000000005</v>
      </c>
      <c r="I6" s="4">
        <v>767841.11</v>
      </c>
      <c r="J6" s="4">
        <v>906110.19</v>
      </c>
      <c r="K6" s="4">
        <v>691753.9</v>
      </c>
      <c r="L6" s="4">
        <v>726754.18</v>
      </c>
      <c r="M6" s="4">
        <v>510755.72</v>
      </c>
      <c r="N6" s="4">
        <v>371007.87</v>
      </c>
      <c r="O6" s="4">
        <v>308891.36</v>
      </c>
      <c r="P6" s="4">
        <v>238351.58</v>
      </c>
      <c r="Q6" s="4">
        <v>210320.31</v>
      </c>
      <c r="R6" s="4">
        <v>314087.48</v>
      </c>
      <c r="S6" s="4">
        <v>483868.25</v>
      </c>
      <c r="T6" s="4">
        <v>578076.52</v>
      </c>
      <c r="U6" s="4">
        <v>822375.86</v>
      </c>
      <c r="V6" s="4">
        <v>908209.88</v>
      </c>
      <c r="W6" s="4">
        <v>695700.01</v>
      </c>
      <c r="X6" s="4">
        <v>634514.88</v>
      </c>
      <c r="Y6" s="4">
        <v>557733.22</v>
      </c>
      <c r="Z6" s="4">
        <v>324978.09000000003</v>
      </c>
      <c r="AA6" s="4">
        <v>231496.95</v>
      </c>
      <c r="AB6" s="4">
        <v>190026.03</v>
      </c>
      <c r="AC6" s="4">
        <v>153922.79999999999</v>
      </c>
      <c r="AD6" s="4">
        <v>287142.82</v>
      </c>
      <c r="AE6" s="4">
        <v>341032.14</v>
      </c>
      <c r="AF6" s="4">
        <v>387599.53278688528</v>
      </c>
      <c r="AG6" s="4">
        <v>400519.51721311477</v>
      </c>
      <c r="AH6" s="4">
        <v>785749.75</v>
      </c>
      <c r="AI6" s="4">
        <v>842490.4</v>
      </c>
      <c r="AJ6" s="4">
        <v>650168.6</v>
      </c>
      <c r="AK6" s="4">
        <v>461335.39</v>
      </c>
      <c r="AL6" s="4">
        <v>294250.71999999997</v>
      </c>
      <c r="AM6" s="4">
        <v>226594.95</v>
      </c>
      <c r="AN6" s="4">
        <v>152166.25</v>
      </c>
      <c r="AO6" s="4">
        <v>124233.02</v>
      </c>
      <c r="AP6" s="4">
        <v>221962.56</v>
      </c>
      <c r="AQ6" s="4">
        <v>419848.13</v>
      </c>
      <c r="AR6" s="4">
        <v>634858.02</v>
      </c>
      <c r="AS6" s="4">
        <v>693126.46</v>
      </c>
    </row>
    <row r="7" spans="1:45">
      <c r="C7" t="s">
        <v>54</v>
      </c>
      <c r="D7" s="4">
        <v>377388.64</v>
      </c>
      <c r="E7" s="4">
        <v>329561.46000000002</v>
      </c>
      <c r="F7" s="4">
        <v>366179.4</v>
      </c>
      <c r="G7" s="4">
        <v>1215303.8400000001</v>
      </c>
      <c r="H7" s="4">
        <v>1940031.8599999999</v>
      </c>
      <c r="I7" s="4">
        <v>2087026.5</v>
      </c>
      <c r="J7" s="4">
        <v>2301750.44</v>
      </c>
      <c r="K7" s="4">
        <v>1836885.6099999999</v>
      </c>
      <c r="L7" s="4">
        <v>1876117.95</v>
      </c>
      <c r="M7" s="4">
        <v>1382347.66</v>
      </c>
      <c r="N7" s="4">
        <v>1010547.3</v>
      </c>
      <c r="O7" s="4">
        <v>620650.39</v>
      </c>
      <c r="P7" s="4">
        <v>251113.12</v>
      </c>
      <c r="Q7" s="4">
        <v>116863.67999999999</v>
      </c>
      <c r="R7" s="4">
        <v>373140.24</v>
      </c>
      <c r="S7" s="4">
        <v>1081038.06</v>
      </c>
      <c r="T7" s="4">
        <v>1407421.39</v>
      </c>
      <c r="U7" s="4">
        <v>1931567.74</v>
      </c>
      <c r="V7" s="4">
        <v>2259380.8199999998</v>
      </c>
      <c r="W7" s="4">
        <v>1585323.14</v>
      </c>
      <c r="X7" s="4">
        <v>1489219.43</v>
      </c>
      <c r="Y7" s="4">
        <v>1277077.21</v>
      </c>
      <c r="Z7" s="4">
        <v>724164.29</v>
      </c>
      <c r="AA7" s="4">
        <v>364700.63</v>
      </c>
      <c r="AB7" s="4">
        <v>229585.16999999998</v>
      </c>
      <c r="AC7" s="4">
        <v>132435.70000000001</v>
      </c>
      <c r="AD7" s="4">
        <v>318523.78999999998</v>
      </c>
      <c r="AE7" s="4">
        <v>1137607.1399999999</v>
      </c>
      <c r="AF7" s="4">
        <v>1639351.35</v>
      </c>
      <c r="AG7" s="4">
        <v>2044771.26</v>
      </c>
      <c r="AH7" s="4">
        <v>1868495.34</v>
      </c>
      <c r="AI7" s="4">
        <v>1976592.6099999999</v>
      </c>
      <c r="AJ7" s="4">
        <v>1379006.13</v>
      </c>
      <c r="AK7" s="4">
        <v>1020784.3099999999</v>
      </c>
      <c r="AL7" s="4">
        <v>430076.97</v>
      </c>
      <c r="AM7" s="4">
        <v>118898.01</v>
      </c>
      <c r="AN7" s="4">
        <v>68677.02</v>
      </c>
      <c r="AO7" s="4">
        <v>24444.639999999999</v>
      </c>
      <c r="AP7" s="4">
        <v>276301.23</v>
      </c>
      <c r="AQ7" s="4">
        <v>917049.82</v>
      </c>
      <c r="AR7" s="4">
        <v>1695871.41</v>
      </c>
      <c r="AS7" s="4">
        <v>1789230</v>
      </c>
    </row>
    <row r="8" spans="1:45">
      <c r="C8" t="s">
        <v>55</v>
      </c>
      <c r="D8" s="4">
        <v>23268.16</v>
      </c>
      <c r="E8" s="4">
        <v>21625.99</v>
      </c>
      <c r="F8" s="4">
        <v>27769.829999999998</v>
      </c>
      <c r="G8" s="4">
        <v>84289.89</v>
      </c>
      <c r="H8" s="4">
        <v>119919.26</v>
      </c>
      <c r="I8" s="4">
        <v>132868.71</v>
      </c>
      <c r="J8" s="4">
        <v>157272.5</v>
      </c>
      <c r="K8" s="4">
        <v>119600.63</v>
      </c>
      <c r="L8" s="4">
        <v>130319.67</v>
      </c>
      <c r="M8" s="4">
        <v>99543.28</v>
      </c>
      <c r="N8" s="4">
        <v>69616.569999999992</v>
      </c>
      <c r="O8" s="4">
        <v>47794.5</v>
      </c>
      <c r="P8" s="4">
        <v>22737.11</v>
      </c>
      <c r="Q8" s="4">
        <v>16184.77</v>
      </c>
      <c r="R8" s="4">
        <v>29313.96</v>
      </c>
      <c r="S8" s="4">
        <v>65278.3</v>
      </c>
      <c r="T8" s="4">
        <v>85066.04</v>
      </c>
      <c r="U8" s="4">
        <v>118048.33</v>
      </c>
      <c r="V8" s="4">
        <v>142321.4</v>
      </c>
      <c r="W8" s="4">
        <v>98383.14</v>
      </c>
      <c r="X8" s="4">
        <v>95319.39</v>
      </c>
      <c r="Y8" s="4">
        <v>74420.53</v>
      </c>
      <c r="Z8" s="4">
        <v>43889.24</v>
      </c>
      <c r="AA8" s="4">
        <v>22377.63</v>
      </c>
      <c r="AB8" s="4">
        <v>12638.99</v>
      </c>
      <c r="AC8" s="4">
        <v>7508.23</v>
      </c>
      <c r="AD8" s="4">
        <v>29330.3</v>
      </c>
      <c r="AE8" s="4">
        <v>84731.069999999992</v>
      </c>
      <c r="AF8" s="4">
        <v>106120.13</v>
      </c>
      <c r="AG8" s="4">
        <v>134911.21</v>
      </c>
      <c r="AH8" s="4">
        <v>120834.3</v>
      </c>
      <c r="AI8" s="4">
        <v>132166.09</v>
      </c>
      <c r="AJ8" s="4">
        <v>96275.28</v>
      </c>
      <c r="AK8" s="4">
        <v>66177</v>
      </c>
      <c r="AL8" s="4">
        <v>27565.579999999998</v>
      </c>
      <c r="AM8" s="4">
        <v>17524.650000000001</v>
      </c>
      <c r="AN8" s="4">
        <v>6642.21</v>
      </c>
      <c r="AO8" s="4">
        <v>5571.94</v>
      </c>
      <c r="AP8" s="4">
        <v>19771.400000000001</v>
      </c>
      <c r="AQ8" s="4">
        <v>47582.080000000002</v>
      </c>
      <c r="AR8" s="4">
        <v>102157.68</v>
      </c>
      <c r="AS8" s="4">
        <v>105270.45</v>
      </c>
    </row>
    <row r="9" spans="1:45">
      <c r="C9" t="s">
        <v>56</v>
      </c>
      <c r="D9" s="4">
        <v>12532.78</v>
      </c>
      <c r="E9" s="4">
        <v>53864.81</v>
      </c>
      <c r="F9" s="4">
        <v>70155.789999999994</v>
      </c>
      <c r="G9" s="4">
        <v>174200.74</v>
      </c>
      <c r="H9" s="4">
        <v>221145.56</v>
      </c>
      <c r="I9" s="4">
        <v>272118.19</v>
      </c>
      <c r="J9" s="4">
        <v>282396.05</v>
      </c>
      <c r="K9" s="4">
        <v>244005.22</v>
      </c>
      <c r="L9" s="4">
        <v>249372.91</v>
      </c>
      <c r="M9" s="4">
        <v>183195.91</v>
      </c>
      <c r="N9" s="4">
        <v>152844.35999999999</v>
      </c>
      <c r="O9" s="4">
        <v>127468.34</v>
      </c>
      <c r="P9" s="4">
        <v>73832.289999999994</v>
      </c>
      <c r="Q9" s="4">
        <v>41348.370000000003</v>
      </c>
      <c r="R9" s="4">
        <v>85580.75</v>
      </c>
      <c r="S9" s="4">
        <v>186333.19</v>
      </c>
      <c r="T9" s="4">
        <v>197452.56</v>
      </c>
      <c r="U9" s="4">
        <v>236554.18</v>
      </c>
      <c r="V9" s="4">
        <v>269781.57</v>
      </c>
      <c r="W9" s="4">
        <v>206905.25</v>
      </c>
      <c r="X9" s="4">
        <v>195818.56</v>
      </c>
      <c r="Y9" s="4">
        <v>187387.12</v>
      </c>
      <c r="Z9" s="4">
        <v>132541.91</v>
      </c>
      <c r="AA9" s="4">
        <v>104126.65</v>
      </c>
      <c r="AB9" s="4">
        <v>23750.19</v>
      </c>
      <c r="AC9" s="4">
        <v>6119.33</v>
      </c>
      <c r="AD9" s="4">
        <v>74338.83</v>
      </c>
      <c r="AE9" s="4">
        <v>188097.91</v>
      </c>
      <c r="AF9" s="4">
        <v>197395.37</v>
      </c>
      <c r="AG9" s="4">
        <v>218196.19</v>
      </c>
      <c r="AH9" s="4">
        <v>222387.4</v>
      </c>
      <c r="AI9" s="4">
        <v>235394.04</v>
      </c>
      <c r="AJ9" s="4">
        <v>203155.22</v>
      </c>
      <c r="AK9" s="4">
        <v>165385.31</v>
      </c>
      <c r="AL9" s="4">
        <v>94355.33</v>
      </c>
      <c r="AM9" s="4">
        <v>50711.19</v>
      </c>
      <c r="AN9" s="4">
        <v>2736.95</v>
      </c>
      <c r="AO9" s="4">
        <v>3063.75</v>
      </c>
      <c r="AP9" s="4">
        <v>58178.57</v>
      </c>
      <c r="AQ9" s="4">
        <v>164315.04</v>
      </c>
      <c r="AR9" s="4">
        <v>215720.68</v>
      </c>
      <c r="AS9" s="4">
        <v>197231.97</v>
      </c>
    </row>
    <row r="10" spans="1:45">
      <c r="C10" t="s">
        <v>57</v>
      </c>
      <c r="D10" s="4">
        <v>88840.58</v>
      </c>
      <c r="E10" s="4">
        <v>75262.039999999994</v>
      </c>
      <c r="F10" s="4">
        <v>69543.039999999994</v>
      </c>
      <c r="G10" s="4">
        <v>332012.46000000002</v>
      </c>
      <c r="H10" s="4">
        <v>371555.26</v>
      </c>
      <c r="I10" s="4">
        <v>465624.64</v>
      </c>
      <c r="J10" s="4">
        <v>615143.80999999994</v>
      </c>
      <c r="K10" s="4">
        <v>120801.62</v>
      </c>
      <c r="L10" s="4">
        <v>732146.38</v>
      </c>
      <c r="M10" s="4">
        <v>493304.6</v>
      </c>
      <c r="N10" s="4">
        <v>164829.75</v>
      </c>
      <c r="O10" s="4">
        <v>121373.52</v>
      </c>
      <c r="P10" s="4">
        <v>74199.94</v>
      </c>
      <c r="Q10" s="4">
        <v>52598.46</v>
      </c>
      <c r="R10" s="4">
        <v>78865.009999999995</v>
      </c>
      <c r="S10" s="4">
        <v>206856.23</v>
      </c>
      <c r="T10" s="4">
        <v>284544.76</v>
      </c>
      <c r="U10" s="4">
        <v>438679.98</v>
      </c>
      <c r="V10" s="4">
        <v>585789</v>
      </c>
      <c r="W10" s="4">
        <v>310214.90000000002</v>
      </c>
      <c r="X10" s="4">
        <v>249430.1</v>
      </c>
      <c r="Y10" s="4">
        <v>209070.3</v>
      </c>
      <c r="Z10" s="4">
        <v>131259.22</v>
      </c>
      <c r="AA10" s="4">
        <v>44787.94</v>
      </c>
      <c r="AB10" s="4">
        <v>40171.89</v>
      </c>
      <c r="AC10" s="4">
        <v>29918.54</v>
      </c>
      <c r="AD10" s="4">
        <v>51658.909999999996</v>
      </c>
      <c r="AE10" s="4">
        <v>181700.8</v>
      </c>
      <c r="AF10" s="4">
        <v>305280.21999999997</v>
      </c>
      <c r="AG10" s="4">
        <v>494505.58999999997</v>
      </c>
      <c r="AH10" s="4">
        <v>379757.94</v>
      </c>
      <c r="AI10" s="4">
        <v>454121.27999999997</v>
      </c>
      <c r="AJ10" s="4">
        <v>278507.13</v>
      </c>
      <c r="AK10" s="4">
        <v>182607.67</v>
      </c>
      <c r="AL10" s="4">
        <v>113946.99</v>
      </c>
      <c r="AM10" s="4">
        <v>90858.569999999992</v>
      </c>
      <c r="AN10" s="4">
        <v>38211.089999999997</v>
      </c>
      <c r="AO10" s="4">
        <v>28006.76</v>
      </c>
      <c r="AP10" s="4">
        <v>31070.51</v>
      </c>
      <c r="AQ10" s="4">
        <v>192901.87</v>
      </c>
      <c r="AR10" s="4">
        <v>422462.52999999997</v>
      </c>
      <c r="AS10" s="4">
        <v>480396</v>
      </c>
    </row>
    <row r="11" spans="1:45">
      <c r="C11" t="s">
        <v>58</v>
      </c>
      <c r="D11" s="4">
        <v>159968.6</v>
      </c>
      <c r="E11" s="4">
        <v>144094.29</v>
      </c>
      <c r="F11" s="4">
        <v>97231.17</v>
      </c>
      <c r="G11" s="4">
        <v>358785.55</v>
      </c>
      <c r="H11" s="4">
        <v>530788.55999999994</v>
      </c>
      <c r="I11" s="4">
        <v>663665.43999999994</v>
      </c>
      <c r="J11" s="4">
        <v>751885.1</v>
      </c>
      <c r="K11" s="4">
        <v>600119.18000000005</v>
      </c>
      <c r="L11" s="4">
        <v>590462.24</v>
      </c>
      <c r="M11" s="4">
        <v>404856.18</v>
      </c>
      <c r="N11" s="4">
        <v>268270.12</v>
      </c>
      <c r="O11" s="4">
        <v>143996.25</v>
      </c>
      <c r="P11" s="4">
        <v>0</v>
      </c>
      <c r="Q11" s="4">
        <v>6241.88</v>
      </c>
      <c r="R11" s="4">
        <v>51250.409999999996</v>
      </c>
      <c r="S11" s="4">
        <v>352486.48</v>
      </c>
      <c r="T11" s="4">
        <v>477781.6</v>
      </c>
      <c r="U11" s="4">
        <v>604220.52</v>
      </c>
      <c r="V11" s="4">
        <v>691288.21</v>
      </c>
      <c r="W11" s="4">
        <v>530388.23</v>
      </c>
      <c r="X11" s="4">
        <v>510012.25</v>
      </c>
      <c r="Y11" s="4">
        <v>362878.71999999997</v>
      </c>
      <c r="Z11" s="4">
        <v>257093.56</v>
      </c>
      <c r="AA11" s="4">
        <v>150246.29999999999</v>
      </c>
      <c r="AB11" s="4">
        <v>101111.92</v>
      </c>
      <c r="AC11" s="4">
        <v>66307.72</v>
      </c>
      <c r="AD11" s="4">
        <v>96585.74</v>
      </c>
      <c r="AE11" s="4">
        <v>378565.12</v>
      </c>
      <c r="AF11" s="4">
        <v>529587.56999999995</v>
      </c>
      <c r="AG11" s="4">
        <v>695536.61</v>
      </c>
      <c r="AH11" s="4">
        <v>617227.16</v>
      </c>
      <c r="AI11" s="4">
        <v>657088.59</v>
      </c>
      <c r="AJ11" s="4">
        <v>438001.87</v>
      </c>
      <c r="AK11" s="4">
        <v>300296.52</v>
      </c>
      <c r="AL11" s="4">
        <v>90245.819999999992</v>
      </c>
      <c r="AM11" s="4">
        <v>79575.8</v>
      </c>
      <c r="AN11" s="4">
        <v>48023.26</v>
      </c>
      <c r="AO11" s="4">
        <v>29975.73</v>
      </c>
      <c r="AP11" s="4">
        <v>86005.59</v>
      </c>
      <c r="AQ11" s="4">
        <v>309953.46000000002</v>
      </c>
      <c r="AR11" s="4">
        <v>500134.72</v>
      </c>
      <c r="AS11" s="4">
        <v>517822.77</v>
      </c>
    </row>
    <row r="12" spans="1:45">
      <c r="C12" t="s">
        <v>59</v>
      </c>
      <c r="D12" s="4">
        <v>158873.82</v>
      </c>
      <c r="E12" s="4">
        <v>309316.2</v>
      </c>
      <c r="F12" s="4">
        <v>182983.49</v>
      </c>
      <c r="G12" s="4">
        <v>497250.71</v>
      </c>
      <c r="H12" s="4">
        <v>160622.20000000001</v>
      </c>
      <c r="I12" s="4">
        <v>463157.3</v>
      </c>
      <c r="J12" s="4">
        <v>814263.05</v>
      </c>
      <c r="K12" s="4">
        <v>683469.52</v>
      </c>
      <c r="L12" s="4">
        <v>475224.39</v>
      </c>
      <c r="M12" s="4">
        <v>515845.63</v>
      </c>
      <c r="N12" s="4">
        <v>358377.05</v>
      </c>
      <c r="O12" s="4">
        <v>337126.88</v>
      </c>
      <c r="P12" s="4">
        <v>212469.02</v>
      </c>
      <c r="Q12" s="4">
        <v>165769.29999999999</v>
      </c>
      <c r="R12" s="4">
        <v>203653.59</v>
      </c>
      <c r="S12" s="4">
        <v>490085.62</v>
      </c>
      <c r="T12" s="4">
        <v>601026.05000000005</v>
      </c>
      <c r="U12" s="4">
        <v>748273.96</v>
      </c>
      <c r="V12" s="4">
        <v>816534.30999999994</v>
      </c>
      <c r="W12" s="4">
        <v>628673.32999999996</v>
      </c>
      <c r="X12" s="4">
        <v>588820.06999999995</v>
      </c>
      <c r="Y12" s="4">
        <v>477283.23</v>
      </c>
      <c r="Z12" s="4">
        <v>290778.46999999997</v>
      </c>
      <c r="AA12" s="4">
        <v>214821.98</v>
      </c>
      <c r="AB12" s="4">
        <v>187272.74</v>
      </c>
      <c r="AC12" s="4">
        <v>143367.16</v>
      </c>
      <c r="AD12" s="4">
        <v>242526.45</v>
      </c>
      <c r="AE12" s="4">
        <v>494554.61</v>
      </c>
      <c r="AF12" s="4">
        <v>659425.21</v>
      </c>
      <c r="AG12" s="4">
        <v>770324.79</v>
      </c>
      <c r="AH12" s="4">
        <v>700814.43</v>
      </c>
      <c r="AI12" s="4">
        <v>710389.67</v>
      </c>
      <c r="AJ12" s="4">
        <v>473549.54</v>
      </c>
      <c r="AK12" s="4">
        <v>410354.58999999997</v>
      </c>
      <c r="AL12" s="4">
        <v>157182.63</v>
      </c>
      <c r="AM12" s="4">
        <v>159519.25</v>
      </c>
      <c r="AN12" s="4">
        <v>131349.09</v>
      </c>
      <c r="AO12" s="4">
        <v>96700.12</v>
      </c>
      <c r="AP12" s="4">
        <v>119878.41</v>
      </c>
      <c r="AQ12" s="4">
        <v>327870.27</v>
      </c>
      <c r="AR12" s="4">
        <v>584865.79</v>
      </c>
      <c r="AS12" s="4">
        <v>585552.06999999995</v>
      </c>
    </row>
    <row r="13" spans="1:45">
      <c r="C13" t="s">
        <v>49</v>
      </c>
      <c r="D13" s="4">
        <v>138097.51</v>
      </c>
      <c r="E13" s="4">
        <v>149715.25</v>
      </c>
      <c r="F13" s="4">
        <v>160769.26</v>
      </c>
      <c r="G13" s="4">
        <v>316522.14</v>
      </c>
      <c r="H13" s="4">
        <v>537095.80000000005</v>
      </c>
      <c r="I13" s="4">
        <v>623076.88</v>
      </c>
      <c r="J13" s="4">
        <v>680250.54</v>
      </c>
      <c r="K13" s="4">
        <v>492520.27999999997</v>
      </c>
      <c r="L13" s="4">
        <v>509562.9</v>
      </c>
      <c r="M13" s="4">
        <v>329054.92</v>
      </c>
      <c r="N13" s="4">
        <v>238106.48</v>
      </c>
      <c r="O13" s="4">
        <v>175050.42</v>
      </c>
      <c r="P13" s="4">
        <v>147852.49</v>
      </c>
      <c r="Q13" s="4">
        <v>116610.41</v>
      </c>
      <c r="R13" s="4">
        <v>125188.91</v>
      </c>
      <c r="S13" s="4">
        <v>304806.36</v>
      </c>
      <c r="T13" s="4">
        <v>414423.25</v>
      </c>
      <c r="U13" s="4">
        <v>587447.51</v>
      </c>
      <c r="V13" s="4">
        <v>664931.79</v>
      </c>
      <c r="W13" s="4">
        <v>486245.72</v>
      </c>
      <c r="X13" s="4">
        <v>420853.04</v>
      </c>
      <c r="Y13" s="4">
        <v>345762.57</v>
      </c>
      <c r="Z13" s="4">
        <v>205990.21</v>
      </c>
      <c r="AA13" s="4">
        <v>129853.98</v>
      </c>
      <c r="AB13" s="4">
        <v>98383.14</v>
      </c>
      <c r="AC13" s="4">
        <v>91332.43</v>
      </c>
      <c r="AD13" s="4">
        <v>167207.22</v>
      </c>
      <c r="AE13" s="4">
        <v>294822.62</v>
      </c>
      <c r="AF13" s="4">
        <v>445763.37</v>
      </c>
      <c r="AG13" s="4">
        <v>596001.5</v>
      </c>
      <c r="AH13" s="4">
        <v>536066.38</v>
      </c>
      <c r="AI13" s="4">
        <v>579457.25</v>
      </c>
      <c r="AJ13" s="4">
        <v>413875.86</v>
      </c>
      <c r="AK13" s="4">
        <v>290035</v>
      </c>
      <c r="AL13" s="4">
        <v>167672.91</v>
      </c>
      <c r="AM13" s="4">
        <v>152754.49</v>
      </c>
      <c r="AN13" s="4">
        <v>113146.33</v>
      </c>
      <c r="AO13" s="4">
        <v>103456.70999999999</v>
      </c>
      <c r="AP13" s="4">
        <v>141006.03</v>
      </c>
      <c r="AQ13" s="4">
        <v>221325.3</v>
      </c>
      <c r="AR13" s="4">
        <v>432666.86</v>
      </c>
      <c r="AS13" s="4">
        <v>479954.82</v>
      </c>
    </row>
    <row r="14" spans="1:45">
      <c r="C14" t="s">
        <v>60</v>
      </c>
      <c r="D14" s="4">
        <v>8639.7749999999996</v>
      </c>
      <c r="E14" s="4">
        <v>14282.467199999999</v>
      </c>
      <c r="F14" s="4">
        <v>41418.7137</v>
      </c>
      <c r="G14" s="4">
        <v>110052.35099999998</v>
      </c>
      <c r="H14" s="4">
        <v>133100.32949999999</v>
      </c>
      <c r="I14" s="4">
        <v>133394.44949999999</v>
      </c>
      <c r="J14" s="4">
        <v>162602.7714</v>
      </c>
      <c r="K14" s="4">
        <v>140801.12639999998</v>
      </c>
      <c r="L14" s="4">
        <v>143064.3798</v>
      </c>
      <c r="M14" s="4">
        <v>126261.30419999998</v>
      </c>
      <c r="N14" s="4">
        <v>106974.3852</v>
      </c>
      <c r="O14" s="4">
        <v>79435.194300000003</v>
      </c>
      <c r="P14" s="4">
        <v>55602.650699999998</v>
      </c>
      <c r="Q14" s="4">
        <v>42492.251700000001</v>
      </c>
      <c r="R14" s="4">
        <v>32417.9064</v>
      </c>
      <c r="S14" s="4">
        <v>59967.391499999998</v>
      </c>
      <c r="T14" s="4">
        <v>73832.208299999998</v>
      </c>
      <c r="U14" s="4">
        <v>79224.163199999995</v>
      </c>
      <c r="V14" s="4">
        <v>164032.19459999999</v>
      </c>
      <c r="W14" s="4">
        <v>126956.1627</v>
      </c>
      <c r="X14" s="4">
        <v>135174.61079999999</v>
      </c>
      <c r="Y14" s="4">
        <v>143878.35689999998</v>
      </c>
      <c r="Z14" s="4">
        <v>116250.93</v>
      </c>
      <c r="AA14" s="4">
        <v>71877.780899999998</v>
      </c>
      <c r="AB14" s="4">
        <v>46334.929499999998</v>
      </c>
      <c r="AC14" s="4">
        <v>28919.348999999998</v>
      </c>
      <c r="AD14" s="4">
        <v>32442.171299999998</v>
      </c>
      <c r="AE14" s="4">
        <v>64828.459799999997</v>
      </c>
      <c r="AF14" s="4">
        <v>88172.764199999991</v>
      </c>
      <c r="AG14" s="4">
        <v>85605.46424999999</v>
      </c>
      <c r="AH14" s="4">
        <v>188237.53529999999</v>
      </c>
      <c r="AI14" s="4">
        <v>177591.12659999999</v>
      </c>
      <c r="AJ14" s="4">
        <v>178869.07799999998</v>
      </c>
      <c r="AK14" s="4">
        <v>156674.78279999999</v>
      </c>
      <c r="AL14" s="4">
        <v>116311.22459999999</v>
      </c>
      <c r="AM14" s="4">
        <v>97332.396300000008</v>
      </c>
      <c r="AN14" s="4">
        <v>62480.6469</v>
      </c>
      <c r="AO14" s="4">
        <v>56977.661699999997</v>
      </c>
      <c r="AP14" s="4">
        <v>27780.369300000002</v>
      </c>
      <c r="AQ14" s="4">
        <v>64828.459799999997</v>
      </c>
      <c r="AR14" s="4">
        <v>88172.764199999991</v>
      </c>
      <c r="AS14" s="4">
        <v>85605.46424999999</v>
      </c>
    </row>
    <row r="15" spans="1:45">
      <c r="C15" t="s">
        <v>61</v>
      </c>
      <c r="D15" s="4">
        <v>611549.01</v>
      </c>
      <c r="E15" s="4">
        <v>654939.88</v>
      </c>
      <c r="F15" s="4">
        <v>637112.93999999994</v>
      </c>
      <c r="G15" s="4">
        <v>779047.81208510627</v>
      </c>
      <c r="H15" s="4">
        <v>884712.95999999996</v>
      </c>
      <c r="I15" s="4">
        <v>1012377.1677922078</v>
      </c>
      <c r="J15" s="4">
        <v>1028973.5148051948</v>
      </c>
      <c r="K15" s="4">
        <v>818327.57194805192</v>
      </c>
      <c r="L15" s="4">
        <v>884712.95999999996</v>
      </c>
      <c r="M15" s="4">
        <v>810071.84</v>
      </c>
      <c r="N15" s="4">
        <v>748608.93</v>
      </c>
      <c r="O15" s="4">
        <v>673575.65</v>
      </c>
      <c r="P15" s="4">
        <v>701680.45</v>
      </c>
      <c r="Q15" s="4">
        <v>588125.62</v>
      </c>
      <c r="R15" s="4">
        <v>602218.87</v>
      </c>
      <c r="S15" s="4">
        <v>860055.9</v>
      </c>
      <c r="T15" s="4">
        <v>870301.08</v>
      </c>
      <c r="U15" s="4">
        <v>988014.44</v>
      </c>
      <c r="V15" s="4">
        <v>1087198.24</v>
      </c>
      <c r="W15" s="4">
        <v>915154.38</v>
      </c>
      <c r="X15" s="4">
        <v>894794.74</v>
      </c>
      <c r="Y15" s="4">
        <v>889598.62</v>
      </c>
      <c r="Z15" s="4">
        <v>797155.07</v>
      </c>
      <c r="AA15" s="4">
        <v>688150.93</v>
      </c>
      <c r="AB15" s="4">
        <v>770267.6</v>
      </c>
      <c r="AC15" s="4">
        <v>618861.16</v>
      </c>
      <c r="AD15" s="4">
        <v>695593.8</v>
      </c>
      <c r="AE15" s="4">
        <v>909990.94</v>
      </c>
      <c r="AF15" s="4">
        <v>1035694.5599999999</v>
      </c>
      <c r="AG15" s="4">
        <v>1015106.16</v>
      </c>
      <c r="AH15" s="4">
        <v>1047688.12</v>
      </c>
      <c r="AI15" s="4">
        <v>1022524.52</v>
      </c>
      <c r="AJ15" s="4">
        <v>985007.88</v>
      </c>
      <c r="AK15" s="4">
        <v>495330.76</v>
      </c>
      <c r="AL15" s="4">
        <v>0</v>
      </c>
      <c r="AM15" s="4">
        <v>612750</v>
      </c>
      <c r="AN15" s="4">
        <v>761027.33</v>
      </c>
      <c r="AO15" s="4">
        <v>647905.51</v>
      </c>
      <c r="AP15" s="4">
        <v>771966.96</v>
      </c>
      <c r="AQ15" s="4">
        <v>944027.16</v>
      </c>
      <c r="AR15" s="4">
        <v>946543.52</v>
      </c>
      <c r="AS15" s="4">
        <v>971788.82</v>
      </c>
    </row>
    <row r="16" spans="1:45">
      <c r="C16" t="s">
        <v>95</v>
      </c>
      <c r="D16" s="4">
        <v>8300.7199999999993</v>
      </c>
      <c r="E16" s="4">
        <v>7589.93</v>
      </c>
      <c r="F16" s="4">
        <v>28178.329999999998</v>
      </c>
      <c r="G16" s="4">
        <v>81283.33</v>
      </c>
      <c r="H16" s="4">
        <v>129952.02</v>
      </c>
      <c r="I16" s="4">
        <v>139126.93</v>
      </c>
      <c r="J16" s="4">
        <v>158816.63</v>
      </c>
      <c r="K16" s="4">
        <v>133285.38</v>
      </c>
      <c r="L16" s="4">
        <v>134314.79999999999</v>
      </c>
      <c r="M16" s="4">
        <v>95597.17</v>
      </c>
      <c r="N16" s="4">
        <v>62533.18</v>
      </c>
      <c r="O16" s="4">
        <v>50964.46</v>
      </c>
      <c r="P16" s="4">
        <v>7647.12</v>
      </c>
      <c r="Q16" s="4">
        <v>4763.1099999999997</v>
      </c>
      <c r="R16" s="4">
        <v>25335.17</v>
      </c>
      <c r="S16" s="4">
        <v>79649.33</v>
      </c>
      <c r="T16" s="4">
        <v>105580.91</v>
      </c>
      <c r="U16" s="4">
        <v>123971.58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85409.18</v>
      </c>
      <c r="AG16" s="4">
        <v>136651.42000000001</v>
      </c>
      <c r="AH16" s="4">
        <v>98072.68</v>
      </c>
      <c r="AI16" s="4">
        <v>103236.12</v>
      </c>
      <c r="AJ16" s="4">
        <v>63431.88</v>
      </c>
      <c r="AK16" s="4">
        <v>52386.04</v>
      </c>
      <c r="AL16" s="4">
        <v>24460.98</v>
      </c>
      <c r="AM16" s="4">
        <v>29738.799999999999</v>
      </c>
      <c r="AN16" s="4">
        <v>25327</v>
      </c>
      <c r="AO16" s="4">
        <v>17540.990000000002</v>
      </c>
      <c r="AP16" s="4">
        <v>20367.810000000001</v>
      </c>
      <c r="AQ16" s="4">
        <v>28472.45</v>
      </c>
      <c r="AR16" s="4">
        <v>71691.75</v>
      </c>
      <c r="AS16" s="4">
        <v>77206.5</v>
      </c>
    </row>
    <row r="17" spans="3:45">
      <c r="C17" t="s">
        <v>62</v>
      </c>
      <c r="D17" s="4">
        <v>49020</v>
      </c>
      <c r="E17" s="4">
        <v>40302.61</v>
      </c>
      <c r="F17" s="4">
        <v>39975.81</v>
      </c>
      <c r="G17" s="4">
        <v>90817.72</v>
      </c>
      <c r="H17" s="4">
        <v>216276.24</v>
      </c>
      <c r="I17" s="4">
        <v>290909.19</v>
      </c>
      <c r="J17" s="4">
        <v>329022.24</v>
      </c>
      <c r="K17" s="4">
        <v>242510.11</v>
      </c>
      <c r="L17" s="4">
        <v>246202.95</v>
      </c>
      <c r="M17" s="4">
        <v>167362.45000000001</v>
      </c>
      <c r="N17" s="4">
        <v>110997.62</v>
      </c>
      <c r="O17" s="4">
        <v>75817.600000000006</v>
      </c>
      <c r="P17" s="4">
        <v>59379.56</v>
      </c>
      <c r="Q17" s="4">
        <v>40237.25</v>
      </c>
      <c r="R17" s="4">
        <v>49616.409999999996</v>
      </c>
      <c r="S17" s="4">
        <v>159233.29999999999</v>
      </c>
      <c r="T17" s="4">
        <v>207003.29</v>
      </c>
      <c r="U17" s="4">
        <v>323630.03999999998</v>
      </c>
      <c r="V17" s="4">
        <v>374439.27</v>
      </c>
      <c r="W17" s="4">
        <v>253784.71</v>
      </c>
      <c r="X17" s="4">
        <v>235034.56</v>
      </c>
      <c r="Y17" s="4">
        <v>201815.34</v>
      </c>
      <c r="Z17" s="4">
        <v>95352.069999999992</v>
      </c>
      <c r="AA17" s="4">
        <v>54551.09</v>
      </c>
      <c r="AB17" s="4">
        <v>58905.7</v>
      </c>
      <c r="AC17" s="4">
        <v>38284.620000000003</v>
      </c>
      <c r="AD17" s="4">
        <v>84943.49</v>
      </c>
      <c r="AE17" s="4">
        <v>214568.71</v>
      </c>
      <c r="AF17" s="4">
        <v>292298.09000000003</v>
      </c>
      <c r="AG17" s="4">
        <v>380754.68</v>
      </c>
      <c r="AH17" s="4">
        <v>315223.11</v>
      </c>
      <c r="AI17" s="4">
        <v>360182.62</v>
      </c>
      <c r="AJ17" s="4">
        <v>237918.57</v>
      </c>
      <c r="AK17" s="4">
        <v>170254.63</v>
      </c>
      <c r="AL17" s="4">
        <v>83938.58</v>
      </c>
      <c r="AM17" s="4">
        <v>66340.399999999994</v>
      </c>
      <c r="AN17" s="4">
        <v>47230.77</v>
      </c>
      <c r="AO17" s="4">
        <v>34330.339999999997</v>
      </c>
      <c r="AP17" s="4">
        <v>50327.199999999997</v>
      </c>
      <c r="AQ17" s="4">
        <v>108759.03999999999</v>
      </c>
      <c r="AR17" s="4">
        <v>181300.47</v>
      </c>
      <c r="AS17" s="4">
        <v>186954.11</v>
      </c>
    </row>
    <row r="18" spans="3:45">
      <c r="C18" t="s">
        <v>63</v>
      </c>
      <c r="D18" s="4">
        <v>33946.35</v>
      </c>
      <c r="E18" s="4">
        <v>32279.67</v>
      </c>
      <c r="F18" s="4">
        <v>56765.159999999996</v>
      </c>
      <c r="G18" s="4">
        <v>154216.92000000001</v>
      </c>
      <c r="H18" s="4">
        <v>244977.45</v>
      </c>
      <c r="I18" s="4">
        <v>308866.84999999998</v>
      </c>
      <c r="J18" s="4">
        <v>419611.2</v>
      </c>
      <c r="K18" s="4">
        <v>257861.54</v>
      </c>
      <c r="L18" s="4">
        <v>267845.27999999997</v>
      </c>
      <c r="M18" s="4">
        <v>188253.13999999998</v>
      </c>
      <c r="N18" s="4">
        <v>123579.42</v>
      </c>
      <c r="O18" s="4">
        <v>105458.36</v>
      </c>
      <c r="P18" s="4">
        <v>52557.61</v>
      </c>
      <c r="Q18" s="4">
        <v>37001.93</v>
      </c>
      <c r="R18" s="4">
        <v>63709.659999999996</v>
      </c>
      <c r="S18" s="4">
        <v>178342.93</v>
      </c>
      <c r="T18" s="4">
        <v>213302.36</v>
      </c>
      <c r="U18" s="4">
        <v>264160.61</v>
      </c>
      <c r="V18" s="4">
        <v>209364.41999999998</v>
      </c>
      <c r="W18" s="4">
        <v>132288.63999999998</v>
      </c>
      <c r="X18" s="4">
        <v>127272.26</v>
      </c>
      <c r="Y18" s="4">
        <v>105082.54</v>
      </c>
      <c r="Z18" s="4">
        <v>64910.65</v>
      </c>
      <c r="AA18" s="4">
        <v>35564.01</v>
      </c>
      <c r="AB18" s="4">
        <v>2728.78</v>
      </c>
      <c r="AC18" s="4">
        <v>22810.639999999999</v>
      </c>
      <c r="AD18" s="4">
        <v>88007.24</v>
      </c>
      <c r="AE18" s="4">
        <v>209086.63999999998</v>
      </c>
      <c r="AF18" s="4">
        <v>288090.53999999998</v>
      </c>
      <c r="AG18" s="4">
        <v>385109.29</v>
      </c>
      <c r="AH18" s="4">
        <v>264364.86</v>
      </c>
      <c r="AI18" s="4">
        <v>291775.21000000002</v>
      </c>
      <c r="AJ18" s="4">
        <v>189070.13999999998</v>
      </c>
      <c r="AK18" s="4">
        <v>149952.18</v>
      </c>
      <c r="AL18" s="4">
        <v>83530.080000000002</v>
      </c>
      <c r="AM18" s="4">
        <v>69052.84</v>
      </c>
      <c r="AN18" s="4">
        <v>46560.83</v>
      </c>
      <c r="AO18" s="4">
        <v>36209.440000000002</v>
      </c>
      <c r="AP18" s="4">
        <v>117345.70999999999</v>
      </c>
      <c r="AQ18" s="4">
        <v>129445.48</v>
      </c>
      <c r="AR18" s="4">
        <v>242738.87</v>
      </c>
      <c r="AS18" s="4">
        <v>222640.66999999998</v>
      </c>
    </row>
    <row r="19" spans="3:45">
      <c r="C19" t="s">
        <v>64</v>
      </c>
      <c r="D19" s="4">
        <v>62745.599999999999</v>
      </c>
      <c r="E19" s="4">
        <v>43546.1</v>
      </c>
      <c r="F19" s="4">
        <v>89134.7</v>
      </c>
      <c r="G19" s="4">
        <v>252126.2</v>
      </c>
      <c r="H19" s="4">
        <v>407274.5</v>
      </c>
      <c r="I19" s="4">
        <v>474595.3</v>
      </c>
      <c r="J19" s="4">
        <v>549187.4</v>
      </c>
      <c r="K19" s="4">
        <v>417160.2</v>
      </c>
      <c r="L19" s="4">
        <v>440689.8</v>
      </c>
      <c r="M19" s="4">
        <v>255167.08619402983</v>
      </c>
      <c r="N19" s="4">
        <v>199247.49070895521</v>
      </c>
      <c r="O19" s="4">
        <v>145499.53</v>
      </c>
      <c r="P19" s="4">
        <v>112386.52</v>
      </c>
      <c r="Q19" s="4">
        <v>34314</v>
      </c>
      <c r="R19" s="4">
        <v>79371.55</v>
      </c>
      <c r="S19" s="4">
        <v>237910.39999999999</v>
      </c>
      <c r="T19" s="4">
        <v>317077.7</v>
      </c>
      <c r="U19" s="4">
        <v>422143.9</v>
      </c>
      <c r="V19" s="4">
        <v>523304.83999999997</v>
      </c>
      <c r="W19" s="4">
        <v>136504.35999999999</v>
      </c>
      <c r="X19" s="4">
        <v>331816.38</v>
      </c>
      <c r="Y19" s="4">
        <v>272927.02</v>
      </c>
      <c r="Z19" s="4">
        <v>174102.7</v>
      </c>
      <c r="AA19" s="4">
        <v>101030.22</v>
      </c>
      <c r="AB19" s="4">
        <v>63186.78</v>
      </c>
      <c r="AC19" s="4">
        <v>21201.15</v>
      </c>
      <c r="AD19" s="4">
        <v>113955.16</v>
      </c>
      <c r="AE19" s="4">
        <v>276464.63</v>
      </c>
      <c r="AF19" s="4">
        <v>399513</v>
      </c>
      <c r="AG19" s="4">
        <v>525192.11</v>
      </c>
      <c r="AH19" s="4">
        <v>454211.15</v>
      </c>
      <c r="AI19" s="4">
        <v>494856.9</v>
      </c>
      <c r="AJ19" s="4">
        <v>319659.42</v>
      </c>
      <c r="AK19" s="4">
        <v>307200.17</v>
      </c>
      <c r="AL19" s="4">
        <v>115875.11</v>
      </c>
      <c r="AM19" s="4">
        <v>107272.1</v>
      </c>
      <c r="AN19" s="4">
        <v>26372.76</v>
      </c>
      <c r="AO19" s="4">
        <v>76340.479999999996</v>
      </c>
      <c r="AP19" s="4">
        <v>89151.039999999994</v>
      </c>
      <c r="AQ19" s="4">
        <v>38202.92</v>
      </c>
      <c r="AR19" s="4">
        <v>501066.1</v>
      </c>
      <c r="AS19" s="4">
        <v>386359.3</v>
      </c>
    </row>
    <row r="20" spans="3:45">
      <c r="C20" t="s">
        <v>65</v>
      </c>
      <c r="D20" s="4">
        <v>95899.46</v>
      </c>
      <c r="E20" s="4">
        <v>64681.89</v>
      </c>
      <c r="F20" s="4">
        <v>109804.8</v>
      </c>
      <c r="G20" s="4">
        <v>365746.39</v>
      </c>
      <c r="H20" s="4">
        <v>571516.01</v>
      </c>
      <c r="I20" s="4">
        <v>580968.69999999995</v>
      </c>
      <c r="J20" s="4">
        <v>723641.41</v>
      </c>
      <c r="K20" s="4">
        <v>540576.22</v>
      </c>
      <c r="L20" s="4">
        <v>558721.79</v>
      </c>
      <c r="M20" s="4">
        <v>389333.18</v>
      </c>
      <c r="N20" s="4">
        <v>279144.39</v>
      </c>
      <c r="O20" s="4">
        <v>227011.62</v>
      </c>
      <c r="P20" s="4">
        <v>115058.11</v>
      </c>
      <c r="Q20" s="4">
        <v>75343.740000000005</v>
      </c>
      <c r="R20" s="4">
        <v>149470.15</v>
      </c>
      <c r="S20" s="4">
        <v>390468.81</v>
      </c>
      <c r="T20" s="4">
        <v>700402.3313619633</v>
      </c>
      <c r="U20" s="4">
        <v>711421.09979816678</v>
      </c>
      <c r="V20" s="4">
        <v>793635.54167186271</v>
      </c>
      <c r="W20" s="4">
        <v>542169.37</v>
      </c>
      <c r="X20" s="4">
        <v>511940.37</v>
      </c>
      <c r="Y20" s="4">
        <v>416996.8</v>
      </c>
      <c r="Z20" s="4">
        <v>248988.91999999998</v>
      </c>
      <c r="AA20" s="4">
        <v>146177.63999999998</v>
      </c>
      <c r="AB20" s="4">
        <v>73734.25</v>
      </c>
      <c r="AC20" s="4">
        <v>52671.99</v>
      </c>
      <c r="AD20" s="4">
        <v>171929.48</v>
      </c>
      <c r="AE20" s="4">
        <v>422879.2</v>
      </c>
      <c r="AF20" s="4">
        <v>570282.34</v>
      </c>
      <c r="AG20" s="4">
        <v>771092.77</v>
      </c>
      <c r="AH20" s="4">
        <v>633060.62</v>
      </c>
      <c r="AI20" s="4">
        <v>728518.9</v>
      </c>
      <c r="AJ20" s="4">
        <v>520224.75</v>
      </c>
      <c r="AK20" s="4">
        <v>367952.29</v>
      </c>
      <c r="AL20" s="4">
        <v>202991.82</v>
      </c>
      <c r="AM20" s="4">
        <v>167305.26</v>
      </c>
      <c r="AN20" s="4">
        <v>64428.62</v>
      </c>
      <c r="AO20" s="4">
        <v>48137.64</v>
      </c>
      <c r="AP20" s="4">
        <v>141275.63999999998</v>
      </c>
      <c r="AQ20" s="4">
        <v>280982.64</v>
      </c>
      <c r="AR20" s="4">
        <v>550314.86</v>
      </c>
      <c r="AS20" s="4">
        <v>574228.44999999995</v>
      </c>
    </row>
    <row r="21" spans="3:45">
      <c r="C21" t="s">
        <v>66</v>
      </c>
      <c r="D21" s="4">
        <v>637.26</v>
      </c>
      <c r="E21" s="4">
        <v>702.62</v>
      </c>
      <c r="F21" s="4">
        <v>13129.19</v>
      </c>
      <c r="G21" s="4">
        <v>100074.33</v>
      </c>
      <c r="H21" s="4">
        <v>168547.1</v>
      </c>
      <c r="I21" s="4">
        <v>180377.26</v>
      </c>
      <c r="J21" s="4">
        <v>228326.99</v>
      </c>
      <c r="K21" s="4">
        <v>161447.37</v>
      </c>
      <c r="L21" s="4">
        <v>173473.61</v>
      </c>
      <c r="M21" s="4">
        <v>90155.95</v>
      </c>
      <c r="N21" s="4">
        <v>35090.15</v>
      </c>
      <c r="O21" s="4">
        <v>15972.35</v>
      </c>
      <c r="P21" s="4">
        <v>2124.1999999999998</v>
      </c>
      <c r="Q21" s="4">
        <v>1282.69</v>
      </c>
      <c r="R21" s="4">
        <v>13129.19</v>
      </c>
      <c r="S21" s="4">
        <v>74861.710000000006</v>
      </c>
      <c r="T21" s="4">
        <v>111446.97</v>
      </c>
      <c r="U21" s="4">
        <v>155875.43</v>
      </c>
      <c r="V21" s="4">
        <v>263155.7</v>
      </c>
      <c r="W21" s="4">
        <v>194143.71</v>
      </c>
      <c r="X21" s="4">
        <v>162909.79999999999</v>
      </c>
      <c r="Y21" s="4">
        <v>126201.99</v>
      </c>
      <c r="Z21" s="4">
        <v>39951.300000000003</v>
      </c>
      <c r="AA21" s="4">
        <v>12067.09</v>
      </c>
      <c r="AB21" s="4">
        <v>1184.6500000000001</v>
      </c>
      <c r="AC21" s="4">
        <v>915.04</v>
      </c>
      <c r="AD21" s="4">
        <v>19518.13</v>
      </c>
      <c r="AE21" s="4">
        <v>79338.87</v>
      </c>
      <c r="AF21" s="4">
        <v>129249.4</v>
      </c>
      <c r="AG21" s="4">
        <v>185483.51</v>
      </c>
      <c r="AH21" s="4">
        <v>147100.85</v>
      </c>
      <c r="AI21" s="4">
        <v>169568.35</v>
      </c>
      <c r="AJ21" s="4">
        <v>139012.54999999999</v>
      </c>
      <c r="AK21" s="4">
        <v>78252.259999999995</v>
      </c>
      <c r="AL21" s="4">
        <v>24379.279999999999</v>
      </c>
      <c r="AM21" s="4">
        <v>16748.5</v>
      </c>
      <c r="AN21" s="4">
        <v>2205.9</v>
      </c>
      <c r="AO21" s="4">
        <v>5089.91</v>
      </c>
      <c r="AP21" s="4">
        <v>4926.51</v>
      </c>
      <c r="AQ21" s="4">
        <v>48652.35</v>
      </c>
      <c r="AR21" s="4">
        <v>187125.68</v>
      </c>
      <c r="AS21" s="4">
        <v>172999.75</v>
      </c>
    </row>
    <row r="22" spans="3:45">
      <c r="C22" t="s">
        <v>67</v>
      </c>
      <c r="D22" s="4">
        <v>55212.86</v>
      </c>
      <c r="E22" s="4">
        <v>51585.38</v>
      </c>
      <c r="F22" s="4">
        <v>50229.159999999996</v>
      </c>
      <c r="G22" s="4">
        <v>142811.6</v>
      </c>
      <c r="H22" s="4">
        <v>216129.18</v>
      </c>
      <c r="I22" s="4">
        <v>195949.28</v>
      </c>
      <c r="J22" s="4">
        <v>196962.36</v>
      </c>
      <c r="K22" s="4">
        <v>141488.06</v>
      </c>
      <c r="L22" s="4">
        <v>128383.38</v>
      </c>
      <c r="M22" s="4">
        <v>107468.18</v>
      </c>
      <c r="N22" s="4">
        <v>81446.73</v>
      </c>
      <c r="O22" s="4">
        <v>68015.25</v>
      </c>
      <c r="P22" s="4">
        <v>51912.18</v>
      </c>
      <c r="Q22" s="4">
        <v>17475.63</v>
      </c>
      <c r="R22" s="4">
        <v>15286.07</v>
      </c>
      <c r="S22" s="4">
        <v>133800.09</v>
      </c>
      <c r="T22" s="4">
        <v>180875.63</v>
      </c>
      <c r="U22" s="4">
        <v>229070.46</v>
      </c>
      <c r="V22" s="4">
        <v>216455.98</v>
      </c>
      <c r="W22" s="4">
        <v>143064.87</v>
      </c>
      <c r="X22" s="4">
        <v>134927.54999999999</v>
      </c>
      <c r="Y22" s="4">
        <v>74387.850000000006</v>
      </c>
      <c r="Z22" s="4">
        <v>47364.107901847077</v>
      </c>
      <c r="AA22" s="4">
        <v>5569.3220981529194</v>
      </c>
      <c r="AB22" s="4">
        <v>55972.67</v>
      </c>
      <c r="AC22" s="4">
        <v>42451.32</v>
      </c>
      <c r="AD22" s="4">
        <v>40278.1</v>
      </c>
      <c r="AE22" s="4">
        <v>144380.24</v>
      </c>
      <c r="AF22" s="4">
        <v>188898.57</v>
      </c>
      <c r="AG22" s="4">
        <v>251938.29</v>
      </c>
      <c r="AH22" s="4">
        <v>176365.79</v>
      </c>
      <c r="AI22" s="4">
        <v>187370.78</v>
      </c>
      <c r="AJ22" s="4">
        <v>138146.53</v>
      </c>
      <c r="AK22" s="4">
        <v>97353.72</v>
      </c>
      <c r="AL22" s="4">
        <v>68399.240000000005</v>
      </c>
      <c r="AM22" s="4">
        <v>56814.18</v>
      </c>
      <c r="AN22" s="4">
        <v>42508.51</v>
      </c>
      <c r="AO22" s="4">
        <v>31487.18</v>
      </c>
      <c r="AP22" s="4">
        <v>57443.27</v>
      </c>
      <c r="AQ22" s="4">
        <v>117803.23</v>
      </c>
      <c r="AR22" s="4">
        <v>126651.34</v>
      </c>
      <c r="AS22" s="4">
        <v>155082.94</v>
      </c>
    </row>
    <row r="23" spans="3:45">
      <c r="C23" t="s">
        <v>96</v>
      </c>
      <c r="D23" s="4">
        <v>31977.38</v>
      </c>
      <c r="E23" s="4">
        <v>31560.71</v>
      </c>
      <c r="F23" s="4">
        <v>28366.239999999998</v>
      </c>
      <c r="G23" s="4">
        <v>175271.01</v>
      </c>
      <c r="H23" s="4">
        <v>276954.83</v>
      </c>
      <c r="I23" s="4">
        <v>331832.71999999997</v>
      </c>
      <c r="J23" s="4">
        <v>369708.84</v>
      </c>
      <c r="K23" s="4">
        <v>272673.75</v>
      </c>
      <c r="L23" s="4">
        <v>276382.93</v>
      </c>
      <c r="M23" s="4">
        <v>174944.21</v>
      </c>
      <c r="N23" s="4">
        <v>110335.85</v>
      </c>
      <c r="O23" s="4">
        <v>83072.56</v>
      </c>
      <c r="P23" s="4">
        <v>32671.829999999998</v>
      </c>
      <c r="Q23" s="4">
        <v>23709.34</v>
      </c>
      <c r="R23" s="4">
        <v>57328.89</v>
      </c>
      <c r="S23" s="4">
        <v>214772.96</v>
      </c>
      <c r="T23" s="4">
        <v>371587.94</v>
      </c>
      <c r="U23" s="4">
        <v>477479.31</v>
      </c>
      <c r="V23" s="4">
        <v>510093.95</v>
      </c>
      <c r="W23" s="4">
        <v>366596.07</v>
      </c>
      <c r="X23" s="4">
        <v>335550.07</v>
      </c>
      <c r="Y23" s="4">
        <v>277600.26</v>
      </c>
      <c r="Z23" s="4">
        <v>186390.38</v>
      </c>
      <c r="AA23" s="4">
        <v>131537</v>
      </c>
      <c r="AB23" s="4">
        <v>128219.98</v>
      </c>
      <c r="AC23" s="4">
        <v>107917.53</v>
      </c>
      <c r="AD23" s="4">
        <v>143269.12</v>
      </c>
      <c r="AE23" s="4">
        <v>288866.69</v>
      </c>
      <c r="AF23" s="4">
        <v>393965.57</v>
      </c>
      <c r="AG23" s="4">
        <v>468908.98</v>
      </c>
      <c r="AH23" s="4">
        <v>412797.42</v>
      </c>
      <c r="AI23" s="4">
        <v>422225.6</v>
      </c>
      <c r="AJ23" s="4">
        <v>335811.51</v>
      </c>
      <c r="AK23" s="4">
        <v>250459.51999999999</v>
      </c>
      <c r="AL23" s="4">
        <v>172436.02</v>
      </c>
      <c r="AM23" s="4">
        <v>160630.37</v>
      </c>
      <c r="AN23" s="4">
        <v>130205.29</v>
      </c>
      <c r="AO23" s="4">
        <v>107182.23</v>
      </c>
      <c r="AP23" s="4">
        <v>148947.26999999999</v>
      </c>
      <c r="AQ23" s="4">
        <v>225737.1</v>
      </c>
      <c r="AR23" s="4">
        <v>345517.47</v>
      </c>
      <c r="AS23" s="4">
        <v>389602.79</v>
      </c>
    </row>
    <row r="24" spans="3:45">
      <c r="C24" t="s">
        <v>68</v>
      </c>
      <c r="D24" s="4">
        <v>38072.199999999997</v>
      </c>
      <c r="E24" s="4">
        <v>30253.51</v>
      </c>
      <c r="F24" s="4">
        <v>57337.06</v>
      </c>
      <c r="G24" s="4">
        <v>190222.11</v>
      </c>
      <c r="H24" s="4">
        <v>120858.81</v>
      </c>
      <c r="I24" s="4">
        <v>126798.39999999999</v>
      </c>
      <c r="J24" s="4">
        <v>139314.84</v>
      </c>
      <c r="K24" s="4">
        <v>123170.92</v>
      </c>
      <c r="L24" s="4">
        <v>127966.70999999999</v>
      </c>
      <c r="M24" s="4">
        <v>97778.559999999998</v>
      </c>
      <c r="N24" s="4">
        <v>74281.64</v>
      </c>
      <c r="O24" s="4">
        <v>57435.1</v>
      </c>
      <c r="P24" s="4">
        <v>46323.9</v>
      </c>
      <c r="Q24" s="4">
        <v>28456.11</v>
      </c>
      <c r="R24" s="4">
        <v>37434.94</v>
      </c>
      <c r="S24" s="4">
        <v>82231.05</v>
      </c>
      <c r="T24" s="4">
        <v>103726.31999999999</v>
      </c>
      <c r="U24" s="4">
        <v>124551.65</v>
      </c>
      <c r="V24" s="4">
        <v>165630.41</v>
      </c>
      <c r="W24" s="4">
        <v>115948.64</v>
      </c>
      <c r="X24" s="4">
        <v>107100.53</v>
      </c>
      <c r="Y24" s="4">
        <v>91569.36</v>
      </c>
      <c r="Z24" s="4">
        <v>62598.54</v>
      </c>
      <c r="AA24" s="4">
        <v>50596.81</v>
      </c>
      <c r="AB24" s="4">
        <v>40988.89</v>
      </c>
      <c r="AC24" s="4">
        <v>30114.62</v>
      </c>
      <c r="AD24" s="4">
        <v>51144.2</v>
      </c>
      <c r="AE24" s="4">
        <v>94314.48</v>
      </c>
      <c r="AF24" s="4">
        <v>134184.07999999999</v>
      </c>
      <c r="AG24" s="4">
        <v>128898.09</v>
      </c>
      <c r="AH24" s="4">
        <v>125246.1</v>
      </c>
      <c r="AI24" s="4">
        <v>118848.99</v>
      </c>
      <c r="AJ24" s="4">
        <v>112721.49</v>
      </c>
      <c r="AK24" s="4">
        <v>79649.33</v>
      </c>
      <c r="AL24" s="4">
        <v>54044.55</v>
      </c>
      <c r="AM24" s="4">
        <v>43611.46</v>
      </c>
      <c r="AN24" s="4">
        <v>32827.06</v>
      </c>
      <c r="AO24" s="4">
        <v>23627.64</v>
      </c>
      <c r="AP24" s="4">
        <v>26127.66</v>
      </c>
      <c r="AQ24" s="4">
        <v>63317.5</v>
      </c>
      <c r="AR24" s="4">
        <v>90997.46</v>
      </c>
      <c r="AS24" s="4">
        <v>96095.54</v>
      </c>
    </row>
    <row r="25" spans="3:45">
      <c r="C25" t="s">
        <v>69</v>
      </c>
      <c r="D25" s="4">
        <v>99453.41</v>
      </c>
      <c r="E25" s="4">
        <v>103325.99</v>
      </c>
      <c r="F25" s="4">
        <v>90907.59</v>
      </c>
      <c r="G25" s="4">
        <v>250598.41</v>
      </c>
      <c r="H25" s="4">
        <v>448916.99</v>
      </c>
      <c r="I25" s="4">
        <v>493598.71999999997</v>
      </c>
      <c r="J25" s="4">
        <v>579391.89</v>
      </c>
      <c r="K25" s="4">
        <v>409856.22</v>
      </c>
      <c r="L25" s="4">
        <v>413802.33</v>
      </c>
      <c r="M25" s="4">
        <v>279095.37</v>
      </c>
      <c r="N25" s="4">
        <v>238735.57</v>
      </c>
      <c r="O25" s="4">
        <v>204683.01</v>
      </c>
      <c r="P25" s="4">
        <v>170017.7</v>
      </c>
      <c r="Q25" s="4">
        <v>123914.39</v>
      </c>
      <c r="R25" s="4">
        <v>142378.59</v>
      </c>
      <c r="S25" s="4">
        <v>308270.44</v>
      </c>
      <c r="T25" s="4">
        <v>523476.41</v>
      </c>
      <c r="U25" s="4">
        <v>531711.77</v>
      </c>
      <c r="V25" s="4">
        <v>593158.34</v>
      </c>
      <c r="W25" s="4">
        <v>388777.62</v>
      </c>
      <c r="X25" s="4">
        <v>439112.99</v>
      </c>
      <c r="Y25" s="4">
        <v>340174.29</v>
      </c>
      <c r="Z25" s="4">
        <v>216954.35</v>
      </c>
      <c r="AA25" s="4">
        <v>162190.84</v>
      </c>
      <c r="AB25" s="4">
        <v>93873.3</v>
      </c>
      <c r="AC25" s="4">
        <v>78113.37</v>
      </c>
      <c r="AD25" s="4">
        <v>219364.5</v>
      </c>
      <c r="AE25" s="4">
        <v>523697</v>
      </c>
      <c r="AF25" s="4">
        <v>546662.87</v>
      </c>
      <c r="AG25" s="4">
        <v>501286.69</v>
      </c>
      <c r="AH25" s="4">
        <v>435820.48</v>
      </c>
      <c r="AI25" s="4">
        <v>491858.51</v>
      </c>
      <c r="AJ25" s="4">
        <v>310533.52999999997</v>
      </c>
      <c r="AK25" s="4">
        <v>190810.35</v>
      </c>
      <c r="AL25" s="4">
        <v>103276.97</v>
      </c>
      <c r="AM25" s="4">
        <v>96667.44</v>
      </c>
      <c r="AN25" s="4">
        <v>72083.91</v>
      </c>
      <c r="AO25" s="4">
        <v>51250.409999999996</v>
      </c>
      <c r="AP25" s="4">
        <v>105180.58</v>
      </c>
      <c r="AQ25" s="4">
        <v>216839.97</v>
      </c>
      <c r="AR25" s="4">
        <v>339291.93</v>
      </c>
      <c r="AS25" s="4">
        <v>368565.04</v>
      </c>
    </row>
    <row r="26" spans="3:45">
      <c r="C26" t="s">
        <v>70</v>
      </c>
      <c r="D26" s="4">
        <v>49330.46</v>
      </c>
      <c r="E26" s="4">
        <v>22777.96</v>
      </c>
      <c r="F26" s="4">
        <v>10433.09</v>
      </c>
      <c r="G26" s="4">
        <v>26282.89</v>
      </c>
      <c r="H26" s="4">
        <v>67508.710000000006</v>
      </c>
      <c r="I26" s="4">
        <v>94853.7</v>
      </c>
      <c r="J26" s="4">
        <v>98693.6</v>
      </c>
      <c r="K26" s="4">
        <v>47917.05</v>
      </c>
      <c r="L26" s="4">
        <v>72337.179999999993</v>
      </c>
      <c r="M26" s="4">
        <v>28848.27</v>
      </c>
      <c r="N26" s="4">
        <v>13676.58</v>
      </c>
      <c r="O26" s="4">
        <v>8406.93</v>
      </c>
      <c r="P26" s="4">
        <v>0</v>
      </c>
      <c r="Q26" s="4">
        <v>2017.99</v>
      </c>
      <c r="R26" s="4">
        <v>9648.77</v>
      </c>
      <c r="S26" s="4">
        <v>17965.829999999998</v>
      </c>
      <c r="T26" s="4">
        <v>18014.849999999999</v>
      </c>
      <c r="U26" s="4">
        <v>27328.65</v>
      </c>
      <c r="V26" s="4">
        <v>15008.289999999999</v>
      </c>
      <c r="W26" s="4">
        <v>23047.57</v>
      </c>
      <c r="X26" s="4">
        <v>32745.360000000001</v>
      </c>
      <c r="Y26" s="4">
        <v>18496.88</v>
      </c>
      <c r="Z26" s="4">
        <v>13766.45</v>
      </c>
      <c r="AA26" s="4">
        <v>5106.25</v>
      </c>
      <c r="AB26" s="4">
        <v>1511.45</v>
      </c>
      <c r="AC26" s="4">
        <v>972.23</v>
      </c>
      <c r="AD26" s="4">
        <v>8251.7000000000007</v>
      </c>
      <c r="AE26" s="4">
        <v>24722.42</v>
      </c>
      <c r="AF26" s="4">
        <v>53006.96</v>
      </c>
      <c r="AG26" s="4">
        <v>101781.86</v>
      </c>
      <c r="AH26" s="4">
        <v>73056.14</v>
      </c>
      <c r="AI26" s="4">
        <v>104559.66</v>
      </c>
      <c r="AJ26" s="4">
        <v>39158.81</v>
      </c>
      <c r="AK26" s="4">
        <v>14158.61</v>
      </c>
      <c r="AL26" s="4">
        <v>7973.92</v>
      </c>
      <c r="AM26" s="4">
        <v>2132.37</v>
      </c>
      <c r="AN26" s="4">
        <v>5939.59</v>
      </c>
      <c r="AO26" s="4">
        <v>6029.46</v>
      </c>
      <c r="AP26" s="4">
        <v>8235.36</v>
      </c>
      <c r="AQ26" s="4">
        <v>21323.7</v>
      </c>
      <c r="AR26" s="4">
        <v>43734.01</v>
      </c>
      <c r="AS26" s="4">
        <v>19346.560000000001</v>
      </c>
    </row>
    <row r="27" spans="3:45">
      <c r="C27" t="s">
        <v>71</v>
      </c>
      <c r="D27" s="4">
        <v>105098.88</v>
      </c>
      <c r="E27" s="4">
        <v>251799.4</v>
      </c>
      <c r="F27" s="4">
        <v>277330.65000000002</v>
      </c>
      <c r="G27" s="4">
        <v>664253.68000000005</v>
      </c>
      <c r="H27" s="4">
        <v>924296.61</v>
      </c>
      <c r="I27" s="4">
        <v>1021887.26</v>
      </c>
      <c r="J27" s="4">
        <v>1214135.53</v>
      </c>
      <c r="K27" s="4">
        <v>1002336.45</v>
      </c>
      <c r="L27" s="4">
        <v>996887.05999999994</v>
      </c>
      <c r="M27" s="4">
        <v>808037.51</v>
      </c>
      <c r="N27" s="4">
        <v>613869.29</v>
      </c>
      <c r="O27" s="4">
        <v>443508.45</v>
      </c>
      <c r="P27" s="4">
        <v>304773.68</v>
      </c>
      <c r="Q27" s="4">
        <v>198318.58</v>
      </c>
      <c r="R27" s="4">
        <v>323442.13</v>
      </c>
      <c r="S27" s="4">
        <v>717211.62</v>
      </c>
      <c r="T27" s="4">
        <v>822449.39</v>
      </c>
      <c r="U27" s="4">
        <v>1025343.17</v>
      </c>
      <c r="V27" s="4">
        <v>1182444.1000000001</v>
      </c>
      <c r="W27" s="4">
        <v>903765.4</v>
      </c>
      <c r="X27" s="4">
        <v>842065.55999999994</v>
      </c>
      <c r="Y27" s="4">
        <v>787081.46</v>
      </c>
      <c r="Z27" s="4">
        <v>527095.72</v>
      </c>
      <c r="AA27" s="4">
        <v>301758.95</v>
      </c>
      <c r="AB27" s="4">
        <v>218637.37</v>
      </c>
      <c r="AC27" s="4">
        <v>169846.13</v>
      </c>
      <c r="AD27" s="4">
        <v>326636.59999999998</v>
      </c>
      <c r="AE27" s="4">
        <v>714115.19</v>
      </c>
      <c r="AF27" s="4">
        <v>946731.42999999993</v>
      </c>
      <c r="AG27" s="4">
        <v>1052729.01</v>
      </c>
      <c r="AH27" s="4">
        <v>1010294.03</v>
      </c>
      <c r="AI27" s="4">
        <v>1027148.74</v>
      </c>
      <c r="AJ27" s="4">
        <v>854198.01</v>
      </c>
      <c r="AK27" s="4">
        <v>692914.04</v>
      </c>
      <c r="AL27" s="4">
        <v>331538.59999999998</v>
      </c>
      <c r="AM27" s="4">
        <v>138546.85999999999</v>
      </c>
      <c r="AN27" s="4">
        <v>0</v>
      </c>
      <c r="AO27" s="4">
        <v>0</v>
      </c>
      <c r="AP27" s="4">
        <v>163898.37</v>
      </c>
      <c r="AQ27" s="4">
        <v>517879.96</v>
      </c>
      <c r="AR27" s="4">
        <v>765970.18</v>
      </c>
      <c r="AS27" s="4">
        <v>847400.57</v>
      </c>
    </row>
    <row r="28" spans="3:45">
      <c r="C28" t="s">
        <v>97</v>
      </c>
      <c r="D28" s="4">
        <v>2785.97</v>
      </c>
      <c r="E28" s="4">
        <v>15964.18</v>
      </c>
      <c r="F28" s="4">
        <v>21421.74</v>
      </c>
      <c r="G28" s="4">
        <v>83619.95</v>
      </c>
      <c r="H28" s="4">
        <v>122264.05</v>
      </c>
      <c r="I28" s="4">
        <v>121692.15</v>
      </c>
      <c r="J28" s="4">
        <v>151945.66</v>
      </c>
      <c r="K28" s="4">
        <v>122615.36</v>
      </c>
      <c r="L28" s="4">
        <v>114208.43</v>
      </c>
      <c r="M28" s="4">
        <v>96863.52</v>
      </c>
      <c r="N28" s="4">
        <v>75768.58</v>
      </c>
      <c r="O28" s="4">
        <v>52565.78</v>
      </c>
      <c r="P28" s="4">
        <v>40016.659999999996</v>
      </c>
      <c r="Q28" s="4">
        <v>28398.92</v>
      </c>
      <c r="R28" s="4">
        <v>37565.659999999996</v>
      </c>
      <c r="S28" s="4">
        <v>91781.78</v>
      </c>
      <c r="T28" s="4">
        <v>112108.74</v>
      </c>
      <c r="U28" s="4">
        <v>135262.51999999999</v>
      </c>
      <c r="V28" s="4">
        <v>146749.54</v>
      </c>
      <c r="W28" s="4">
        <v>112558.09</v>
      </c>
      <c r="X28" s="4">
        <v>100254.06999999999</v>
      </c>
      <c r="Y28" s="4">
        <v>85842.19</v>
      </c>
      <c r="Z28" s="4">
        <v>66405.759999999995</v>
      </c>
      <c r="AA28" s="4">
        <v>42794.46</v>
      </c>
      <c r="AB28" s="4">
        <v>27884.21</v>
      </c>
      <c r="AC28" s="4">
        <v>20433.169999999998</v>
      </c>
      <c r="AD28" s="4">
        <v>29575.4</v>
      </c>
      <c r="AE28" s="4">
        <v>70466.25</v>
      </c>
      <c r="AF28" s="4">
        <v>102598.86</v>
      </c>
      <c r="AG28" s="4">
        <v>141880.22</v>
      </c>
      <c r="AH28" s="4">
        <v>138138.35999999999</v>
      </c>
      <c r="AI28" s="4">
        <v>144478.28</v>
      </c>
      <c r="AJ28" s="4">
        <v>75907.47</v>
      </c>
      <c r="AK28" s="4">
        <v>71757.11</v>
      </c>
      <c r="AL28" s="4">
        <v>44077.15</v>
      </c>
      <c r="AM28" s="4">
        <v>22222.400000000001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</row>
    <row r="29" spans="3:45">
      <c r="C29" t="s">
        <v>72</v>
      </c>
      <c r="D29" s="4">
        <v>67443.350000000006</v>
      </c>
      <c r="E29" s="4">
        <v>52018.39</v>
      </c>
      <c r="F29" s="4">
        <v>63971.1</v>
      </c>
      <c r="G29" s="4">
        <v>172697.46</v>
      </c>
      <c r="H29" s="4">
        <v>246807.53</v>
      </c>
      <c r="I29" s="4">
        <v>239340.15</v>
      </c>
      <c r="J29" s="4">
        <v>284896.07</v>
      </c>
      <c r="K29" s="4">
        <v>233539.45</v>
      </c>
      <c r="L29" s="4">
        <v>226962.6</v>
      </c>
      <c r="M29" s="4">
        <v>189266.22</v>
      </c>
      <c r="N29" s="4">
        <v>143800.17000000001</v>
      </c>
      <c r="O29" s="4">
        <v>98603.73</v>
      </c>
      <c r="P29" s="4">
        <v>70392.72</v>
      </c>
      <c r="Q29" s="4">
        <v>41381.050000000003</v>
      </c>
      <c r="R29" s="4">
        <v>69690.100000000006</v>
      </c>
      <c r="S29" s="4">
        <v>163628.76</v>
      </c>
      <c r="T29" s="4">
        <v>199266.3</v>
      </c>
      <c r="U29" s="4">
        <v>245990.53</v>
      </c>
      <c r="V29" s="4">
        <v>285337.25</v>
      </c>
      <c r="W29" s="4">
        <v>234952.86</v>
      </c>
      <c r="X29" s="4">
        <v>213245.16999999998</v>
      </c>
      <c r="Y29" s="4">
        <v>194347.96</v>
      </c>
      <c r="Z29" s="4">
        <v>135254.35</v>
      </c>
      <c r="AA29" s="4">
        <v>81863.399999999994</v>
      </c>
      <c r="AB29" s="4">
        <v>54305.99</v>
      </c>
      <c r="AC29" s="4">
        <v>39044.43</v>
      </c>
      <c r="AD29" s="4">
        <v>74101.899999999994</v>
      </c>
      <c r="AE29" s="4">
        <v>187493.33</v>
      </c>
      <c r="AF29" s="4">
        <v>241268.27</v>
      </c>
      <c r="AG29" s="4">
        <v>258735.73</v>
      </c>
      <c r="AH29" s="4">
        <v>262951.45</v>
      </c>
      <c r="AI29" s="4">
        <v>279650.93</v>
      </c>
      <c r="AJ29" s="4">
        <v>224936.44</v>
      </c>
      <c r="AK29" s="4">
        <v>191169.83</v>
      </c>
      <c r="AL29" s="4">
        <v>118996.05</v>
      </c>
      <c r="AM29" s="4">
        <v>89077.51</v>
      </c>
      <c r="AN29" s="4">
        <v>52557.61</v>
      </c>
      <c r="AO29" s="4">
        <v>32255.16</v>
      </c>
      <c r="AP29" s="4">
        <v>60637.74</v>
      </c>
      <c r="AQ29" s="4">
        <v>133759.24</v>
      </c>
      <c r="AR29" s="4">
        <v>209152</v>
      </c>
      <c r="AS29" s="4">
        <v>204200.98</v>
      </c>
    </row>
    <row r="30" spans="3:45">
      <c r="C30" t="s">
        <v>73</v>
      </c>
      <c r="D30" s="4">
        <v>34011.71</v>
      </c>
      <c r="E30" s="4">
        <v>63497.24</v>
      </c>
      <c r="F30" s="4">
        <v>5637.3</v>
      </c>
      <c r="G30" s="4">
        <v>102925.66</v>
      </c>
      <c r="H30" s="4">
        <v>156553.54</v>
      </c>
      <c r="I30" s="4">
        <v>168808.54</v>
      </c>
      <c r="J30" s="4">
        <v>212599.74</v>
      </c>
      <c r="K30" s="4">
        <v>183048.85</v>
      </c>
      <c r="L30" s="4">
        <v>179405.03</v>
      </c>
      <c r="M30" s="4">
        <v>146414.57</v>
      </c>
      <c r="N30" s="4">
        <v>110474.74</v>
      </c>
      <c r="O30" s="4">
        <v>68399.240000000005</v>
      </c>
      <c r="P30" s="4">
        <v>45343.5</v>
      </c>
      <c r="Q30" s="4">
        <v>30278.02</v>
      </c>
      <c r="R30" s="4">
        <v>41822.230000000003</v>
      </c>
      <c r="S30" s="4">
        <v>123677.45999999999</v>
      </c>
      <c r="T30" s="4">
        <v>142264.21</v>
      </c>
      <c r="U30" s="4">
        <v>170998.1</v>
      </c>
      <c r="V30" s="4">
        <v>200957.49</v>
      </c>
      <c r="W30" s="4">
        <v>162550.32</v>
      </c>
      <c r="X30" s="4">
        <v>145213.57999999999</v>
      </c>
      <c r="Y30" s="4">
        <v>136373.63999999998</v>
      </c>
      <c r="Z30" s="4">
        <v>99216.48</v>
      </c>
      <c r="AA30" s="4">
        <v>59730.87</v>
      </c>
      <c r="AB30" s="4">
        <v>37475.79</v>
      </c>
      <c r="AC30" s="4">
        <v>25506.739999999998</v>
      </c>
      <c r="AD30" s="4">
        <v>35302.57</v>
      </c>
      <c r="AE30" s="4">
        <v>119028.73</v>
      </c>
      <c r="AF30" s="4">
        <v>174780.81</v>
      </c>
      <c r="AG30" s="4">
        <v>191586.5</v>
      </c>
      <c r="AH30" s="4">
        <v>199821.86</v>
      </c>
      <c r="AI30" s="4">
        <v>212003.33</v>
      </c>
      <c r="AJ30" s="4">
        <v>171684.38</v>
      </c>
      <c r="AK30" s="4">
        <v>142640.03</v>
      </c>
      <c r="AL30" s="4">
        <v>94191.93</v>
      </c>
      <c r="AM30" s="4">
        <v>66185.17</v>
      </c>
      <c r="AN30" s="4">
        <v>30931.62</v>
      </c>
      <c r="AO30" s="4">
        <v>29608.079999999998</v>
      </c>
      <c r="AP30" s="4">
        <v>48979.15</v>
      </c>
      <c r="AQ30" s="4">
        <v>105360.31999999999</v>
      </c>
      <c r="AR30" s="4">
        <v>163293.79</v>
      </c>
      <c r="AS30" s="4">
        <v>169012.79</v>
      </c>
    </row>
    <row r="31" spans="3:45">
      <c r="C31" t="s">
        <v>74</v>
      </c>
      <c r="D31" s="4">
        <v>87357.725000000006</v>
      </c>
      <c r="E31" s="4">
        <v>144411.6128</v>
      </c>
      <c r="F31" s="4">
        <v>418789.21630000003</v>
      </c>
      <c r="G31" s="4">
        <v>1112751.5489999999</v>
      </c>
      <c r="H31" s="4">
        <v>1345792.2205000001</v>
      </c>
      <c r="I31" s="4">
        <v>1348766.1005000002</v>
      </c>
      <c r="J31" s="4">
        <v>1644094.6886</v>
      </c>
      <c r="K31" s="4">
        <v>1423655.8336</v>
      </c>
      <c r="L31" s="4">
        <v>1446539.8402</v>
      </c>
      <c r="M31" s="4">
        <v>1276642.0758</v>
      </c>
      <c r="N31" s="4">
        <v>1081629.8948000001</v>
      </c>
      <c r="O31" s="4">
        <v>803178.07570000004</v>
      </c>
      <c r="P31" s="4">
        <v>562204.57929999998</v>
      </c>
      <c r="Q31" s="4">
        <v>429643.87830000004</v>
      </c>
      <c r="R31" s="4">
        <v>327781.05360000004</v>
      </c>
      <c r="S31" s="4">
        <v>606336.95849999995</v>
      </c>
      <c r="T31" s="4">
        <v>746525.66170000006</v>
      </c>
      <c r="U31" s="4">
        <v>801044.31680000003</v>
      </c>
      <c r="V31" s="4">
        <v>829273.87269999995</v>
      </c>
      <c r="W31" s="4">
        <v>641833.93365000002</v>
      </c>
      <c r="X31" s="4">
        <v>1366765.5092</v>
      </c>
      <c r="Y31" s="4">
        <v>1454770.0530999999</v>
      </c>
      <c r="Z31" s="4">
        <v>1175426.07</v>
      </c>
      <c r="AA31" s="4">
        <v>726764.2291</v>
      </c>
      <c r="AB31" s="4">
        <v>468497.62050000002</v>
      </c>
      <c r="AC31" s="4">
        <v>292406.75099999999</v>
      </c>
      <c r="AD31" s="4">
        <v>328026.39870000002</v>
      </c>
      <c r="AE31" s="4">
        <v>655487.76020000002</v>
      </c>
      <c r="AF31" s="4">
        <v>891524.61580000003</v>
      </c>
      <c r="AG31" s="4">
        <v>865566.36074999999</v>
      </c>
      <c r="AH31" s="4">
        <v>951645.31735000003</v>
      </c>
      <c r="AI31" s="4">
        <v>897821.80670000007</v>
      </c>
      <c r="AJ31" s="4">
        <v>1808565.122</v>
      </c>
      <c r="AK31" s="4">
        <v>1584156.1372</v>
      </c>
      <c r="AL31" s="4">
        <v>1176035.7154000001</v>
      </c>
      <c r="AM31" s="4">
        <v>984138.67370000004</v>
      </c>
      <c r="AN31" s="4">
        <v>631748.7631000001</v>
      </c>
      <c r="AO31" s="4">
        <v>576107.46830000007</v>
      </c>
      <c r="AP31" s="4">
        <v>140445.20035</v>
      </c>
      <c r="AQ31" s="4">
        <v>90123.433400000009</v>
      </c>
      <c r="AR31" s="4">
        <v>289306.48110000003</v>
      </c>
      <c r="AS31" s="4">
        <v>371.73500000000001</v>
      </c>
    </row>
    <row r="32" spans="3:45">
      <c r="C32" t="s">
        <v>75</v>
      </c>
      <c r="D32" s="4">
        <v>76985.91</v>
      </c>
      <c r="E32" s="4">
        <v>124461.78</v>
      </c>
      <c r="F32" s="4">
        <v>228343.33</v>
      </c>
      <c r="G32" s="4">
        <v>161659.79</v>
      </c>
      <c r="H32" s="4">
        <v>221823.66999999998</v>
      </c>
      <c r="I32" s="4">
        <v>238041.12</v>
      </c>
      <c r="J32" s="4">
        <v>281775.13</v>
      </c>
      <c r="K32" s="4">
        <v>248662.12</v>
      </c>
      <c r="L32" s="4">
        <v>251104.95</v>
      </c>
      <c r="M32" s="4">
        <v>201488.54</v>
      </c>
      <c r="N32" s="4">
        <v>149723.42000000001</v>
      </c>
      <c r="O32" s="4">
        <v>101463.23</v>
      </c>
      <c r="P32" s="4">
        <v>79558.724700000006</v>
      </c>
      <c r="Q32" s="4">
        <v>172373.51950000002</v>
      </c>
      <c r="R32" s="4">
        <v>153757.0307</v>
      </c>
      <c r="S32" s="4">
        <v>187510.5687</v>
      </c>
      <c r="T32" s="4">
        <v>219658.2115</v>
      </c>
      <c r="U32" s="4">
        <v>257664.39790000001</v>
      </c>
      <c r="V32" s="4">
        <v>302941.72090000001</v>
      </c>
      <c r="W32" s="4">
        <v>250155.35089999999</v>
      </c>
      <c r="X32" s="4">
        <v>231955.2053</v>
      </c>
      <c r="Y32" s="4">
        <v>220327.33450000003</v>
      </c>
      <c r="Z32" s="4">
        <v>159912.96230000001</v>
      </c>
      <c r="AA32" s="4">
        <v>108449.96889999999</v>
      </c>
      <c r="AB32" s="4">
        <v>91766.502099999998</v>
      </c>
      <c r="AC32" s="4">
        <v>76607.148799999995</v>
      </c>
      <c r="AD32" s="4">
        <v>95840.717700000008</v>
      </c>
      <c r="AE32" s="4">
        <v>206112.1881</v>
      </c>
      <c r="AF32" s="4">
        <v>258534.25780000002</v>
      </c>
      <c r="AG32" s="4">
        <v>246430.5662</v>
      </c>
      <c r="AH32" s="4">
        <v>251486.16219999999</v>
      </c>
      <c r="AI32" s="4">
        <v>262935.60019999999</v>
      </c>
      <c r="AJ32" s="4">
        <v>184098.04140000002</v>
      </c>
      <c r="AK32" s="4">
        <v>192335.68900000001</v>
      </c>
      <c r="AL32" s="4">
        <v>148738.60819999999</v>
      </c>
      <c r="AM32" s="4">
        <v>124627.87609999999</v>
      </c>
      <c r="AN32" s="4">
        <v>141987.90059999999</v>
      </c>
      <c r="AO32" s="4">
        <v>141980.46590000001</v>
      </c>
      <c r="AP32" s="4">
        <v>92799.925400000007</v>
      </c>
      <c r="AQ32" s="4">
        <v>152902.04020000002</v>
      </c>
      <c r="AR32" s="4">
        <v>199703.4767</v>
      </c>
      <c r="AS32" s="4">
        <v>204870.5932</v>
      </c>
    </row>
    <row r="33" spans="3:45">
      <c r="C33" t="s">
        <v>76</v>
      </c>
      <c r="D33" s="4">
        <v>78734.289999999994</v>
      </c>
      <c r="E33" s="4">
        <v>59975.97</v>
      </c>
      <c r="F33" s="4">
        <v>59011.909999999996</v>
      </c>
      <c r="G33" s="4">
        <v>130654.64</v>
      </c>
      <c r="H33" s="4">
        <v>190459.04</v>
      </c>
      <c r="I33" s="4">
        <v>216300.75</v>
      </c>
      <c r="J33" s="4">
        <v>224307.35</v>
      </c>
      <c r="K33" s="4">
        <v>189225.37</v>
      </c>
      <c r="L33" s="4">
        <v>188865.88999999998</v>
      </c>
      <c r="M33" s="4">
        <v>141488.06</v>
      </c>
      <c r="N33" s="4">
        <v>105409.34</v>
      </c>
      <c r="O33" s="4">
        <v>72484.240000000005</v>
      </c>
      <c r="P33" s="4">
        <v>73268.56</v>
      </c>
      <c r="Q33" s="4">
        <v>47345.15</v>
      </c>
      <c r="R33" s="4">
        <v>53431.8</v>
      </c>
      <c r="S33" s="4">
        <v>120899.66</v>
      </c>
      <c r="T33" s="4">
        <v>145736.46</v>
      </c>
      <c r="U33" s="4">
        <v>204119.28</v>
      </c>
      <c r="V33" s="4">
        <v>215442.9</v>
      </c>
      <c r="W33" s="4">
        <v>168097.75</v>
      </c>
      <c r="X33" s="4">
        <v>154396.66</v>
      </c>
      <c r="Y33" s="4">
        <v>133898.13</v>
      </c>
      <c r="Z33" s="4">
        <v>88383.06</v>
      </c>
      <c r="AA33" s="4">
        <v>52565.78</v>
      </c>
      <c r="AB33" s="4">
        <v>51299.43</v>
      </c>
      <c r="AC33" s="4">
        <v>42189.88</v>
      </c>
      <c r="AD33" s="4">
        <v>62565.86</v>
      </c>
      <c r="AE33" s="4">
        <v>122460.13</v>
      </c>
      <c r="AF33" s="4">
        <v>166267.67000000001</v>
      </c>
      <c r="AG33" s="4">
        <v>216161.86</v>
      </c>
      <c r="AH33" s="4">
        <v>202109.46</v>
      </c>
      <c r="AI33" s="4">
        <v>207714.08</v>
      </c>
      <c r="AJ33" s="4">
        <v>171488.3</v>
      </c>
      <c r="AK33" s="4">
        <v>119045.06999999999</v>
      </c>
      <c r="AL33" s="4">
        <v>81740.850000000006</v>
      </c>
      <c r="AM33" s="4">
        <v>63538.09</v>
      </c>
      <c r="AN33" s="4">
        <v>57132.81</v>
      </c>
      <c r="AO33" s="4">
        <v>38023.18</v>
      </c>
      <c r="AP33" s="4">
        <v>56013.52</v>
      </c>
      <c r="AQ33" s="4">
        <v>106324.38</v>
      </c>
      <c r="AR33" s="4">
        <v>144935.79999999999</v>
      </c>
      <c r="AS33" s="4">
        <v>184347.88</v>
      </c>
    </row>
    <row r="34" spans="3:45">
      <c r="C34" t="s">
        <v>77</v>
      </c>
      <c r="D34" s="4">
        <v>65531.57</v>
      </c>
      <c r="E34" s="4">
        <v>230148.9</v>
      </c>
      <c r="F34" s="4">
        <v>536613.77</v>
      </c>
      <c r="G34" s="4">
        <v>351677.65</v>
      </c>
      <c r="H34" s="4">
        <v>503655.99</v>
      </c>
      <c r="I34" s="4">
        <v>486654.22</v>
      </c>
      <c r="J34" s="4">
        <v>616647.09</v>
      </c>
      <c r="K34" s="4">
        <v>517920.81</v>
      </c>
      <c r="L34" s="4">
        <v>500322.63</v>
      </c>
      <c r="M34" s="4">
        <v>403475.45</v>
      </c>
      <c r="N34" s="4">
        <v>277927.06</v>
      </c>
      <c r="O34" s="4">
        <v>147819.81</v>
      </c>
      <c r="P34" s="4">
        <v>58007</v>
      </c>
      <c r="Q34" s="4">
        <v>284397.7</v>
      </c>
      <c r="R34" s="4">
        <v>229193.01</v>
      </c>
      <c r="S34" s="4">
        <v>311554.77999999997</v>
      </c>
      <c r="T34" s="4">
        <v>374014.43</v>
      </c>
      <c r="U34" s="4">
        <v>500461.52</v>
      </c>
      <c r="V34" s="4">
        <v>571123.85</v>
      </c>
      <c r="W34" s="4">
        <v>444186.56</v>
      </c>
      <c r="X34" s="4">
        <v>378875.58</v>
      </c>
      <c r="Y34" s="4">
        <v>345166.16</v>
      </c>
      <c r="Z34" s="4">
        <v>219217.44</v>
      </c>
      <c r="AA34" s="4">
        <v>96471.360000000001</v>
      </c>
      <c r="AB34" s="4">
        <v>253.27</v>
      </c>
      <c r="AC34" s="4">
        <v>12491.93</v>
      </c>
      <c r="AD34" s="4">
        <v>74289.81</v>
      </c>
      <c r="AE34" s="4">
        <v>0</v>
      </c>
      <c r="AF34" s="4">
        <v>477781.6</v>
      </c>
      <c r="AG34" s="4">
        <v>646165.30000000005</v>
      </c>
      <c r="AH34" s="4">
        <v>692423.84</v>
      </c>
      <c r="AI34" s="4">
        <v>821665.07</v>
      </c>
      <c r="AJ34" s="4">
        <v>825170</v>
      </c>
      <c r="AK34" s="4">
        <v>218016.45</v>
      </c>
      <c r="AL34" s="4">
        <v>175344.54</v>
      </c>
      <c r="AM34" s="4">
        <v>136308.28</v>
      </c>
      <c r="AN34" s="4">
        <v>68979.31</v>
      </c>
      <c r="AO34" s="4">
        <v>275966.26</v>
      </c>
      <c r="AP34" s="4">
        <v>174364.13999999998</v>
      </c>
      <c r="AQ34" s="4">
        <v>204331.7</v>
      </c>
      <c r="AR34" s="4">
        <v>360885.24</v>
      </c>
      <c r="AS34" s="4">
        <v>424055.68</v>
      </c>
    </row>
    <row r="35" spans="3:45">
      <c r="C35" t="s">
        <v>78</v>
      </c>
      <c r="D35" s="4">
        <v>75703.22</v>
      </c>
      <c r="E35" s="4">
        <v>63105.08</v>
      </c>
      <c r="F35" s="4">
        <v>143367.16</v>
      </c>
      <c r="G35" s="4">
        <v>392266.21</v>
      </c>
      <c r="H35" s="4">
        <v>954468.42</v>
      </c>
      <c r="I35" s="4">
        <v>164886.94</v>
      </c>
      <c r="J35" s="4">
        <v>687472.82</v>
      </c>
      <c r="K35" s="4">
        <v>557937.47</v>
      </c>
      <c r="L35" s="4">
        <v>534465.05999999994</v>
      </c>
      <c r="M35" s="4">
        <v>434480.6</v>
      </c>
      <c r="N35" s="4">
        <v>340043.57</v>
      </c>
      <c r="O35" s="4">
        <v>221431.51</v>
      </c>
      <c r="P35" s="4">
        <v>77598.66</v>
      </c>
      <c r="Q35" s="4">
        <v>65768.5</v>
      </c>
      <c r="R35" s="4">
        <v>147141.70000000001</v>
      </c>
      <c r="S35" s="4">
        <v>406482.01</v>
      </c>
      <c r="T35" s="4">
        <v>461171.99</v>
      </c>
      <c r="U35" s="4">
        <v>588199.15</v>
      </c>
      <c r="V35" s="4">
        <v>686100.26</v>
      </c>
      <c r="W35" s="4">
        <v>530094.11</v>
      </c>
      <c r="X35" s="4">
        <v>463631.16</v>
      </c>
      <c r="Y35" s="4">
        <v>441506.8</v>
      </c>
      <c r="Z35" s="4">
        <v>314937.15999999997</v>
      </c>
      <c r="AA35" s="4">
        <v>192812</v>
      </c>
      <c r="AB35" s="4">
        <v>65580.59</v>
      </c>
      <c r="AC35" s="4">
        <v>137509.26999999999</v>
      </c>
      <c r="AD35" s="4">
        <v>168383.7</v>
      </c>
      <c r="AE35" s="4">
        <v>361514.33</v>
      </c>
      <c r="AF35" s="4">
        <v>512928.94</v>
      </c>
      <c r="AG35" s="4">
        <v>580976.87</v>
      </c>
      <c r="AH35" s="4">
        <v>591998.19999999995</v>
      </c>
      <c r="AI35" s="4">
        <v>621949.42000000004</v>
      </c>
      <c r="AJ35" s="4">
        <v>482577.39</v>
      </c>
      <c r="AK35" s="4">
        <v>398148.61</v>
      </c>
      <c r="AL35" s="4">
        <v>274724.42</v>
      </c>
      <c r="AM35" s="4">
        <v>158432.63999999998</v>
      </c>
      <c r="AN35" s="4">
        <v>0</v>
      </c>
      <c r="AO35" s="4">
        <v>72124.759999999995</v>
      </c>
      <c r="AP35" s="4">
        <v>151022.45000000001</v>
      </c>
      <c r="AQ35" s="4">
        <v>384414.84</v>
      </c>
      <c r="AR35" s="4">
        <v>479628.02</v>
      </c>
      <c r="AS35" s="4">
        <v>506866.8</v>
      </c>
    </row>
    <row r="36" spans="3:45">
      <c r="C36" t="s">
        <v>99</v>
      </c>
      <c r="D36" s="4">
        <v>503108.6</v>
      </c>
      <c r="E36" s="4">
        <v>204250</v>
      </c>
      <c r="F36" s="4">
        <v>483860.08000000007</v>
      </c>
      <c r="G36" s="4">
        <v>1542291.75</v>
      </c>
      <c r="H36" s="4">
        <v>1921788.2499999998</v>
      </c>
      <c r="I36" s="4">
        <v>1839442.8199999998</v>
      </c>
      <c r="J36" s="4">
        <v>2236954.17</v>
      </c>
      <c r="K36" s="4">
        <v>1900151.8397022332</v>
      </c>
      <c r="L36" s="4">
        <v>1753672.1732506205</v>
      </c>
      <c r="M36" s="4">
        <v>1664542.1563027296</v>
      </c>
      <c r="N36" s="4">
        <v>1383412.0913895783</v>
      </c>
      <c r="O36" s="4">
        <v>750316.46</v>
      </c>
      <c r="P36" s="4">
        <v>543893.24</v>
      </c>
      <c r="Q36" s="4">
        <v>371628.79</v>
      </c>
      <c r="R36" s="4">
        <v>553452.14</v>
      </c>
      <c r="S36" s="4">
        <v>1582283.9</v>
      </c>
      <c r="T36" s="4">
        <v>1751713.3599999999</v>
      </c>
      <c r="U36" s="4">
        <v>2129682.0699999998</v>
      </c>
      <c r="V36" s="4">
        <v>2497479.13</v>
      </c>
      <c r="W36" s="4">
        <v>2067524.71</v>
      </c>
      <c r="X36" s="4">
        <v>1834075.13</v>
      </c>
      <c r="Y36" s="4">
        <v>1808486.69</v>
      </c>
      <c r="Z36" s="4">
        <v>1193740.2533662822</v>
      </c>
      <c r="AA36" s="4">
        <v>709976.40877783869</v>
      </c>
      <c r="AB36" s="4">
        <v>64722.74</v>
      </c>
      <c r="AC36" s="4">
        <v>2712.44</v>
      </c>
      <c r="AD36" s="4">
        <v>865872.94</v>
      </c>
      <c r="AE36" s="4">
        <v>865872.94</v>
      </c>
      <c r="AF36" s="4">
        <v>2219609</v>
      </c>
      <c r="AG36" s="4">
        <v>2366179.06</v>
      </c>
      <c r="AH36" s="4">
        <v>2462903.69</v>
      </c>
      <c r="AI36" s="4">
        <v>2592880.2200000002</v>
      </c>
      <c r="AJ36" s="4">
        <v>2143317.7999999998</v>
      </c>
      <c r="AK36" s="4">
        <v>1813061.89</v>
      </c>
      <c r="AL36" s="4">
        <v>297412.50999999989</v>
      </c>
      <c r="AM36" s="4">
        <v>621565.43000000005</v>
      </c>
      <c r="AN36" s="4">
        <v>0</v>
      </c>
      <c r="AO36" s="4">
        <v>38840.18</v>
      </c>
      <c r="AP36" s="4">
        <v>598861</v>
      </c>
      <c r="AQ36" s="4">
        <v>1575723.39</v>
      </c>
      <c r="AR36" s="4">
        <v>2078333.6199999999</v>
      </c>
      <c r="AS36" s="4">
        <v>2133938.64</v>
      </c>
    </row>
    <row r="37" spans="3:45">
      <c r="C37" t="s">
        <v>79</v>
      </c>
      <c r="D37" s="4">
        <v>51115.833759999994</v>
      </c>
      <c r="E37" s="4">
        <v>20751.8</v>
      </c>
      <c r="F37" s="4">
        <v>49160.184128000008</v>
      </c>
      <c r="G37" s="4">
        <v>156696.84179999999</v>
      </c>
      <c r="H37" s="4">
        <v>195253.68619999997</v>
      </c>
      <c r="I37" s="4">
        <v>186887.39051199998</v>
      </c>
      <c r="J37" s="4">
        <v>227274.54367199997</v>
      </c>
      <c r="K37" s="4">
        <v>193055.42691374689</v>
      </c>
      <c r="L37" s="4">
        <v>178173.09280226304</v>
      </c>
      <c r="M37" s="4">
        <v>169117.48308035731</v>
      </c>
      <c r="N37" s="4">
        <v>140554.66848518114</v>
      </c>
      <c r="O37" s="4">
        <v>76232.152335999999</v>
      </c>
      <c r="P37" s="4">
        <v>55259.553183999997</v>
      </c>
      <c r="Q37" s="4">
        <v>37757.485063999993</v>
      </c>
      <c r="R37" s="4">
        <v>56230.737423999999</v>
      </c>
      <c r="S37" s="4">
        <v>160760.04423999999</v>
      </c>
      <c r="T37" s="4">
        <v>177974.07737599997</v>
      </c>
      <c r="U37" s="4">
        <v>216375.69831199996</v>
      </c>
      <c r="V37" s="4">
        <v>253743.87960799999</v>
      </c>
      <c r="W37" s="4">
        <v>210060.51053599999</v>
      </c>
      <c r="X37" s="4">
        <v>186342.03320799998</v>
      </c>
      <c r="Y37" s="4">
        <v>183742.24770399998</v>
      </c>
      <c r="Z37" s="4">
        <v>121284.00974201427</v>
      </c>
      <c r="AA37" s="4">
        <v>72133.603131828408</v>
      </c>
      <c r="AB37" s="4">
        <v>6575.8303839999999</v>
      </c>
      <c r="AC37" s="4">
        <v>275.58390400000002</v>
      </c>
      <c r="AD37" s="4">
        <v>87972.690703999993</v>
      </c>
      <c r="AE37" s="4">
        <v>87972.690703999993</v>
      </c>
      <c r="AF37" s="4">
        <v>225512.27439999999</v>
      </c>
      <c r="AG37" s="4">
        <v>240403.79249600001</v>
      </c>
      <c r="AH37" s="4">
        <v>250231.01490399998</v>
      </c>
      <c r="AI37" s="4">
        <v>263436.63035200001</v>
      </c>
      <c r="AJ37" s="4">
        <v>217761.08847999998</v>
      </c>
      <c r="AK37" s="4">
        <v>184207.08802399997</v>
      </c>
      <c r="AL37" s="4">
        <v>30217.111015999988</v>
      </c>
      <c r="AM37" s="4">
        <v>63151.047688000006</v>
      </c>
      <c r="AN37" s="4">
        <v>0</v>
      </c>
      <c r="AO37" s="4">
        <v>3946.162288</v>
      </c>
      <c r="AP37" s="4">
        <v>60844.277599999994</v>
      </c>
      <c r="AQ37" s="4">
        <v>160093.49642399998</v>
      </c>
      <c r="AR37" s="4">
        <v>211158.69579199998</v>
      </c>
      <c r="AS37" s="4">
        <v>216808.165824</v>
      </c>
    </row>
    <row r="38" spans="3:45">
      <c r="C38" t="s">
        <v>80</v>
      </c>
      <c r="D38" s="4">
        <v>86836.54436</v>
      </c>
      <c r="E38" s="4">
        <v>35253.550000000003</v>
      </c>
      <c r="F38" s="4">
        <v>83514.249808000008</v>
      </c>
      <c r="G38" s="4">
        <v>266199.55605000001</v>
      </c>
      <c r="H38" s="4">
        <v>331700.65194999997</v>
      </c>
      <c r="I38" s="4">
        <v>317487.830732</v>
      </c>
      <c r="J38" s="4">
        <v>386098.28974199999</v>
      </c>
      <c r="K38" s="4">
        <v>327966.20753260545</v>
      </c>
      <c r="L38" s="4">
        <v>302683.81710305711</v>
      </c>
      <c r="M38" s="4">
        <v>287299.97617785115</v>
      </c>
      <c r="N38" s="4">
        <v>238776.92697384121</v>
      </c>
      <c r="O38" s="4">
        <v>129504.620996</v>
      </c>
      <c r="P38" s="4">
        <v>93875.973224000001</v>
      </c>
      <c r="Q38" s="4">
        <v>64143.129153999995</v>
      </c>
      <c r="R38" s="4">
        <v>95525.839363999999</v>
      </c>
      <c r="S38" s="4">
        <v>273102.20113999996</v>
      </c>
      <c r="T38" s="4">
        <v>302345.725936</v>
      </c>
      <c r="U38" s="4">
        <v>367583.12528199999</v>
      </c>
      <c r="V38" s="4">
        <v>431064.89783799998</v>
      </c>
      <c r="W38" s="4">
        <v>356854.76494600001</v>
      </c>
      <c r="X38" s="4">
        <v>316561.36743799999</v>
      </c>
      <c r="Y38" s="4">
        <v>312144.80269400001</v>
      </c>
      <c r="Z38" s="4">
        <v>206039.5677310203</v>
      </c>
      <c r="AA38" s="4">
        <v>122541.92815505496</v>
      </c>
      <c r="AB38" s="4">
        <v>11171.144924</v>
      </c>
      <c r="AC38" s="4">
        <v>468.16714400000001</v>
      </c>
      <c r="AD38" s="4">
        <v>149449.669444</v>
      </c>
      <c r="AE38" s="4">
        <v>149449.669444</v>
      </c>
      <c r="AF38" s="4">
        <v>383104.5134</v>
      </c>
      <c r="AG38" s="4">
        <v>408402.505756</v>
      </c>
      <c r="AH38" s="4">
        <v>425097.17689399997</v>
      </c>
      <c r="AI38" s="4">
        <v>447531.12597200007</v>
      </c>
      <c r="AJ38" s="4">
        <v>369936.65227999998</v>
      </c>
      <c r="AK38" s="4">
        <v>312934.48221399996</v>
      </c>
      <c r="AL38" s="4">
        <v>51333.39922599998</v>
      </c>
      <c r="AM38" s="4">
        <v>107282.19321800001</v>
      </c>
      <c r="AN38" s="4">
        <v>0</v>
      </c>
      <c r="AO38" s="4">
        <v>6703.8150679999999</v>
      </c>
      <c r="AP38" s="4">
        <v>103363.4086</v>
      </c>
      <c r="AQ38" s="4">
        <v>271969.85711400001</v>
      </c>
      <c r="AR38" s="4">
        <v>358720.382812</v>
      </c>
      <c r="AS38" s="4">
        <v>368317.80926400004</v>
      </c>
    </row>
    <row r="39" spans="3:45">
      <c r="C39" t="s">
        <v>81</v>
      </c>
      <c r="D39" s="4">
        <v>54536.972239999996</v>
      </c>
      <c r="E39" s="4">
        <v>22140.7</v>
      </c>
      <c r="F39" s="4">
        <v>52450.43267200001</v>
      </c>
      <c r="G39" s="4">
        <v>167184.42569999999</v>
      </c>
      <c r="H39" s="4">
        <v>208321.84629999998</v>
      </c>
      <c r="I39" s="4">
        <v>199395.60168799997</v>
      </c>
      <c r="J39" s="4">
        <v>242485.83202799998</v>
      </c>
      <c r="K39" s="4">
        <v>205976.45942372206</v>
      </c>
      <c r="L39" s="4">
        <v>190098.06358036725</v>
      </c>
      <c r="M39" s="4">
        <v>180436.36974321588</v>
      </c>
      <c r="N39" s="4">
        <v>149961.87070663029</v>
      </c>
      <c r="O39" s="4">
        <v>81334.304263999991</v>
      </c>
      <c r="P39" s="4">
        <v>58958.027215999995</v>
      </c>
      <c r="Q39" s="4">
        <v>40284.560835999997</v>
      </c>
      <c r="R39" s="4">
        <v>59994.211975999999</v>
      </c>
      <c r="S39" s="4">
        <v>171519.57475999999</v>
      </c>
      <c r="T39" s="4">
        <v>189885.72822399999</v>
      </c>
      <c r="U39" s="4">
        <v>230857.53638799998</v>
      </c>
      <c r="V39" s="4">
        <v>270726.737692</v>
      </c>
      <c r="W39" s="4">
        <v>224119.678564</v>
      </c>
      <c r="X39" s="4">
        <v>198813.74409199998</v>
      </c>
      <c r="Y39" s="4">
        <v>196039.95719599997</v>
      </c>
      <c r="Z39" s="4">
        <v>129401.44346490498</v>
      </c>
      <c r="AA39" s="4">
        <v>76961.44271151771</v>
      </c>
      <c r="AB39" s="4">
        <v>7015.9450159999997</v>
      </c>
      <c r="AC39" s="4">
        <v>294.02849600000002</v>
      </c>
      <c r="AD39" s="4">
        <v>93860.626695999992</v>
      </c>
      <c r="AE39" s="4">
        <v>93860.626695999992</v>
      </c>
      <c r="AF39" s="4">
        <v>240605.61559999999</v>
      </c>
      <c r="AG39" s="4">
        <v>256493.810104</v>
      </c>
      <c r="AH39" s="4">
        <v>266978.75999599998</v>
      </c>
      <c r="AI39" s="4">
        <v>281068.21584800002</v>
      </c>
      <c r="AJ39" s="4">
        <v>232335.64951999998</v>
      </c>
      <c r="AK39" s="4">
        <v>196535.90887599997</v>
      </c>
      <c r="AL39" s="4">
        <v>32239.516083999988</v>
      </c>
      <c r="AM39" s="4">
        <v>67377.692611999999</v>
      </c>
      <c r="AN39" s="4">
        <v>0</v>
      </c>
      <c r="AO39" s="4">
        <v>4210.2755120000002</v>
      </c>
      <c r="AP39" s="4">
        <v>64916.532399999996</v>
      </c>
      <c r="AQ39" s="4">
        <v>170808.41547599999</v>
      </c>
      <c r="AR39" s="4">
        <v>225291.36440799996</v>
      </c>
      <c r="AS39" s="4">
        <v>231318.948576</v>
      </c>
    </row>
    <row r="40" spans="3:45">
      <c r="C40" t="s">
        <v>82</v>
      </c>
      <c r="D40" s="4">
        <v>93326.645299999989</v>
      </c>
      <c r="E40" s="4">
        <v>37888.375</v>
      </c>
      <c r="F40" s="4">
        <v>89756.044840000017</v>
      </c>
      <c r="G40" s="4">
        <v>286095.11962499999</v>
      </c>
      <c r="H40" s="4">
        <v>356491.72037499998</v>
      </c>
      <c r="I40" s="4">
        <v>341216.64310999995</v>
      </c>
      <c r="J40" s="4">
        <v>414954.99853499996</v>
      </c>
      <c r="K40" s="4">
        <v>352478.16626476427</v>
      </c>
      <c r="L40" s="4">
        <v>325306.18813799007</v>
      </c>
      <c r="M40" s="4">
        <v>308772.56999415637</v>
      </c>
      <c r="N40" s="4">
        <v>256622.94295276678</v>
      </c>
      <c r="O40" s="4">
        <v>139183.70332999999</v>
      </c>
      <c r="P40" s="4">
        <v>100892.19602</v>
      </c>
      <c r="Q40" s="4">
        <v>68937.140545000002</v>
      </c>
      <c r="R40" s="4">
        <v>102665.37197000001</v>
      </c>
      <c r="S40" s="4">
        <v>293513.66344999999</v>
      </c>
      <c r="T40" s="4">
        <v>324942.82827999996</v>
      </c>
      <c r="U40" s="4">
        <v>395056.02398499998</v>
      </c>
      <c r="V40" s="4">
        <v>463282.37861499999</v>
      </c>
      <c r="W40" s="4">
        <v>383525.833705</v>
      </c>
      <c r="X40" s="4">
        <v>340220.93661499996</v>
      </c>
      <c r="Y40" s="4">
        <v>335474.28099499998</v>
      </c>
      <c r="Z40" s="4">
        <v>221438.81699944535</v>
      </c>
      <c r="AA40" s="4">
        <v>131700.62382828907</v>
      </c>
      <c r="AB40" s="4">
        <v>12006.06827</v>
      </c>
      <c r="AC40" s="4">
        <v>503.15762000000001</v>
      </c>
      <c r="AD40" s="4">
        <v>160619.43036999999</v>
      </c>
      <c r="AE40" s="4">
        <v>160619.43036999999</v>
      </c>
      <c r="AF40" s="4">
        <v>411737.46950000001</v>
      </c>
      <c r="AG40" s="4">
        <v>438926.21562999999</v>
      </c>
      <c r="AH40" s="4">
        <v>456868.63449500001</v>
      </c>
      <c r="AI40" s="4">
        <v>480979.28081000003</v>
      </c>
      <c r="AJ40" s="4">
        <v>397585.45189999999</v>
      </c>
      <c r="AK40" s="4">
        <v>336322.98059499997</v>
      </c>
      <c r="AL40" s="4">
        <v>55170.020604999976</v>
      </c>
      <c r="AM40" s="4">
        <v>115300.38726500001</v>
      </c>
      <c r="AN40" s="4">
        <v>0</v>
      </c>
      <c r="AO40" s="4">
        <v>7204.8533900000002</v>
      </c>
      <c r="AP40" s="4">
        <v>111088.71550000001</v>
      </c>
      <c r="AQ40" s="4">
        <v>292296.688845</v>
      </c>
      <c r="AR40" s="4">
        <v>385530.88650999998</v>
      </c>
      <c r="AS40" s="4">
        <v>395845.61772000004</v>
      </c>
    </row>
    <row r="41" spans="3:45">
      <c r="C41" t="s">
        <v>83</v>
      </c>
      <c r="D41" s="4">
        <v>117626.79068000001</v>
      </c>
      <c r="E41" s="4">
        <v>47753.65</v>
      </c>
      <c r="F41" s="4">
        <v>113126.48670400002</v>
      </c>
      <c r="G41" s="4">
        <v>360587.81115000002</v>
      </c>
      <c r="H41" s="4">
        <v>449314.09284999996</v>
      </c>
      <c r="I41" s="4">
        <v>430061.73131599999</v>
      </c>
      <c r="J41" s="4">
        <v>522999.88494600001</v>
      </c>
      <c r="K41" s="4">
        <v>444255.50012238213</v>
      </c>
      <c r="L41" s="4">
        <v>410008.55410599511</v>
      </c>
      <c r="M41" s="4">
        <v>389169.95614357822</v>
      </c>
      <c r="N41" s="4">
        <v>323441.74696688342</v>
      </c>
      <c r="O41" s="4">
        <v>175423.98834799998</v>
      </c>
      <c r="P41" s="4">
        <v>127162.239512</v>
      </c>
      <c r="Q41" s="4">
        <v>86886.811101999992</v>
      </c>
      <c r="R41" s="4">
        <v>129397.11033200001</v>
      </c>
      <c r="S41" s="4">
        <v>369937.97581999999</v>
      </c>
      <c r="T41" s="4">
        <v>409550.583568</v>
      </c>
      <c r="U41" s="4">
        <v>497919.66796599998</v>
      </c>
      <c r="V41" s="4">
        <v>583910.62059399998</v>
      </c>
      <c r="W41" s="4">
        <v>483387.277198</v>
      </c>
      <c r="X41" s="4">
        <v>428806.76539399999</v>
      </c>
      <c r="Y41" s="4">
        <v>422824.18812200002</v>
      </c>
      <c r="Z41" s="4">
        <v>279096.47123703681</v>
      </c>
      <c r="AA41" s="4">
        <v>165992.48437225868</v>
      </c>
      <c r="AB41" s="4">
        <v>15132.176611999999</v>
      </c>
      <c r="AC41" s="4">
        <v>634.16847200000007</v>
      </c>
      <c r="AD41" s="4">
        <v>202441.093372</v>
      </c>
      <c r="AE41" s="4">
        <v>202441.093372</v>
      </c>
      <c r="AF41" s="4">
        <v>518944.58420000004</v>
      </c>
      <c r="AG41" s="4">
        <v>553212.66422799998</v>
      </c>
      <c r="AH41" s="4">
        <v>575826.88272200001</v>
      </c>
      <c r="AI41" s="4">
        <v>606215.39543600008</v>
      </c>
      <c r="AJ41" s="4">
        <v>501107.70163999998</v>
      </c>
      <c r="AK41" s="4">
        <v>423893.86988199997</v>
      </c>
      <c r="AL41" s="4">
        <v>69535.044837999973</v>
      </c>
      <c r="AM41" s="4">
        <v>145321.99753400002</v>
      </c>
      <c r="AN41" s="4">
        <v>0</v>
      </c>
      <c r="AO41" s="4">
        <v>9080.8340840000001</v>
      </c>
      <c r="AP41" s="4">
        <v>140013.70180000001</v>
      </c>
      <c r="AQ41" s="4">
        <v>368404.12858199998</v>
      </c>
      <c r="AR41" s="4">
        <v>485914.400356</v>
      </c>
      <c r="AS41" s="4">
        <v>498914.85403200006</v>
      </c>
    </row>
    <row r="42" spans="3:45">
      <c r="C42" t="s">
        <v>84</v>
      </c>
      <c r="D42" s="4">
        <v>50109.616559999995</v>
      </c>
      <c r="E42" s="4">
        <v>20343.3</v>
      </c>
      <c r="F42" s="4">
        <v>48192.463968000004</v>
      </c>
      <c r="G42" s="4">
        <v>153612.25829999999</v>
      </c>
      <c r="H42" s="4">
        <v>191410.10969999997</v>
      </c>
      <c r="I42" s="4">
        <v>183208.50487199996</v>
      </c>
      <c r="J42" s="4">
        <v>222800.63533199998</v>
      </c>
      <c r="K42" s="4">
        <v>189255.12323434241</v>
      </c>
      <c r="L42" s="4">
        <v>174665.74845576179</v>
      </c>
      <c r="M42" s="4">
        <v>165788.39876775187</v>
      </c>
      <c r="N42" s="4">
        <v>137787.84430240199</v>
      </c>
      <c r="O42" s="4">
        <v>74731.519415999996</v>
      </c>
      <c r="P42" s="4">
        <v>54171.766703999994</v>
      </c>
      <c r="Q42" s="4">
        <v>37014.227483999995</v>
      </c>
      <c r="R42" s="4">
        <v>55123.833143999997</v>
      </c>
      <c r="S42" s="4">
        <v>157595.47643999997</v>
      </c>
      <c r="T42" s="4">
        <v>174470.65065599998</v>
      </c>
      <c r="U42" s="4">
        <v>212116.33417199997</v>
      </c>
      <c r="V42" s="4">
        <v>248748.92134799997</v>
      </c>
      <c r="W42" s="4">
        <v>205925.46111599999</v>
      </c>
      <c r="X42" s="4">
        <v>182673.88294799998</v>
      </c>
      <c r="Y42" s="4">
        <v>180125.274324</v>
      </c>
      <c r="Z42" s="4">
        <v>118896.52923528171</v>
      </c>
      <c r="AA42" s="4">
        <v>70713.650314272731</v>
      </c>
      <c r="AB42" s="4">
        <v>6446.3849039999996</v>
      </c>
      <c r="AC42" s="4">
        <v>270.15902399999999</v>
      </c>
      <c r="AD42" s="4">
        <v>86240.944823999991</v>
      </c>
      <c r="AE42" s="4">
        <v>86240.944823999991</v>
      </c>
      <c r="AF42" s="4">
        <v>221073.0564</v>
      </c>
      <c r="AG42" s="4">
        <v>235671.43437599999</v>
      </c>
      <c r="AH42" s="4">
        <v>245305.20752399997</v>
      </c>
      <c r="AI42" s="4">
        <v>258250.86991199999</v>
      </c>
      <c r="AJ42" s="4">
        <v>213474.45287999997</v>
      </c>
      <c r="AK42" s="4">
        <v>180580.96424399997</v>
      </c>
      <c r="AL42" s="4">
        <v>29622.285995999988</v>
      </c>
      <c r="AM42" s="4">
        <v>61907.916828000001</v>
      </c>
      <c r="AN42" s="4">
        <v>0</v>
      </c>
      <c r="AO42" s="4">
        <v>3868.4819279999997</v>
      </c>
      <c r="AP42" s="4">
        <v>59646.5556</v>
      </c>
      <c r="AQ42" s="4">
        <v>156942.04964399998</v>
      </c>
      <c r="AR42" s="4">
        <v>207002.02855199997</v>
      </c>
      <c r="AS42" s="4">
        <v>212540.28854400001</v>
      </c>
    </row>
    <row r="43" spans="3:45">
      <c r="C43" t="s">
        <v>85</v>
      </c>
      <c r="D43" s="4">
        <v>49556.197099999998</v>
      </c>
      <c r="E43" s="4">
        <v>20118.625</v>
      </c>
      <c r="F43" s="4">
        <v>47660.217880000011</v>
      </c>
      <c r="G43" s="4">
        <v>151915.737375</v>
      </c>
      <c r="H43" s="4">
        <v>189296.14262499998</v>
      </c>
      <c r="I43" s="4">
        <v>181185.11776999998</v>
      </c>
      <c r="J43" s="4">
        <v>220339.98574500001</v>
      </c>
      <c r="K43" s="4">
        <v>187164.95621066997</v>
      </c>
      <c r="L43" s="4">
        <v>172736.70906518612</v>
      </c>
      <c r="M43" s="4">
        <v>163957.40239581888</v>
      </c>
      <c r="N43" s="4">
        <v>136266.09100187346</v>
      </c>
      <c r="O43" s="4">
        <v>73906.171310000005</v>
      </c>
      <c r="P43" s="4">
        <v>53573.48414</v>
      </c>
      <c r="Q43" s="4">
        <v>36605.435814999997</v>
      </c>
      <c r="R43" s="4">
        <v>54515.035790000002</v>
      </c>
      <c r="S43" s="4">
        <v>155854.96414999999</v>
      </c>
      <c r="T43" s="4">
        <v>172543.76595999999</v>
      </c>
      <c r="U43" s="4">
        <v>209773.68389499999</v>
      </c>
      <c r="V43" s="4">
        <v>246001.69430500001</v>
      </c>
      <c r="W43" s="4">
        <v>203651.18393500001</v>
      </c>
      <c r="X43" s="4">
        <v>180656.40030499999</v>
      </c>
      <c r="Y43" s="4">
        <v>178135.93896500001</v>
      </c>
      <c r="Z43" s="4">
        <v>117583.4149565788</v>
      </c>
      <c r="AA43" s="4">
        <v>69932.676264617112</v>
      </c>
      <c r="AB43" s="4">
        <v>6375.1898899999997</v>
      </c>
      <c r="AC43" s="4">
        <v>267.17534000000001</v>
      </c>
      <c r="AD43" s="4">
        <v>85288.484589999993</v>
      </c>
      <c r="AE43" s="4">
        <v>85288.484589999993</v>
      </c>
      <c r="AF43" s="4">
        <v>218631.4865</v>
      </c>
      <c r="AG43" s="4">
        <v>233068.63741000002</v>
      </c>
      <c r="AH43" s="4">
        <v>242596.013465</v>
      </c>
      <c r="AI43" s="4">
        <v>255398.70167000004</v>
      </c>
      <c r="AJ43" s="4">
        <v>211116.8033</v>
      </c>
      <c r="AK43" s="4">
        <v>178586.596165</v>
      </c>
      <c r="AL43" s="4">
        <v>29295.13223499999</v>
      </c>
      <c r="AM43" s="4">
        <v>61224.194855000009</v>
      </c>
      <c r="AN43" s="4">
        <v>0</v>
      </c>
      <c r="AO43" s="4">
        <v>3825.7577300000003</v>
      </c>
      <c r="AP43" s="4">
        <v>58987.808499999999</v>
      </c>
      <c r="AQ43" s="4">
        <v>155208.75391500001</v>
      </c>
      <c r="AR43" s="4">
        <v>204715.86157000001</v>
      </c>
      <c r="AS43" s="4">
        <v>210192.95604000002</v>
      </c>
    </row>
    <row r="44" spans="3:45">
      <c r="C44" t="s">
        <v>86</v>
      </c>
      <c r="D44" s="4">
        <v>55057.63</v>
      </c>
      <c r="E44" s="4">
        <v>55768.42</v>
      </c>
      <c r="F44" s="4">
        <v>187746.6</v>
      </c>
      <c r="G44" s="4">
        <v>195606.13999999998</v>
      </c>
      <c r="H44" s="4">
        <v>293278.49</v>
      </c>
      <c r="I44" s="4">
        <v>316897.96000000002</v>
      </c>
      <c r="J44" s="4">
        <v>539840.92000000004</v>
      </c>
      <c r="K44" s="4">
        <v>429327.58029776678</v>
      </c>
      <c r="L44" s="4">
        <v>464156.02674937964</v>
      </c>
      <c r="M44" s="4">
        <v>314795.57369727048</v>
      </c>
      <c r="N44" s="4">
        <v>245808.45861042186</v>
      </c>
      <c r="O44" s="4">
        <v>219078.55</v>
      </c>
      <c r="P44" s="4">
        <v>135499.45000000001</v>
      </c>
      <c r="Q44" s="4">
        <v>94772</v>
      </c>
      <c r="R44" s="4">
        <v>136112.20000000001</v>
      </c>
      <c r="S44" s="4">
        <v>384455.69</v>
      </c>
      <c r="T44" s="4">
        <v>366040.51</v>
      </c>
      <c r="U44" s="4">
        <v>386849.5</v>
      </c>
      <c r="V44" s="4">
        <v>342388.36</v>
      </c>
      <c r="W44" s="4">
        <v>498604.94803194323</v>
      </c>
      <c r="X44" s="4">
        <v>407949.50293522631</v>
      </c>
      <c r="Y44" s="4">
        <v>436165.40261135757</v>
      </c>
      <c r="Z44" s="4">
        <v>436066.66595031053</v>
      </c>
      <c r="AA44" s="4">
        <v>207065.96847116237</v>
      </c>
      <c r="AB44" s="4">
        <v>0</v>
      </c>
      <c r="AC44" s="4">
        <v>0</v>
      </c>
      <c r="AD44" s="4">
        <v>7573.59</v>
      </c>
      <c r="AE44" s="4">
        <v>151880.29999999999</v>
      </c>
      <c r="AF44" s="4">
        <v>165262.76</v>
      </c>
      <c r="AG44" s="4">
        <v>370640.22</v>
      </c>
      <c r="AH44" s="4">
        <v>433116.21</v>
      </c>
      <c r="AI44" s="4">
        <v>466482.49</v>
      </c>
      <c r="AJ44" s="4">
        <v>371285.65</v>
      </c>
      <c r="AK44" s="4">
        <v>348385.14</v>
      </c>
      <c r="AL44" s="4">
        <v>1013088.17</v>
      </c>
      <c r="AM44" s="4">
        <v>142664.54</v>
      </c>
      <c r="AN44" s="4">
        <v>0</v>
      </c>
      <c r="AO44" s="4">
        <v>0</v>
      </c>
      <c r="AP44" s="4">
        <v>84935.319999999992</v>
      </c>
      <c r="AQ44" s="4">
        <v>250794.49</v>
      </c>
      <c r="AR44" s="4">
        <v>324291.81</v>
      </c>
      <c r="AS44" s="4">
        <v>297126.56</v>
      </c>
    </row>
    <row r="45" spans="3:45">
      <c r="C45" t="s">
        <v>87</v>
      </c>
      <c r="D45" s="4">
        <v>308817.83</v>
      </c>
      <c r="E45" s="4">
        <v>246521.58</v>
      </c>
      <c r="F45" s="4">
        <v>223441.33</v>
      </c>
      <c r="G45" s="4">
        <v>559661.34</v>
      </c>
      <c r="H45" s="4">
        <v>563346.01</v>
      </c>
      <c r="I45" s="4">
        <v>456180.12</v>
      </c>
      <c r="J45" s="4">
        <v>629032.80999999994</v>
      </c>
      <c r="K45" s="4">
        <v>562414.63</v>
      </c>
      <c r="L45" s="4">
        <v>521074.43</v>
      </c>
      <c r="M45" s="4">
        <v>519767.23</v>
      </c>
      <c r="N45" s="4">
        <v>446065.66</v>
      </c>
      <c r="O45" s="4">
        <v>194086.52</v>
      </c>
      <c r="P45" s="4">
        <v>138154.70000000001</v>
      </c>
      <c r="Q45" s="4">
        <v>196325.1</v>
      </c>
      <c r="R45" s="4">
        <v>158399.96</v>
      </c>
      <c r="S45" s="4">
        <v>507169.08999999997</v>
      </c>
      <c r="T45" s="4">
        <v>517291.72</v>
      </c>
      <c r="U45" s="4">
        <v>498876.54</v>
      </c>
      <c r="V45" s="4">
        <v>660193.18999999994</v>
      </c>
      <c r="W45" s="4">
        <v>582970.35</v>
      </c>
      <c r="X45" s="4">
        <v>541695.51</v>
      </c>
      <c r="Y45" s="4">
        <v>590919.76</v>
      </c>
      <c r="Z45" s="4">
        <v>474971.12</v>
      </c>
      <c r="AA45" s="4">
        <v>314912.65000000002</v>
      </c>
      <c r="AB45" s="4">
        <v>282485.92</v>
      </c>
      <c r="AC45" s="4">
        <v>194339.79</v>
      </c>
      <c r="AD45" s="4">
        <v>206210.8</v>
      </c>
      <c r="AE45" s="4">
        <v>533386.62</v>
      </c>
      <c r="AF45" s="4">
        <v>602022.79</v>
      </c>
      <c r="AG45" s="4">
        <v>508770.41</v>
      </c>
      <c r="AH45" s="4">
        <v>622112.81999999995</v>
      </c>
      <c r="AI45" s="4">
        <v>661484.05000000005</v>
      </c>
      <c r="AJ45" s="4">
        <v>550175.97</v>
      </c>
      <c r="AK45" s="4">
        <v>577798.74</v>
      </c>
      <c r="AL45" s="4">
        <v>327355.56</v>
      </c>
      <c r="AM45" s="4">
        <v>259046.19</v>
      </c>
      <c r="AN45" s="4">
        <v>313131.59000000003</v>
      </c>
      <c r="AO45" s="4">
        <v>233400.56</v>
      </c>
      <c r="AP45" s="4">
        <v>240099.96</v>
      </c>
      <c r="AQ45" s="4">
        <v>587104.37</v>
      </c>
      <c r="AR45" s="4">
        <v>648632.64</v>
      </c>
      <c r="AS45" s="4">
        <v>543656.30999999994</v>
      </c>
    </row>
    <row r="46" spans="3:45">
      <c r="C46" t="s">
        <v>98</v>
      </c>
      <c r="D46" s="4">
        <v>185616.67609799863</v>
      </c>
      <c r="E46" s="4">
        <v>162278.66096400275</v>
      </c>
      <c r="F46" s="4">
        <v>187905.91745099725</v>
      </c>
      <c r="G46" s="4">
        <v>414109.22706300206</v>
      </c>
      <c r="H46" s="4">
        <v>590078.33333399927</v>
      </c>
      <c r="I46" s="4">
        <v>647681.93141399929</v>
      </c>
      <c r="J46" s="4">
        <v>753838.39830600074</v>
      </c>
      <c r="K46" s="4">
        <v>621199.62151799863</v>
      </c>
      <c r="L46" s="4">
        <v>617098.46370900283</v>
      </c>
      <c r="M46" s="4">
        <v>389052.98985000001</v>
      </c>
      <c r="N46" s="4">
        <v>287077.35787499999</v>
      </c>
      <c r="O46" s="4">
        <v>181936.77411</v>
      </c>
      <c r="P46" s="4">
        <v>169442.22317399588</v>
      </c>
      <c r="Q46" s="4">
        <v>101758.73318100412</v>
      </c>
      <c r="R46" s="4">
        <v>147860.79317099726</v>
      </c>
      <c r="S46" s="4">
        <v>478690.47410100413</v>
      </c>
      <c r="T46" s="4">
        <v>571499.5499009972</v>
      </c>
      <c r="U46" s="4">
        <v>674983.14491999999</v>
      </c>
      <c r="V46" s="4">
        <v>775838.87087700132</v>
      </c>
      <c r="W46" s="4">
        <v>578174.72094899591</v>
      </c>
      <c r="X46" s="4">
        <v>509591.91248700133</v>
      </c>
      <c r="Y46" s="4">
        <v>432605.38238400273</v>
      </c>
      <c r="Z46" s="4">
        <v>280579.24706700136</v>
      </c>
      <c r="AA46" s="4">
        <v>175142.82515099723</v>
      </c>
      <c r="AB46" s="4">
        <v>130886.61816299864</v>
      </c>
      <c r="AC46" s="4">
        <v>99639.912309002742</v>
      </c>
      <c r="AD46" s="4">
        <v>153722.96261700138</v>
      </c>
      <c r="AE46" s="4">
        <v>399408.06288599723</v>
      </c>
      <c r="AF46" s="4">
        <v>548888</v>
      </c>
      <c r="AG46" s="4">
        <v>737918.46947699995</v>
      </c>
      <c r="AH46" s="4">
        <v>603333.50555100001</v>
      </c>
      <c r="AI46" s="4">
        <v>748408.5509459998</v>
      </c>
      <c r="AJ46" s="4">
        <v>527645.41720800032</v>
      </c>
      <c r="AK46" s="4">
        <v>392050.47216299991</v>
      </c>
      <c r="AL46" s="4">
        <v>224980.85620499999</v>
      </c>
      <c r="AM46" s="4">
        <v>215859.30284100026</v>
      </c>
      <c r="AN46" s="4">
        <v>154310.21241299948</v>
      </c>
      <c r="AO46" s="4">
        <v>94291.217559000172</v>
      </c>
      <c r="AP46" s="4">
        <v>137468.09483400019</v>
      </c>
      <c r="AQ46" s="4">
        <v>291984.87752699963</v>
      </c>
      <c r="AR46" s="4">
        <v>454350.59310900018</v>
      </c>
      <c r="AS46" s="4">
        <v>552232.44478499994</v>
      </c>
    </row>
    <row r="47" spans="3:45">
      <c r="C47" t="s">
        <v>88</v>
      </c>
      <c r="D47" s="4">
        <v>19938.889901999853</v>
      </c>
      <c r="E47" s="4">
        <v>17431.927036000296</v>
      </c>
      <c r="F47" s="4">
        <v>20184.799548999705</v>
      </c>
      <c r="G47" s="4">
        <v>44483.493937000225</v>
      </c>
      <c r="H47" s="4">
        <v>63386.044665999929</v>
      </c>
      <c r="I47" s="4">
        <v>69573.806585999919</v>
      </c>
      <c r="J47" s="4">
        <v>80977.103694000078</v>
      </c>
      <c r="K47" s="4">
        <v>66729.08448199986</v>
      </c>
      <c r="L47" s="4">
        <v>66288.539291000299</v>
      </c>
      <c r="M47" s="4">
        <v>41791.960149999999</v>
      </c>
      <c r="N47" s="4">
        <v>30837.767125000002</v>
      </c>
      <c r="O47" s="4">
        <v>19543.595890000001</v>
      </c>
      <c r="P47" s="4">
        <v>18201.434825999557</v>
      </c>
      <c r="Q47" s="4">
        <v>10930.893819000443</v>
      </c>
      <c r="R47" s="4">
        <v>15883.163828999706</v>
      </c>
      <c r="S47" s="4">
        <v>51420.792899000444</v>
      </c>
      <c r="T47" s="4">
        <v>61390.317098999709</v>
      </c>
      <c r="U47" s="4">
        <v>72506.495080000008</v>
      </c>
      <c r="V47" s="4">
        <v>83340.388123000143</v>
      </c>
      <c r="W47" s="4">
        <v>62107.36205099956</v>
      </c>
      <c r="X47" s="4">
        <v>54740.216513000145</v>
      </c>
      <c r="Y47" s="4">
        <v>46470.345616000297</v>
      </c>
      <c r="Z47" s="4">
        <v>30139.741933000147</v>
      </c>
      <c r="AA47" s="4">
        <v>18813.791848999703</v>
      </c>
      <c r="AB47" s="4">
        <v>14059.802836999854</v>
      </c>
      <c r="AC47" s="4">
        <v>10703.290691000295</v>
      </c>
      <c r="AD47" s="4">
        <v>16512.876383000148</v>
      </c>
      <c r="AE47" s="4">
        <v>42904.299113999703</v>
      </c>
      <c r="AF47" s="4">
        <v>58961</v>
      </c>
      <c r="AG47" s="4">
        <v>79266.989522999997</v>
      </c>
      <c r="AH47" s="4">
        <v>64809.911449000007</v>
      </c>
      <c r="AI47" s="4">
        <v>80393.83105399998</v>
      </c>
      <c r="AJ47" s="4">
        <v>56679.518792000032</v>
      </c>
      <c r="AK47" s="4">
        <v>42113.948836999996</v>
      </c>
      <c r="AL47" s="4">
        <v>24167.378795000001</v>
      </c>
      <c r="AM47" s="4">
        <v>23187.544159000026</v>
      </c>
      <c r="AN47" s="4">
        <v>16575.958586999943</v>
      </c>
      <c r="AO47" s="4">
        <v>10128.735441000019</v>
      </c>
      <c r="AP47" s="4">
        <v>14766.783166000019</v>
      </c>
      <c r="AQ47" s="4">
        <v>31364.931472999961</v>
      </c>
      <c r="AR47" s="4">
        <v>48806.20989100002</v>
      </c>
      <c r="AS47" s="4">
        <v>59320.650215000001</v>
      </c>
    </row>
    <row r="48" spans="3:45">
      <c r="C48" t="s">
        <v>89</v>
      </c>
      <c r="D48" s="4">
        <v>338385.06</v>
      </c>
      <c r="E48" s="4">
        <v>0</v>
      </c>
      <c r="F48" s="4">
        <v>573566.68000000005</v>
      </c>
      <c r="G48" s="4">
        <v>555968.5</v>
      </c>
      <c r="H48" s="4">
        <v>760520.79</v>
      </c>
      <c r="I48" s="4">
        <v>803756.42999999993</v>
      </c>
      <c r="J48" s="4">
        <v>995792.28</v>
      </c>
      <c r="K48" s="4">
        <v>770243.09</v>
      </c>
      <c r="L48" s="4">
        <v>783584.7</v>
      </c>
      <c r="M48" s="4">
        <v>638281.25</v>
      </c>
      <c r="N48" s="4">
        <v>512283.51</v>
      </c>
      <c r="O48" s="4">
        <v>411228.77999999997</v>
      </c>
      <c r="P48" s="4">
        <v>343703.73</v>
      </c>
      <c r="Q48" s="4">
        <v>223719.11</v>
      </c>
      <c r="R48" s="4">
        <v>252118.03</v>
      </c>
      <c r="S48" s="4">
        <v>544857.30000000005</v>
      </c>
      <c r="T48" s="4">
        <v>651982.34</v>
      </c>
      <c r="U48" s="4">
        <v>741378.48</v>
      </c>
      <c r="V48" s="4">
        <v>978815.02</v>
      </c>
      <c r="W48" s="4">
        <v>719066.21</v>
      </c>
      <c r="X48" s="4">
        <v>624269.69999999995</v>
      </c>
      <c r="Y48" s="4">
        <v>594457.37</v>
      </c>
      <c r="Z48" s="4">
        <v>439889.14</v>
      </c>
      <c r="AA48" s="4">
        <v>317486.2</v>
      </c>
      <c r="AB48" s="4">
        <v>292134.69</v>
      </c>
      <c r="AC48" s="4">
        <v>215197.8</v>
      </c>
      <c r="AD48" s="4">
        <v>257845.2</v>
      </c>
      <c r="AE48" s="4">
        <v>548051.77</v>
      </c>
      <c r="AF48" s="4">
        <v>702922.29</v>
      </c>
      <c r="AG48" s="4">
        <v>876028.25</v>
      </c>
      <c r="AH48" s="4">
        <v>837996.9</v>
      </c>
      <c r="AI48" s="4">
        <v>957491.32</v>
      </c>
      <c r="AJ48" s="4">
        <v>735275.49</v>
      </c>
      <c r="AK48" s="4">
        <v>604481.96</v>
      </c>
      <c r="AL48" s="4">
        <v>431694.63</v>
      </c>
      <c r="AM48" s="4">
        <v>362118.91</v>
      </c>
      <c r="AN48" s="4">
        <v>288923.88</v>
      </c>
      <c r="AO48" s="4">
        <v>240802.58</v>
      </c>
      <c r="AP48" s="4">
        <v>233032.91</v>
      </c>
      <c r="AQ48" s="4">
        <v>430330.24</v>
      </c>
      <c r="AR48" s="4">
        <v>636941.37</v>
      </c>
      <c r="AS48" s="4">
        <v>710234.44</v>
      </c>
    </row>
    <row r="49" spans="3:45" ht="24" customHeight="1">
      <c r="C49" t="s">
        <v>103</v>
      </c>
      <c r="D49" s="4">
        <f>SUM(D3:D48)</f>
        <v>5347034.6059999997</v>
      </c>
      <c r="E49" s="4">
        <f t="shared" ref="E49:AS49" si="0">SUM(E3:E48)</f>
        <v>4764330.598000003</v>
      </c>
      <c r="F49" s="4">
        <f t="shared" si="0"/>
        <v>6863119.4469999978</v>
      </c>
      <c r="G49" s="4">
        <f t="shared" si="0"/>
        <v>15565688.163085112</v>
      </c>
      <c r="H49" s="4">
        <f t="shared" si="0"/>
        <v>21422519.417999998</v>
      </c>
      <c r="I49" s="4">
        <f t="shared" si="0"/>
        <v>22208759.155792214</v>
      </c>
      <c r="J49" s="4">
        <f t="shared" si="0"/>
        <v>26948483.156805202</v>
      </c>
      <c r="K49" s="4">
        <f t="shared" si="0"/>
        <v>21420375.757650279</v>
      </c>
      <c r="L49" s="4">
        <f t="shared" si="0"/>
        <v>21750342.766250629</v>
      </c>
      <c r="M49" s="4">
        <f t="shared" si="0"/>
        <v>17277470.992496759</v>
      </c>
      <c r="N49" s="4">
        <f t="shared" si="0"/>
        <v>13200951.057098536</v>
      </c>
      <c r="O49" s="4">
        <f t="shared" si="0"/>
        <v>9060105.1600000001</v>
      </c>
      <c r="P49" s="4">
        <f t="shared" si="0"/>
        <v>5957917.8426999953</v>
      </c>
      <c r="Q49" s="4">
        <f t="shared" si="0"/>
        <v>4602140.166500004</v>
      </c>
      <c r="R49" s="4">
        <f t="shared" si="0"/>
        <v>6405825.8376999963</v>
      </c>
      <c r="S49" s="4">
        <f t="shared" si="0"/>
        <v>15306799.005700003</v>
      </c>
      <c r="T49" s="4">
        <f t="shared" si="0"/>
        <v>18516868.799861964</v>
      </c>
      <c r="U49" s="4">
        <f t="shared" si="0"/>
        <v>23027660.657698162</v>
      </c>
      <c r="V49" s="4">
        <f t="shared" si="0"/>
        <v>26146576.598871861</v>
      </c>
      <c r="W49" s="4">
        <f t="shared" si="0"/>
        <v>19853292.668281943</v>
      </c>
      <c r="X49" s="4">
        <f t="shared" si="0"/>
        <v>19125548.507235225</v>
      </c>
      <c r="Y49" s="4">
        <f t="shared" si="0"/>
        <v>17112526.345111363</v>
      </c>
      <c r="Z49" s="4">
        <f t="shared" si="0"/>
        <v>11698284.921884721</v>
      </c>
      <c r="AA49" s="4">
        <f t="shared" si="0"/>
        <v>7224260.8640249902</v>
      </c>
      <c r="AB49" s="4">
        <f t="shared" si="0"/>
        <v>4278215.8430999992</v>
      </c>
      <c r="AC49" s="4">
        <f t="shared" si="0"/>
        <v>3163175.1418000036</v>
      </c>
      <c r="AD49" s="4">
        <f t="shared" si="0"/>
        <v>7007486.6967000021</v>
      </c>
      <c r="AE49" s="4">
        <f t="shared" si="0"/>
        <v>13512244.780099999</v>
      </c>
      <c r="AF49" s="4">
        <f t="shared" si="0"/>
        <v>20640959.260586884</v>
      </c>
      <c r="AG49" s="4">
        <f t="shared" si="0"/>
        <v>23927064.42741311</v>
      </c>
      <c r="AH49" s="4">
        <f t="shared" si="0"/>
        <v>23361725.33185</v>
      </c>
      <c r="AI49" s="4">
        <f t="shared" si="0"/>
        <v>24922030.665499993</v>
      </c>
      <c r="AJ49" s="4">
        <f t="shared" si="0"/>
        <v>20614995.147399995</v>
      </c>
      <c r="AK49" s="4">
        <f t="shared" si="0"/>
        <v>15831278.609999999</v>
      </c>
      <c r="AL49" s="4">
        <f t="shared" si="0"/>
        <v>8279910.6831999971</v>
      </c>
      <c r="AM49" s="4">
        <f t="shared" si="0"/>
        <v>7121089.8930999991</v>
      </c>
      <c r="AN49" s="4">
        <f t="shared" si="0"/>
        <v>4086817.6615999993</v>
      </c>
      <c r="AO49" s="4">
        <f t="shared" si="0"/>
        <v>3686909.9689000007</v>
      </c>
      <c r="AP49" s="4">
        <f t="shared" si="0"/>
        <v>5854464.0330499997</v>
      </c>
      <c r="AQ49" s="4">
        <f t="shared" si="0"/>
        <v>12434639.672400003</v>
      </c>
      <c r="AR49" s="4">
        <f t="shared" si="0"/>
        <v>18996111.934999999</v>
      </c>
      <c r="AS49" s="4">
        <f t="shared" si="0"/>
        <v>19375988.217449993</v>
      </c>
    </row>
    <row r="50" spans="3:45" ht="39.75" customHeight="1"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</row>
    <row r="51" spans="3:45"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</row>
    <row r="52" spans="3:45"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</row>
    <row r="53" spans="3:45"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</row>
    <row r="54" spans="3:45"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</row>
    <row r="55" spans="3:45"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</row>
    <row r="56" spans="3:45"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</row>
    <row r="57" spans="3:45"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</row>
    <row r="58" spans="3:45"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</row>
    <row r="59" spans="3:45"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</row>
    <row r="60" spans="3:45"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</row>
    <row r="61" spans="3:45"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</row>
    <row r="62" spans="3:45"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</row>
    <row r="63" spans="3:45"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</row>
    <row r="64" spans="3:45"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</row>
    <row r="65" spans="4:45"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</row>
    <row r="66" spans="4:45"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</row>
    <row r="67" spans="4:45"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</row>
    <row r="68" spans="4:45"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</row>
    <row r="69" spans="4:45"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</row>
    <row r="70" spans="4:45"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</row>
    <row r="71" spans="4:45"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</row>
    <row r="72" spans="4:45"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</row>
    <row r="73" spans="4:45"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</row>
    <row r="74" spans="4:45"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</row>
    <row r="75" spans="4:45"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</row>
    <row r="76" spans="4:45"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</row>
    <row r="77" spans="4:45"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</row>
    <row r="78" spans="4:45"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</row>
    <row r="79" spans="4:45"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</row>
    <row r="80" spans="4:45"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</row>
    <row r="81" spans="4:45"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</row>
    <row r="82" spans="4:45"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</row>
    <row r="83" spans="4:45"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</row>
    <row r="84" spans="4:45"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</row>
    <row r="85" spans="4:45"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</row>
    <row r="86" spans="4:45"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</row>
    <row r="87" spans="4:45"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</row>
    <row r="88" spans="4:45"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</row>
    <row r="89" spans="4:45"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</row>
    <row r="90" spans="4:45"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</row>
    <row r="91" spans="4:45"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</row>
    <row r="92" spans="4:45"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</row>
    <row r="93" spans="4:45"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</row>
    <row r="94" spans="4:45"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</row>
    <row r="95" spans="4:45"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</row>
    <row r="96" spans="4:45"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</row>
    <row r="97" spans="4:45"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</row>
    <row r="98" spans="4:45"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</row>
    <row r="99" spans="4:45"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</row>
    <row r="100" spans="4:45"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</row>
    <row r="101" spans="4:45"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</row>
    <row r="102" spans="4:45"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</row>
    <row r="103" spans="4:45"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</row>
    <row r="104" spans="4:45"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</row>
    <row r="105" spans="4:45" ht="26.25" customHeight="1">
      <c r="D105" s="21">
        <v>40726</v>
      </c>
      <c r="E105" s="21">
        <v>40757</v>
      </c>
      <c r="F105" s="21">
        <v>40788</v>
      </c>
      <c r="G105" s="21">
        <v>40818</v>
      </c>
      <c r="H105" s="21">
        <v>40849</v>
      </c>
      <c r="I105" s="21">
        <v>40879</v>
      </c>
      <c r="J105" s="21">
        <v>40910</v>
      </c>
      <c r="K105" s="21">
        <v>40941</v>
      </c>
      <c r="L105" s="21">
        <v>40970</v>
      </c>
      <c r="M105" s="21">
        <v>41001</v>
      </c>
      <c r="N105" s="21">
        <v>41031</v>
      </c>
      <c r="O105" s="21">
        <v>41062</v>
      </c>
      <c r="P105" s="21">
        <v>41092</v>
      </c>
      <c r="Q105" s="21">
        <v>41123</v>
      </c>
      <c r="R105" s="21">
        <v>41154</v>
      </c>
      <c r="S105" s="21">
        <v>41184</v>
      </c>
      <c r="T105" s="21">
        <v>41215</v>
      </c>
      <c r="U105" s="21">
        <v>41245</v>
      </c>
      <c r="V105" s="21">
        <v>41276</v>
      </c>
      <c r="W105" s="21">
        <v>41307</v>
      </c>
      <c r="X105" s="21">
        <v>41335</v>
      </c>
      <c r="Y105" s="21">
        <v>41366</v>
      </c>
      <c r="Z105" s="21">
        <v>41396</v>
      </c>
      <c r="AA105" s="21">
        <v>41427</v>
      </c>
      <c r="AB105" s="21">
        <v>41457</v>
      </c>
      <c r="AC105" s="21">
        <v>41488</v>
      </c>
      <c r="AD105" s="21">
        <v>41519</v>
      </c>
      <c r="AE105" s="21">
        <v>41549</v>
      </c>
      <c r="AF105" s="21">
        <v>41580</v>
      </c>
      <c r="AG105" s="21">
        <v>41610</v>
      </c>
      <c r="AH105" s="21">
        <v>41641</v>
      </c>
      <c r="AI105" s="21">
        <v>41672</v>
      </c>
      <c r="AJ105" s="21">
        <v>41700</v>
      </c>
      <c r="AK105" s="21">
        <v>41731</v>
      </c>
      <c r="AL105" s="21">
        <v>41761</v>
      </c>
      <c r="AM105" s="21">
        <v>41792</v>
      </c>
      <c r="AN105" s="21">
        <v>41822</v>
      </c>
      <c r="AO105" s="21">
        <v>41853</v>
      </c>
      <c r="AP105" s="21">
        <v>41884</v>
      </c>
      <c r="AQ105" s="21">
        <v>41914</v>
      </c>
      <c r="AR105" s="21">
        <v>41945</v>
      </c>
      <c r="AS105" s="21">
        <v>41975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8"/>
  <sheetViews>
    <sheetView workbookViewId="0">
      <selection activeCell="C3" sqref="C3"/>
    </sheetView>
  </sheetViews>
  <sheetFormatPr defaultRowHeight="15"/>
  <cols>
    <col min="3" max="3" width="31" customWidth="1"/>
  </cols>
  <sheetData>
    <row r="1" spans="1:45">
      <c r="C1" t="s">
        <v>94</v>
      </c>
      <c r="D1">
        <f>EnergyCostSteamPlant!M2</f>
        <v>1.380464758293336</v>
      </c>
      <c r="E1">
        <f>EnergyCostSteamPlant!M3</f>
        <v>1.5754988997734347</v>
      </c>
      <c r="F1">
        <f>EnergyCostSteamPlant!M4</f>
        <v>1.2503123302743704</v>
      </c>
      <c r="G1">
        <f>EnergyCostSteamPlant!M5</f>
        <v>0.80500058552863396</v>
      </c>
      <c r="H1">
        <f>EnergyCostSteamPlant!M6</f>
        <v>0.70391614068780195</v>
      </c>
      <c r="I1">
        <f>EnergyCostSteamPlant!M7</f>
        <v>0.74623447903287565</v>
      </c>
      <c r="J1">
        <f>EnergyCostSteamPlant!M8</f>
        <v>0.69401624110746107</v>
      </c>
      <c r="K1">
        <f>EnergyCostSteamPlant!M9</f>
        <v>0.69787828221514692</v>
      </c>
      <c r="L1">
        <f>EnergyCostSteamPlant!M10</f>
        <v>0.6576049677652811</v>
      </c>
      <c r="M1">
        <f>EnergyCostSteamPlant!M11</f>
        <v>0.75201474502234866</v>
      </c>
      <c r="N1">
        <f>EnergyCostSteamPlant!M12</f>
        <v>0.81676280414750879</v>
      </c>
      <c r="O1">
        <f>EnergyCostSteamPlant!M13</f>
        <v>0.9860852162189836</v>
      </c>
      <c r="P1">
        <f>EnergyCostSteamPlant!M15</f>
        <v>1.0896175144253817</v>
      </c>
      <c r="Q1">
        <f>EnergyCostSteamPlant!M16</f>
        <v>1.5175025808492082</v>
      </c>
      <c r="R1">
        <f>EnergyCostSteamPlant!M17</f>
        <v>0.96284023680518682</v>
      </c>
      <c r="S1">
        <f>EnergyCostSteamPlant!M18</f>
        <v>0.68890638661206283</v>
      </c>
      <c r="T1">
        <f>EnergyCostSteamPlant!M19</f>
        <v>0.73987258567451952</v>
      </c>
      <c r="U1">
        <f>EnergyCostSteamPlant!M20</f>
        <v>0.70058763299127147</v>
      </c>
      <c r="V1">
        <f>EnergyCostSteamPlant!M21</f>
        <v>0.63077774229900363</v>
      </c>
      <c r="W1">
        <f>EnergyCostSteamPlant!M22</f>
        <v>0.68592452420388561</v>
      </c>
      <c r="X1">
        <f>EnergyCostSteamPlant!M23</f>
        <v>0.69386190006446902</v>
      </c>
      <c r="Y1">
        <f>EnergyCostSteamPlant!M24</f>
        <v>0.78014173659051156</v>
      </c>
      <c r="Z1">
        <f>EnergyCostSteamPlant!M25</f>
        <v>0.90175512744757269</v>
      </c>
      <c r="AA1">
        <f>EnergyCostSteamPlant!M26</f>
        <v>1.1767214276666256</v>
      </c>
      <c r="AB1">
        <f>EnergyCostSteamPlant!M28</f>
        <v>1.3822999788684489</v>
      </c>
      <c r="AC1">
        <f>EnergyCostSteamPlant!M29</f>
        <v>1.6997149672231795</v>
      </c>
      <c r="AD1">
        <f>EnergyCostSteamPlant!M30</f>
        <v>1.0352476987516426</v>
      </c>
      <c r="AE1">
        <f>EnergyCostSteamPlant!M31</f>
        <v>0.76902611363846418</v>
      </c>
      <c r="AF1">
        <f>EnergyCostSteamPlant!M32</f>
        <v>0.75922297910182313</v>
      </c>
      <c r="AG1">
        <f>EnergyCostSteamPlant!M33</f>
        <v>0.66212927648528763</v>
      </c>
      <c r="AH1">
        <f>EnergyCostSteamPlant!M34</f>
        <v>0.70420105494913321</v>
      </c>
      <c r="AI1">
        <f>EnergyCostSteamPlant!M35</f>
        <v>0.75400624245100378</v>
      </c>
      <c r="AJ1">
        <f>EnergyCostSteamPlant!M36</f>
        <v>0.82441148464591174</v>
      </c>
      <c r="AK1">
        <f>EnergyCostSteamPlant!M37</f>
        <v>0.88672743300278312</v>
      </c>
      <c r="AL1">
        <f>EnergyCostSteamPlant!M38</f>
        <v>1.099298586706668</v>
      </c>
      <c r="AM1">
        <f>EnergyCostSteamPlant!M39</f>
        <v>1.2514090509856841</v>
      </c>
      <c r="AN1">
        <f>EnergyCostSteamPlant!M41</f>
        <v>1.6532843610353523</v>
      </c>
      <c r="AO1">
        <f>EnergyCostSteamPlant!M42</f>
        <v>2.1322745030648416</v>
      </c>
      <c r="AP1">
        <f>EnergyCostSteamPlant!M43</f>
        <v>1.3093420983293558</v>
      </c>
      <c r="AQ1">
        <f>EnergyCostSteamPlant!M44</f>
        <v>1.0094514278401823</v>
      </c>
      <c r="AR1">
        <f>EnergyCostSteamPlant!M45</f>
        <v>0.79140653661645965</v>
      </c>
      <c r="AS1">
        <f>EnergyCostSteamPlant!M46</f>
        <v>0.81612728011564417</v>
      </c>
    </row>
    <row r="2" spans="1:45">
      <c r="A2" t="s">
        <v>102</v>
      </c>
      <c r="D2" s="21">
        <v>40726</v>
      </c>
      <c r="E2" s="21">
        <v>40757</v>
      </c>
      <c r="F2" s="21">
        <v>40788</v>
      </c>
      <c r="G2" s="21">
        <v>40818</v>
      </c>
      <c r="H2" s="21">
        <v>40849</v>
      </c>
      <c r="I2" s="21">
        <v>40879</v>
      </c>
      <c r="J2" s="21">
        <v>40910</v>
      </c>
      <c r="K2" s="21">
        <v>40941</v>
      </c>
      <c r="L2" s="21">
        <v>40970</v>
      </c>
      <c r="M2" s="21">
        <v>41001</v>
      </c>
      <c r="N2" s="21">
        <v>41031</v>
      </c>
      <c r="O2" s="21">
        <v>41062</v>
      </c>
      <c r="P2" s="21">
        <v>41092</v>
      </c>
      <c r="Q2" s="21">
        <v>41123</v>
      </c>
      <c r="R2" s="21">
        <v>41154</v>
      </c>
      <c r="S2" s="21">
        <v>41184</v>
      </c>
      <c r="T2" s="21">
        <v>41215</v>
      </c>
      <c r="U2" s="21">
        <v>41245</v>
      </c>
      <c r="V2" s="21">
        <v>41276</v>
      </c>
      <c r="W2" s="21">
        <v>41307</v>
      </c>
      <c r="X2" s="21">
        <v>41335</v>
      </c>
      <c r="Y2" s="21">
        <v>41366</v>
      </c>
      <c r="Z2" s="21">
        <v>41396</v>
      </c>
      <c r="AA2" s="21">
        <v>41427</v>
      </c>
      <c r="AB2" s="21">
        <v>41457</v>
      </c>
      <c r="AC2" s="21">
        <v>41488</v>
      </c>
      <c r="AD2" s="21">
        <v>41519</v>
      </c>
      <c r="AE2" s="21">
        <v>41549</v>
      </c>
      <c r="AF2" s="21">
        <v>41580</v>
      </c>
      <c r="AG2" s="21">
        <v>41610</v>
      </c>
      <c r="AH2" s="21">
        <v>41641</v>
      </c>
      <c r="AI2" s="21">
        <v>41672</v>
      </c>
      <c r="AJ2" s="21">
        <v>41700</v>
      </c>
      <c r="AK2" s="21">
        <v>41731</v>
      </c>
      <c r="AL2" s="21">
        <v>41761</v>
      </c>
      <c r="AM2" s="21">
        <v>41792</v>
      </c>
      <c r="AN2" s="21">
        <v>41822</v>
      </c>
      <c r="AO2" s="21">
        <v>41853</v>
      </c>
      <c r="AP2" s="21">
        <v>41884</v>
      </c>
      <c r="AQ2" s="21">
        <v>41914</v>
      </c>
      <c r="AR2" s="21">
        <v>41945</v>
      </c>
      <c r="AS2" s="21">
        <v>41975</v>
      </c>
    </row>
    <row r="3" spans="1:45">
      <c r="C3" t="s">
        <v>50</v>
      </c>
      <c r="D3" s="4">
        <f>(PoundsSteamPerBldg!D3/PoundsSteamPerBldg!D$49)*EnergyUseSteamPlant!B$2</f>
        <v>994.87575476896029</v>
      </c>
      <c r="E3" s="4">
        <f>(PoundsSteamPerBldg!E3/PoundsSteamPerBldg!E$49)*EnergyUseSteamPlant!C$2</f>
        <v>794.20247881589125</v>
      </c>
      <c r="F3" s="4">
        <f>(PoundsSteamPerBldg!F3/PoundsSteamPerBldg!F$49)*EnergyUseSteamPlant!D$2</f>
        <v>878.07804184352869</v>
      </c>
      <c r="G3" s="4">
        <f>(PoundsSteamPerBldg!G3/PoundsSteamPerBldg!G$49)*EnergyUseSteamPlant!E$2</f>
        <v>3799.0342245221714</v>
      </c>
      <c r="H3" s="4">
        <f>(PoundsSteamPerBldg!H3/PoundsSteamPerBldg!H$49)*EnergyUseSteamPlant!F$2</f>
        <v>5037.4326441364419</v>
      </c>
      <c r="I3" s="4">
        <f>(PoundsSteamPerBldg!I3/PoundsSteamPerBldg!I$49)*EnergyUseSteamPlant!G$2</f>
        <v>5187.562444117124</v>
      </c>
      <c r="J3" s="4">
        <f>(PoundsSteamPerBldg!J3/PoundsSteamPerBldg!J$49)*EnergyUseSteamPlant!H$2</f>
        <v>6006.2868860374429</v>
      </c>
      <c r="K3" s="4">
        <f>(PoundsSteamPerBldg!K3/PoundsSteamPerBldg!K$49)*EnergyUseSteamPlant!I$2</f>
        <v>5667.978639969394</v>
      </c>
      <c r="L3" s="4">
        <f>(PoundsSteamPerBldg!L3/PoundsSteamPerBldg!L$49)*EnergyUseSteamPlant!J$2</f>
        <v>6019.7330686779887</v>
      </c>
      <c r="M3" s="4">
        <f>(PoundsSteamPerBldg!M3/PoundsSteamPerBldg!M$49)*EnergyUseSteamPlant!K$2</f>
        <v>4245.8580222451365</v>
      </c>
      <c r="N3" s="4">
        <f>(PoundsSteamPerBldg!N3/PoundsSteamPerBldg!N$49)*EnergyUseSteamPlant!L$2</f>
        <v>3247.2568303924759</v>
      </c>
      <c r="O3" s="4">
        <f>(PoundsSteamPerBldg!O3/PoundsSteamPerBldg!O$49)*EnergyUseSteamPlant!M$2</f>
        <v>1971.9230874666803</v>
      </c>
      <c r="P3" s="4">
        <f>(PoundsSteamPerBldg!P3/PoundsSteamPerBldg!P$49)*EnergyUseSteamPlant!N$2</f>
        <v>0</v>
      </c>
      <c r="Q3" s="4">
        <f>(PoundsSteamPerBldg!Q3/PoundsSteamPerBldg!Q$49)*EnergyUseSteamPlant!O$2</f>
        <v>263.5380827660411</v>
      </c>
      <c r="R3" s="4">
        <f>(PoundsSteamPerBldg!R3/PoundsSteamPerBldg!R$49)*EnergyUseSteamPlant!P$2</f>
        <v>3715.7043798346749</v>
      </c>
      <c r="S3" s="4">
        <f>(PoundsSteamPerBldg!S3/PoundsSteamPerBldg!S$49)*EnergyUseSteamPlant!Q$2</f>
        <v>5763.5161428152242</v>
      </c>
      <c r="T3" s="4">
        <f>(PoundsSteamPerBldg!T3/PoundsSteamPerBldg!T$49)*EnergyUseSteamPlant!R$2</f>
        <v>6350.2269038594986</v>
      </c>
      <c r="U3" s="4">
        <f>(PoundsSteamPerBldg!U3/PoundsSteamPerBldg!U$49)*EnergyUseSteamPlant!S$2</f>
        <v>6410.0686968675755</v>
      </c>
      <c r="V3" s="4">
        <f>(PoundsSteamPerBldg!V3/PoundsSteamPerBldg!V$49)*EnergyUseSteamPlant!T$2</f>
        <v>5336.2147150005858</v>
      </c>
      <c r="W3" s="4">
        <f>(PoundsSteamPerBldg!W3/PoundsSteamPerBldg!W$49)*EnergyUseSteamPlant!U$2</f>
        <v>3734.9255907230236</v>
      </c>
      <c r="X3" s="4">
        <f>(PoundsSteamPerBldg!X3/PoundsSteamPerBldg!X$49)*EnergyUseSteamPlant!V$2</f>
        <v>4453.9211495667623</v>
      </c>
      <c r="Y3" s="4">
        <f>(PoundsSteamPerBldg!Y3/PoundsSteamPerBldg!Y$49)*EnergyUseSteamPlant!W$2</f>
        <v>2073.7118158259327</v>
      </c>
      <c r="Z3" s="4">
        <f>(PoundsSteamPerBldg!Z3/PoundsSteamPerBldg!Z$49)*EnergyUseSteamPlant!X$2</f>
        <v>2726.0860092269058</v>
      </c>
      <c r="AA3" s="4">
        <f>(PoundsSteamPerBldg!AA3/PoundsSteamPerBldg!AA$49)*EnergyUseSteamPlant!Y$2</f>
        <v>1579.9694154123665</v>
      </c>
      <c r="AB3" s="4">
        <f>(PoundsSteamPerBldg!AB3/PoundsSteamPerBldg!AB$49)*EnergyUseSteamPlant!Z$2</f>
        <v>919.89492283033724</v>
      </c>
      <c r="AC3" s="4">
        <f>(PoundsSteamPerBldg!AC3/PoundsSteamPerBldg!AC$49)*EnergyUseSteamPlant!AA$2</f>
        <v>672.2931122112542</v>
      </c>
      <c r="AD3" s="4">
        <f>(PoundsSteamPerBldg!AD3/PoundsSteamPerBldg!AD$49)*EnergyUseSteamPlant!AB$2</f>
        <v>2473.8427629186472</v>
      </c>
      <c r="AE3" s="4">
        <f>(PoundsSteamPerBldg!AE3/PoundsSteamPerBldg!AE$49)*EnergyUseSteamPlant!AC$2</f>
        <v>6150.4923741608645</v>
      </c>
      <c r="AF3" s="4">
        <f>(PoundsSteamPerBldg!AF3/PoundsSteamPerBldg!AF$49)*EnergyUseSteamPlant!AD$2</f>
        <v>6640.3131238612268</v>
      </c>
      <c r="AG3" s="4">
        <f>(PoundsSteamPerBldg!AG3/PoundsSteamPerBldg!AG$49)*EnergyUseSteamPlant!AE$2</f>
        <v>8681.5290051032043</v>
      </c>
      <c r="AH3" s="4">
        <f>(PoundsSteamPerBldg!AH3/PoundsSteamPerBldg!AH$49)*EnergyUseSteamPlant!AF$2</f>
        <v>8394.4335532464847</v>
      </c>
      <c r="AI3" s="4">
        <f>(PoundsSteamPerBldg!AI3/PoundsSteamPerBldg!AI$49)*EnergyUseSteamPlant!AG$2</f>
        <v>8677.7842018220308</v>
      </c>
      <c r="AJ3" s="4">
        <f>(PoundsSteamPerBldg!AJ3/PoundsSteamPerBldg!AJ$49)*EnergyUseSteamPlant!AH$2</f>
        <v>7542.5190995938992</v>
      </c>
      <c r="AK3" s="4">
        <f>(PoundsSteamPerBldg!AK3/PoundsSteamPerBldg!AK$49)*EnergyUseSteamPlant!AI$2</f>
        <v>6591.2981767869987</v>
      </c>
      <c r="AL3" s="4">
        <f>(PoundsSteamPerBldg!AL3/PoundsSteamPerBldg!AL$49)*EnergyUseSteamPlant!AJ$2</f>
        <v>6631.2360990094721</v>
      </c>
      <c r="AM3" s="4">
        <f>(PoundsSteamPerBldg!AM3/PoundsSteamPerBldg!AM$49)*EnergyUseSteamPlant!AK$2</f>
        <v>5029.6762204820316</v>
      </c>
      <c r="AN3" s="4">
        <f>(PoundsSteamPerBldg!AN3/PoundsSteamPerBldg!AN$49)*EnergyUseSteamPlant!AL$2</f>
        <v>4440.6410883413328</v>
      </c>
      <c r="AO3" s="4">
        <f>(PoundsSteamPerBldg!AO3/PoundsSteamPerBldg!AO$49)*EnergyUseSteamPlant!AM$2</f>
        <v>2410.4546378092055</v>
      </c>
      <c r="AP3" s="4">
        <f>(PoundsSteamPerBldg!AP3/PoundsSteamPerBldg!AP$49)*EnergyUseSteamPlant!AN$2</f>
        <v>4558.7213827490032</v>
      </c>
      <c r="AQ3" s="4">
        <f>(PoundsSteamPerBldg!AQ3/PoundsSteamPerBldg!AQ$49)*EnergyUseSteamPlant!AO$2</f>
        <v>6071.9955480324097</v>
      </c>
      <c r="AR3" s="4">
        <f>(PoundsSteamPerBldg!AR3/PoundsSteamPerBldg!AR$49)*EnergyUseSteamPlant!AP$2</f>
        <v>8304.393964058836</v>
      </c>
      <c r="AS3" s="4">
        <f>(PoundsSteamPerBldg!AS3/PoundsSteamPerBldg!AS$49)*EnergyUseSteamPlant!AQ$2</f>
        <v>9184.5236670267022</v>
      </c>
    </row>
    <row r="4" spans="1:45">
      <c r="C4" t="s">
        <v>51</v>
      </c>
      <c r="D4" s="4">
        <f>(PoundsSteamPerBldg!D4/PoundsSteamPerBldg!D$49)*EnergyUseSteamPlant!B$2</f>
        <v>6223.2457441252618</v>
      </c>
      <c r="E4" s="4">
        <f>(PoundsSteamPerBldg!E4/PoundsSteamPerBldg!E$49)*EnergyUseSteamPlant!C$2</f>
        <v>4873.3669656523671</v>
      </c>
      <c r="F4" s="4">
        <f>(PoundsSteamPerBldg!F4/PoundsSteamPerBldg!F$49)*EnergyUseSteamPlant!D$2</f>
        <v>5084.1878003059637</v>
      </c>
      <c r="G4" s="4">
        <f>(PoundsSteamPerBldg!G4/PoundsSteamPerBldg!G$49)*EnergyUseSteamPlant!E$2</f>
        <v>11152.072309905159</v>
      </c>
      <c r="H4" s="4">
        <f>(PoundsSteamPerBldg!H4/PoundsSteamPerBldg!H$49)*EnergyUseSteamPlant!F$2</f>
        <v>17431.353784839408</v>
      </c>
      <c r="I4" s="4">
        <f>(PoundsSteamPerBldg!I4/PoundsSteamPerBldg!I$49)*EnergyUseSteamPlant!G$2</f>
        <v>19578.058702695223</v>
      </c>
      <c r="J4" s="4">
        <f>(PoundsSteamPerBldg!J4/PoundsSteamPerBldg!J$49)*EnergyUseSteamPlant!H$2</f>
        <v>19298.976528623898</v>
      </c>
      <c r="K4" s="4">
        <f>(PoundsSteamPerBldg!K4/PoundsSteamPerBldg!K$49)*EnergyUseSteamPlant!I$2</f>
        <v>16576.130016073501</v>
      </c>
      <c r="L4" s="4">
        <f>(PoundsSteamPerBldg!L4/PoundsSteamPerBldg!L$49)*EnergyUseSteamPlant!J$2</f>
        <v>16492.058436050789</v>
      </c>
      <c r="M4" s="4">
        <f>(PoundsSteamPerBldg!M4/PoundsSteamPerBldg!M$49)*EnergyUseSteamPlant!K$2</f>
        <v>11147.448753839146</v>
      </c>
      <c r="N4" s="4">
        <f>(PoundsSteamPerBldg!N4/PoundsSteamPerBldg!N$49)*EnergyUseSteamPlant!L$2</f>
        <v>9112.9795401537522</v>
      </c>
      <c r="O4" s="4">
        <f>(PoundsSteamPerBldg!O4/PoundsSteamPerBldg!O$49)*EnergyUseSteamPlant!M$2</f>
        <v>7020.6760569476646</v>
      </c>
      <c r="P4" s="4">
        <f>(PoundsSteamPerBldg!P4/PoundsSteamPerBldg!P$49)*EnergyUseSteamPlant!N$2</f>
        <v>3722.1929454519127</v>
      </c>
      <c r="Q4" s="4">
        <f>(PoundsSteamPerBldg!Q4/PoundsSteamPerBldg!Q$49)*EnergyUseSteamPlant!O$2</f>
        <v>1803.0437311583767</v>
      </c>
      <c r="R4" s="4">
        <f>(PoundsSteamPerBldg!R4/PoundsSteamPerBldg!R$49)*EnergyUseSteamPlant!P$2</f>
        <v>4782.4922980734282</v>
      </c>
      <c r="S4" s="4">
        <f>(PoundsSteamPerBldg!S4/PoundsSteamPerBldg!S$49)*EnergyUseSteamPlant!Q$2</f>
        <v>8511.4126647102985</v>
      </c>
      <c r="T4" s="4">
        <f>(PoundsSteamPerBldg!T4/PoundsSteamPerBldg!T$49)*EnergyUseSteamPlant!R$2</f>
        <v>11233.28269589244</v>
      </c>
      <c r="U4" s="4">
        <f>(PoundsSteamPerBldg!U4/PoundsSteamPerBldg!U$49)*EnergyUseSteamPlant!S$2</f>
        <v>18615.488403364801</v>
      </c>
      <c r="V4" s="4">
        <f>(PoundsSteamPerBldg!V4/PoundsSteamPerBldg!V$49)*EnergyUseSteamPlant!T$2</f>
        <v>20161.334252789133</v>
      </c>
      <c r="W4" s="4">
        <f>(PoundsSteamPerBldg!W4/PoundsSteamPerBldg!W$49)*EnergyUseSteamPlant!U$2</f>
        <v>15037.339662265455</v>
      </c>
      <c r="X4" s="4">
        <f>(PoundsSteamPerBldg!X4/PoundsSteamPerBldg!X$49)*EnergyUseSteamPlant!V$2</f>
        <v>12742.635557630369</v>
      </c>
      <c r="Y4" s="4">
        <f>(PoundsSteamPerBldg!Y4/PoundsSteamPerBldg!Y$49)*EnergyUseSteamPlant!W$2</f>
        <v>7926.3212900378612</v>
      </c>
      <c r="Z4" s="4">
        <f>(PoundsSteamPerBldg!Z4/PoundsSteamPerBldg!Z$49)*EnergyUseSteamPlant!X$2</f>
        <v>4030.4079055892757</v>
      </c>
      <c r="AA4" s="4">
        <f>(PoundsSteamPerBldg!AA4/PoundsSteamPerBldg!AA$49)*EnergyUseSteamPlant!Y$2</f>
        <v>2364.9441148670157</v>
      </c>
      <c r="AB4" s="4">
        <f>(PoundsSteamPerBldg!AB4/PoundsSteamPerBldg!AB$49)*EnergyUseSteamPlant!Z$2</f>
        <v>1893.6219065491966</v>
      </c>
      <c r="AC4" s="4">
        <f>(PoundsSteamPerBldg!AC4/PoundsSteamPerBldg!AC$49)*EnergyUseSteamPlant!AA$2</f>
        <v>1463.6557901739877</v>
      </c>
      <c r="AD4" s="4">
        <f>(PoundsSteamPerBldg!AD4/PoundsSteamPerBldg!AD$49)*EnergyUseSteamPlant!AB$2</f>
        <v>3064.8484893212844</v>
      </c>
      <c r="AE4" s="4">
        <f>(PoundsSteamPerBldg!AE4/PoundsSteamPerBldg!AE$49)*EnergyUseSteamPlant!AC$2</f>
        <v>8644.2503103585404</v>
      </c>
      <c r="AF4" s="4">
        <f>(PoundsSteamPerBldg!AF4/PoundsSteamPerBldg!AF$49)*EnergyUseSteamPlant!AD$2</f>
        <v>10752.040696018012</v>
      </c>
      <c r="AG4" s="4">
        <f>(PoundsSteamPerBldg!AG4/PoundsSteamPerBldg!AG$49)*EnergyUseSteamPlant!AE$2</f>
        <v>15599.804208424368</v>
      </c>
      <c r="AH4" s="4">
        <f>(PoundsSteamPerBldg!AH4/PoundsSteamPerBldg!AH$49)*EnergyUseSteamPlant!AF$2</f>
        <v>12161.064783348433</v>
      </c>
      <c r="AI4" s="4">
        <f>(PoundsSteamPerBldg!AI4/PoundsSteamPerBldg!AI$49)*EnergyUseSteamPlant!AG$2</f>
        <v>12599.928013478357</v>
      </c>
      <c r="AJ4" s="4">
        <f>(PoundsSteamPerBldg!AJ4/PoundsSteamPerBldg!AJ$49)*EnergyUseSteamPlant!AH$2</f>
        <v>8735.0845745996339</v>
      </c>
      <c r="AK4" s="4">
        <f>(PoundsSteamPerBldg!AK4/PoundsSteamPerBldg!AK$49)*EnergyUseSteamPlant!AI$2</f>
        <v>5869.2558494901004</v>
      </c>
      <c r="AL4" s="4">
        <f>(PoundsSteamPerBldg!AL4/PoundsSteamPerBldg!AL$49)*EnergyUseSteamPlant!AJ$2</f>
        <v>3679.795965073703</v>
      </c>
      <c r="AM4" s="4">
        <f>(PoundsSteamPerBldg!AM4/PoundsSteamPerBldg!AM$49)*EnergyUseSteamPlant!AK$2</f>
        <v>2643.8979285829405</v>
      </c>
      <c r="AN4" s="4">
        <f>(PoundsSteamPerBldg!AN4/PoundsSteamPerBldg!AN$49)*EnergyUseSteamPlant!AL$2</f>
        <v>1733.157672162195</v>
      </c>
      <c r="AO4" s="4">
        <f>(PoundsSteamPerBldg!AO4/PoundsSteamPerBldg!AO$49)*EnergyUseSteamPlant!AM$2</f>
        <v>825.26880720870838</v>
      </c>
      <c r="AP4" s="4">
        <f>(PoundsSteamPerBldg!AP4/PoundsSteamPerBldg!AP$49)*EnergyUseSteamPlant!AN$2</f>
        <v>2139.9631261331897</v>
      </c>
      <c r="AQ4" s="4">
        <f>(PoundsSteamPerBldg!AQ4/PoundsSteamPerBldg!AQ$49)*EnergyUseSteamPlant!AO$2</f>
        <v>4166.5085050751904</v>
      </c>
      <c r="AR4" s="4">
        <f>(PoundsSteamPerBldg!AR4/PoundsSteamPerBldg!AR$49)*EnergyUseSteamPlant!AP$2</f>
        <v>9951.6606996972841</v>
      </c>
      <c r="AS4" s="4">
        <f>(PoundsSteamPerBldg!AS4/PoundsSteamPerBldg!AS$49)*EnergyUseSteamPlant!AQ$2</f>
        <v>10031.317763465277</v>
      </c>
    </row>
    <row r="5" spans="1:45">
      <c r="C5" t="s">
        <v>52</v>
      </c>
      <c r="D5" s="4">
        <f>(PoundsSteamPerBldg!D5/PoundsSteamPerBldg!D$49)*EnergyUseSteamPlant!B$2</f>
        <v>465.80421646891432</v>
      </c>
      <c r="E5" s="4">
        <f>(PoundsSteamPerBldg!E5/PoundsSteamPerBldg!E$49)*EnergyUseSteamPlant!C$2</f>
        <v>420.08881943460773</v>
      </c>
      <c r="F5" s="4">
        <f>(PoundsSteamPerBldg!F5/PoundsSteamPerBldg!F$49)*EnergyUseSteamPlant!D$2</f>
        <v>909.70675055482559</v>
      </c>
      <c r="G5" s="4">
        <f>(PoundsSteamPerBldg!G5/PoundsSteamPerBldg!G$49)*EnergyUseSteamPlant!E$2</f>
        <v>3119.7561680058225</v>
      </c>
      <c r="H5" s="4">
        <f>(PoundsSteamPerBldg!H5/PoundsSteamPerBldg!H$49)*EnergyUseSteamPlant!F$2</f>
        <v>4984.3774212029057</v>
      </c>
      <c r="I5" s="4">
        <f>(PoundsSteamPerBldg!I5/PoundsSteamPerBldg!I$49)*EnergyUseSteamPlant!G$2</f>
        <v>5318.5599378002062</v>
      </c>
      <c r="J5" s="4">
        <f>(PoundsSteamPerBldg!J5/PoundsSteamPerBldg!J$49)*EnergyUseSteamPlant!H$2</f>
        <v>5778.4438021438891</v>
      </c>
      <c r="K5" s="4">
        <f>(PoundsSteamPerBldg!K5/PoundsSteamPerBldg!K$49)*EnergyUseSteamPlant!I$2</f>
        <v>4597.5647087025236</v>
      </c>
      <c r="L5" s="4">
        <f>(PoundsSteamPerBldg!L5/PoundsSteamPerBldg!L$49)*EnergyUseSteamPlant!J$2</f>
        <v>4809.1537007584957</v>
      </c>
      <c r="M5" s="4">
        <f>(PoundsSteamPerBldg!M5/PoundsSteamPerBldg!M$49)*EnergyUseSteamPlant!K$2</f>
        <v>3036.1338819773355</v>
      </c>
      <c r="N5" s="4">
        <f>(PoundsSteamPerBldg!N5/PoundsSteamPerBldg!N$49)*EnergyUseSteamPlant!L$2</f>
        <v>2073.0467082941273</v>
      </c>
      <c r="O5" s="4">
        <f>(PoundsSteamPerBldg!O5/PoundsSteamPerBldg!O$49)*EnergyUseSteamPlant!M$2</f>
        <v>1956.4934947355512</v>
      </c>
      <c r="P5" s="4">
        <f>(PoundsSteamPerBldg!P5/PoundsSteamPerBldg!P$49)*EnergyUseSteamPlant!N$2</f>
        <v>539.3693251707723</v>
      </c>
      <c r="Q5" s="4">
        <f>(PoundsSteamPerBldg!Q5/PoundsSteamPerBldg!Q$49)*EnergyUseSteamPlant!O$2</f>
        <v>155.4248363808498</v>
      </c>
      <c r="R5" s="4">
        <f>(PoundsSteamPerBldg!R5/PoundsSteamPerBldg!R$49)*EnergyUseSteamPlant!P$2</f>
        <v>1416.4268986210507</v>
      </c>
      <c r="S5" s="4">
        <f>(PoundsSteamPerBldg!S5/PoundsSteamPerBldg!S$49)*EnergyUseSteamPlant!Q$2</f>
        <v>3508.3126809101368</v>
      </c>
      <c r="T5" s="4">
        <f>(PoundsSteamPerBldg!T5/PoundsSteamPerBldg!T$49)*EnergyUseSteamPlant!R$2</f>
        <v>4536.1664981514677</v>
      </c>
      <c r="U5" s="4">
        <f>(PoundsSteamPerBldg!U5/PoundsSteamPerBldg!U$49)*EnergyUseSteamPlant!S$2</f>
        <v>5886.4908526730806</v>
      </c>
      <c r="V5" s="4">
        <f>(PoundsSteamPerBldg!V5/PoundsSteamPerBldg!V$49)*EnergyUseSteamPlant!T$2</f>
        <v>6481.9893954370518</v>
      </c>
      <c r="W5" s="4">
        <f>(PoundsSteamPerBldg!W5/PoundsSteamPerBldg!W$49)*EnergyUseSteamPlant!U$2</f>
        <v>4993.2511938715452</v>
      </c>
      <c r="X5" s="4">
        <f>(PoundsSteamPerBldg!X5/PoundsSteamPerBldg!X$49)*EnergyUseSteamPlant!V$2</f>
        <v>4487.3661275404938</v>
      </c>
      <c r="Y5" s="4">
        <f>(PoundsSteamPerBldg!Y5/PoundsSteamPerBldg!Y$49)*EnergyUseSteamPlant!W$2</f>
        <v>3407.7892295586998</v>
      </c>
      <c r="Z5" s="4">
        <f>(PoundsSteamPerBldg!Z5/PoundsSteamPerBldg!Z$49)*EnergyUseSteamPlant!X$2</f>
        <v>1713.8124647651291</v>
      </c>
      <c r="AA5" s="4">
        <f>(PoundsSteamPerBldg!AA5/PoundsSteamPerBldg!AA$49)*EnergyUseSteamPlant!Y$2</f>
        <v>1187.8674509351599</v>
      </c>
      <c r="AB5" s="4">
        <f>(PoundsSteamPerBldg!AB5/PoundsSteamPerBldg!AB$49)*EnergyUseSteamPlant!Z$2</f>
        <v>313.88841385733969</v>
      </c>
      <c r="AC5" s="4">
        <f>(PoundsSteamPerBldg!AC5/PoundsSteamPerBldg!AC$49)*EnergyUseSteamPlant!AA$2</f>
        <v>221.57633320017865</v>
      </c>
      <c r="AD5" s="4">
        <f>(PoundsSteamPerBldg!AD5/PoundsSteamPerBldg!AD$49)*EnergyUseSteamPlant!AB$2</f>
        <v>1455.2550688169467</v>
      </c>
      <c r="AE5" s="4">
        <f>(PoundsSteamPerBldg!AE5/PoundsSteamPerBldg!AE$49)*EnergyUseSteamPlant!AC$2</f>
        <v>4143.6631373151931</v>
      </c>
      <c r="AF5" s="4">
        <f>(PoundsSteamPerBldg!AF5/PoundsSteamPerBldg!AF$49)*EnergyUseSteamPlant!AD$2</f>
        <v>4675.3980443686069</v>
      </c>
      <c r="AG5" s="4">
        <f>(PoundsSteamPerBldg!AG5/PoundsSteamPerBldg!AG$49)*EnergyUseSteamPlant!AE$2</f>
        <v>3282.3045668369509</v>
      </c>
      <c r="AH5" s="4">
        <f>(PoundsSteamPerBldg!AH5/PoundsSteamPerBldg!AH$49)*EnergyUseSteamPlant!AF$2</f>
        <v>3089.3177642982228</v>
      </c>
      <c r="AI5" s="4">
        <f>(PoundsSteamPerBldg!AI5/PoundsSteamPerBldg!AI$49)*EnergyUseSteamPlant!AG$2</f>
        <v>3362.651029625426</v>
      </c>
      <c r="AJ5" s="4">
        <f>(PoundsSteamPerBldg!AJ5/PoundsSteamPerBldg!AJ$49)*EnergyUseSteamPlant!AH$2</f>
        <v>4140.7382206862139</v>
      </c>
      <c r="AK5" s="4">
        <f>(PoundsSteamPerBldg!AK5/PoundsSteamPerBldg!AK$49)*EnergyUseSteamPlant!AI$2</f>
        <v>3000.2811584464939</v>
      </c>
      <c r="AL5" s="4">
        <f>(PoundsSteamPerBldg!AL5/PoundsSteamPerBldg!AL$49)*EnergyUseSteamPlant!AJ$2</f>
        <v>2037.2386163833403</v>
      </c>
      <c r="AM5" s="4">
        <f>(PoundsSteamPerBldg!AM5/PoundsSteamPerBldg!AM$49)*EnergyUseSteamPlant!AK$2</f>
        <v>1135.4037518630803</v>
      </c>
      <c r="AN5" s="4">
        <f>(PoundsSteamPerBldg!AN5/PoundsSteamPerBldg!AN$49)*EnergyUseSteamPlant!AL$2</f>
        <v>251.04038906848012</v>
      </c>
      <c r="AO5" s="4">
        <f>(PoundsSteamPerBldg!AO5/PoundsSteamPerBldg!AO$49)*EnergyUseSteamPlant!AM$2</f>
        <v>146.54642431672966</v>
      </c>
      <c r="AP5" s="4">
        <f>(PoundsSteamPerBldg!AP5/PoundsSteamPerBldg!AP$49)*EnergyUseSteamPlant!AN$2</f>
        <v>959.64464796158018</v>
      </c>
      <c r="AQ5" s="4">
        <f>(PoundsSteamPerBldg!AQ5/PoundsSteamPerBldg!AQ$49)*EnergyUseSteamPlant!AO$2</f>
        <v>2286.9910934629615</v>
      </c>
      <c r="AR5" s="4">
        <f>(PoundsSteamPerBldg!AR5/PoundsSteamPerBldg!AR$49)*EnergyUseSteamPlant!AP$2</f>
        <v>4759.8558396597491</v>
      </c>
      <c r="AS5" s="4">
        <f>(PoundsSteamPerBldg!AS5/PoundsSteamPerBldg!AS$49)*EnergyUseSteamPlant!AQ$2</f>
        <v>4553.9334796938974</v>
      </c>
    </row>
    <row r="6" spans="1:45">
      <c r="C6" t="s">
        <v>53</v>
      </c>
      <c r="D6" s="4">
        <f>(PoundsSteamPerBldg!D6/PoundsSteamPerBldg!D$49)*EnergyUseSteamPlant!B$2</f>
        <v>2691.9150649424464</v>
      </c>
      <c r="E6" s="4">
        <f>(PoundsSteamPerBldg!E6/PoundsSteamPerBldg!E$49)*EnergyUseSteamPlant!C$2</f>
        <v>2761.2449674131517</v>
      </c>
      <c r="F6" s="4">
        <f>(PoundsSteamPerBldg!F6/PoundsSteamPerBldg!F$49)*EnergyUseSteamPlant!D$2</f>
        <v>2098.5800779987512</v>
      </c>
      <c r="G6" s="4">
        <f>(PoundsSteamPerBldg!G6/PoundsSteamPerBldg!G$49)*EnergyUseSteamPlant!E$2</f>
        <v>4764.9745088854143</v>
      </c>
      <c r="H6" s="4">
        <f>(PoundsSteamPerBldg!H6/PoundsSteamPerBldg!H$49)*EnergyUseSteamPlant!F$2</f>
        <v>7898.3953474766804</v>
      </c>
      <c r="I6" s="4">
        <f>(PoundsSteamPerBldg!I6/PoundsSteamPerBldg!I$49)*EnergyUseSteamPlant!G$2</f>
        <v>9663.6871654765928</v>
      </c>
      <c r="J6" s="4">
        <f>(PoundsSteamPerBldg!J6/PoundsSteamPerBldg!J$49)*EnergyUseSteamPlant!H$2</f>
        <v>10572.967742837831</v>
      </c>
      <c r="K6" s="4">
        <f>(PoundsSteamPerBldg!K6/PoundsSteamPerBldg!K$49)*EnergyUseSteamPlant!I$2</f>
        <v>8459.2073511635172</v>
      </c>
      <c r="L6" s="4">
        <f>(PoundsSteamPerBldg!L6/PoundsSteamPerBldg!L$49)*EnergyUseSteamPlant!J$2</f>
        <v>9049.2333692361826</v>
      </c>
      <c r="M6" s="4">
        <f>(PoundsSteamPerBldg!M6/PoundsSteamPerBldg!M$49)*EnergyUseSteamPlant!K$2</f>
        <v>5820.1565609498075</v>
      </c>
      <c r="N6" s="4">
        <f>(PoundsSteamPerBldg!N6/PoundsSteamPerBldg!N$49)*EnergyUseSteamPlant!L$2</f>
        <v>4480.4685198393518</v>
      </c>
      <c r="O6" s="4">
        <f>(PoundsSteamPerBldg!O6/PoundsSteamPerBldg!O$49)*EnergyUseSteamPlant!M$2</f>
        <v>3995.630424510437</v>
      </c>
      <c r="P6" s="4">
        <f>(PoundsSteamPerBldg!P6/PoundsSteamPerBldg!P$49)*EnergyUseSteamPlant!N$2</f>
        <v>3115.335714221364</v>
      </c>
      <c r="Q6" s="4">
        <f>(PoundsSteamPerBldg!Q6/PoundsSteamPerBldg!Q$49)*EnergyUseSteamPlant!O$2</f>
        <v>2480.5341369821554</v>
      </c>
      <c r="R6" s="4">
        <f>(PoundsSteamPerBldg!R6/PoundsSteamPerBldg!R$49)*EnergyUseSteamPlant!P$2</f>
        <v>4673.6860089767115</v>
      </c>
      <c r="S6" s="4">
        <f>(PoundsSteamPerBldg!S6/PoundsSteamPerBldg!S$49)*EnergyUseSteamPlant!Q$2</f>
        <v>5820.8151761234558</v>
      </c>
      <c r="T6" s="4">
        <f>(PoundsSteamPerBldg!T6/PoundsSteamPerBldg!T$49)*EnergyUseSteamPlant!R$2</f>
        <v>7185.1577511351061</v>
      </c>
      <c r="U6" s="4">
        <f>(PoundsSteamPerBldg!U6/PoundsSteamPerBldg!U$49)*EnergyUseSteamPlant!S$2</f>
        <v>10092.358989071145</v>
      </c>
      <c r="V6" s="4">
        <f>(PoundsSteamPerBldg!V6/PoundsSteamPerBldg!V$49)*EnergyUseSteamPlant!T$2</f>
        <v>11014.259475617378</v>
      </c>
      <c r="W6" s="4">
        <f>(PoundsSteamPerBldg!W6/PoundsSteamPerBldg!W$49)*EnergyUseSteamPlant!U$2</f>
        <v>8483.7846464692047</v>
      </c>
      <c r="X6" s="4">
        <f>(PoundsSteamPerBldg!X6/PoundsSteamPerBldg!X$49)*EnergyUseSteamPlant!V$2</f>
        <v>7684.8247613959184</v>
      </c>
      <c r="Y6" s="4">
        <f>(PoundsSteamPerBldg!Y6/PoundsSteamPerBldg!Y$49)*EnergyUseSteamPlant!W$2</f>
        <v>6529.4041243103693</v>
      </c>
      <c r="Z6" s="4">
        <f>(PoundsSteamPerBldg!Z6/PoundsSteamPerBldg!Z$49)*EnergyUseSteamPlant!X$2</f>
        <v>3996.149739783255</v>
      </c>
      <c r="AA6" s="4">
        <f>(PoundsSteamPerBldg!AA6/PoundsSteamPerBldg!AA$49)*EnergyUseSteamPlant!Y$2</f>
        <v>3119.9688748839221</v>
      </c>
      <c r="AB6" s="4">
        <f>(PoundsSteamPerBldg!AB6/PoundsSteamPerBldg!AB$49)*EnergyUseSteamPlant!Z$2</f>
        <v>3068.8232946228936</v>
      </c>
      <c r="AC6" s="4">
        <f>(PoundsSteamPerBldg!AC6/PoundsSteamPerBldg!AC$49)*EnergyUseSteamPlant!AA$2</f>
        <v>2457.032441136766</v>
      </c>
      <c r="AD6" s="4">
        <f>(PoundsSteamPerBldg!AD6/PoundsSteamPerBldg!AD$49)*EnergyUseSteamPlant!AB$2</f>
        <v>3991.4464373841429</v>
      </c>
      <c r="AE6" s="4">
        <f>(PoundsSteamPerBldg!AE6/PoundsSteamPerBldg!AE$49)*EnergyUseSteamPlant!AC$2</f>
        <v>4915.448069734307</v>
      </c>
      <c r="AF6" s="4">
        <f>(PoundsSteamPerBldg!AF6/PoundsSteamPerBldg!AF$49)*EnergyUseSteamPlant!AD$2</f>
        <v>4561.0683364623492</v>
      </c>
      <c r="AG6" s="4">
        <f>(PoundsSteamPerBldg!AG6/PoundsSteamPerBldg!AG$49)*EnergyUseSteamPlant!AE$2</f>
        <v>5184.7611560917312</v>
      </c>
      <c r="AH6" s="4">
        <f>(PoundsSteamPerBldg!AH6/PoundsSteamPerBldg!AH$49)*EnergyUseSteamPlant!AF$2</f>
        <v>9425.6435499454856</v>
      </c>
      <c r="AI6" s="4">
        <f>(PoundsSteamPerBldg!AI6/PoundsSteamPerBldg!AI$49)*EnergyUseSteamPlant!AG$2</f>
        <v>9952.54367483637</v>
      </c>
      <c r="AJ6" s="4">
        <f>(PoundsSteamPerBldg!AJ6/PoundsSteamPerBldg!AJ$49)*EnergyUseSteamPlant!AH$2</f>
        <v>7430.657727917036</v>
      </c>
      <c r="AK6" s="4">
        <f>(PoundsSteamPerBldg!AK6/PoundsSteamPerBldg!AK$49)*EnergyUseSteamPlant!AI$2</f>
        <v>5392.3507598828119</v>
      </c>
      <c r="AL6" s="4">
        <f>(PoundsSteamPerBldg!AL6/PoundsSteamPerBldg!AL$49)*EnergyUseSteamPlant!AJ$2</f>
        <v>4625.7209688351013</v>
      </c>
      <c r="AM6" s="4">
        <f>(PoundsSteamPerBldg!AM6/PoundsSteamPerBldg!AM$49)*EnergyUseSteamPlant!AK$2</f>
        <v>2982.8950514277285</v>
      </c>
      <c r="AN6" s="4">
        <f>(PoundsSteamPerBldg!AN6/PoundsSteamPerBldg!AN$49)*EnergyUseSteamPlant!AL$2</f>
        <v>2170.6718878367883</v>
      </c>
      <c r="AO6" s="4">
        <f>(PoundsSteamPerBldg!AO6/PoundsSteamPerBldg!AO$49)*EnergyUseSteamPlant!AM$2</f>
        <v>1368.7868109092083</v>
      </c>
      <c r="AP6" s="4">
        <f>(PoundsSteamPerBldg!AP6/PoundsSteamPerBldg!AP$49)*EnergyUseSteamPlant!AN$2</f>
        <v>3177.1418225469424</v>
      </c>
      <c r="AQ6" s="4">
        <f>(PoundsSteamPerBldg!AQ6/PoundsSteamPerBldg!AQ$49)*EnergyUseSteamPlant!AO$2</f>
        <v>4749.3003031588187</v>
      </c>
      <c r="AR6" s="4">
        <f>(PoundsSteamPerBldg!AR6/PoundsSteamPerBldg!AR$49)*EnergyUseSteamPlant!AP$2</f>
        <v>8074.3398069463956</v>
      </c>
      <c r="AS6" s="4">
        <f>(PoundsSteamPerBldg!AS6/PoundsSteamPerBldg!AS$49)*EnergyUseSteamPlant!AQ$2</f>
        <v>8908.769537903725</v>
      </c>
    </row>
    <row r="7" spans="1:45">
      <c r="C7" t="s">
        <v>54</v>
      </c>
      <c r="D7" s="4">
        <f>(PoundsSteamPerBldg!D7/PoundsSteamPerBldg!D$49)*EnergyUseSteamPlant!B$2</f>
        <v>5323.2133515913138</v>
      </c>
      <c r="E7" s="4">
        <f>(PoundsSteamPerBldg!E7/PoundsSteamPerBldg!E$49)*EnergyUseSteamPlant!C$2</f>
        <v>4243.8123712379684</v>
      </c>
      <c r="F7" s="4">
        <f>(PoundsSteamPerBldg!F7/PoundsSteamPerBldg!F$49)*EnergyUseSteamPlant!D$2</f>
        <v>4558.1952554351356</v>
      </c>
      <c r="G7" s="4">
        <f>(PoundsSteamPerBldg!G7/PoundsSteamPerBldg!G$49)*EnergyUseSteamPlant!E$2</f>
        <v>15067.696012961527</v>
      </c>
      <c r="H7" s="4">
        <f>(PoundsSteamPerBldg!H7/PoundsSteamPerBldg!H$49)*EnergyUseSteamPlant!F$2</f>
        <v>23860.581680590265</v>
      </c>
      <c r="I7" s="4">
        <f>(PoundsSteamPerBldg!I7/PoundsSteamPerBldg!I$49)*EnergyUseSteamPlant!G$2</f>
        <v>26266.334192577335</v>
      </c>
      <c r="J7" s="4">
        <f>(PoundsSteamPerBldg!J7/PoundsSteamPerBldg!J$49)*EnergyUseSteamPlant!H$2</f>
        <v>26858.028331171048</v>
      </c>
      <c r="K7" s="4">
        <f>(PoundsSteamPerBldg!K7/PoundsSteamPerBldg!K$49)*EnergyUseSteamPlant!I$2</f>
        <v>22462.607374325577</v>
      </c>
      <c r="L7" s="4">
        <f>(PoundsSteamPerBldg!L7/PoundsSteamPerBldg!L$49)*EnergyUseSteamPlant!J$2</f>
        <v>23360.621273293506</v>
      </c>
      <c r="M7" s="4">
        <f>(PoundsSteamPerBldg!M7/PoundsSteamPerBldg!M$49)*EnergyUseSteamPlant!K$2</f>
        <v>15752.109056874808</v>
      </c>
      <c r="N7" s="4">
        <f>(PoundsSteamPerBldg!N7/PoundsSteamPerBldg!N$49)*EnergyUseSteamPlant!L$2</f>
        <v>12203.85261762413</v>
      </c>
      <c r="O7" s="4">
        <f>(PoundsSteamPerBldg!O7/PoundsSteamPerBldg!O$49)*EnergyUseSteamPlant!M$2</f>
        <v>8028.355280860781</v>
      </c>
      <c r="P7" s="4">
        <f>(PoundsSteamPerBldg!P7/PoundsSteamPerBldg!P$49)*EnergyUseSteamPlant!N$2</f>
        <v>3282.1333554640382</v>
      </c>
      <c r="Q7" s="4">
        <f>(PoundsSteamPerBldg!Q7/PoundsSteamPerBldg!Q$49)*EnergyUseSteamPlant!O$2</f>
        <v>1378.2993549855396</v>
      </c>
      <c r="R7" s="4">
        <f>(PoundsSteamPerBldg!R7/PoundsSteamPerBldg!R$49)*EnergyUseSteamPlant!P$2</f>
        <v>5552.4031682963378</v>
      </c>
      <c r="S7" s="4">
        <f>(PoundsSteamPerBldg!S7/PoundsSteamPerBldg!S$49)*EnergyUseSteamPlant!Q$2</f>
        <v>13004.620050220405</v>
      </c>
      <c r="T7" s="4">
        <f>(PoundsSteamPerBldg!T7/PoundsSteamPerBldg!T$49)*EnergyUseSteamPlant!R$2</f>
        <v>17493.436179472996</v>
      </c>
      <c r="U7" s="4">
        <f>(PoundsSteamPerBldg!U7/PoundsSteamPerBldg!U$49)*EnergyUseSteamPlant!S$2</f>
        <v>23704.580827298163</v>
      </c>
      <c r="V7" s="4">
        <f>(PoundsSteamPerBldg!V7/PoundsSteamPerBldg!V$49)*EnergyUseSteamPlant!T$2</f>
        <v>27400.501969559238</v>
      </c>
      <c r="W7" s="4">
        <f>(PoundsSteamPerBldg!W7/PoundsSteamPerBldg!W$49)*EnergyUseSteamPlant!U$2</f>
        <v>19332.384535720146</v>
      </c>
      <c r="X7" s="4">
        <f>(PoundsSteamPerBldg!X7/PoundsSteamPerBldg!X$49)*EnergyUseSteamPlant!V$2</f>
        <v>18036.441242821467</v>
      </c>
      <c r="Y7" s="4">
        <f>(PoundsSteamPerBldg!Y7/PoundsSteamPerBldg!Y$49)*EnergyUseSteamPlant!W$2</f>
        <v>14950.791710124027</v>
      </c>
      <c r="Z7" s="4">
        <f>(PoundsSteamPerBldg!Z7/PoundsSteamPerBldg!Z$49)*EnergyUseSteamPlant!X$2</f>
        <v>8904.8124414905196</v>
      </c>
      <c r="AA7" s="4">
        <f>(PoundsSteamPerBldg!AA7/PoundsSteamPerBldg!AA$49)*EnergyUseSteamPlant!Y$2</f>
        <v>4915.2034800050615</v>
      </c>
      <c r="AB7" s="4">
        <f>(PoundsSteamPerBldg!AB7/PoundsSteamPerBldg!AB$49)*EnergyUseSteamPlant!Z$2</f>
        <v>3707.6831936969743</v>
      </c>
      <c r="AC7" s="4">
        <f>(PoundsSteamPerBldg!AC7/PoundsSteamPerBldg!AC$49)*EnergyUseSteamPlant!AA$2</f>
        <v>2114.0390589610925</v>
      </c>
      <c r="AD7" s="4">
        <f>(PoundsSteamPerBldg!AD7/PoundsSteamPerBldg!AD$49)*EnergyUseSteamPlant!AB$2</f>
        <v>4427.6595417485796</v>
      </c>
      <c r="AE7" s="4">
        <f>(PoundsSteamPerBldg!AE7/PoundsSteamPerBldg!AE$49)*EnergyUseSteamPlant!AC$2</f>
        <v>16396.838199557864</v>
      </c>
      <c r="AF7" s="4">
        <f>(PoundsSteamPerBldg!AF7/PoundsSteamPerBldg!AF$49)*EnergyUseSteamPlant!AD$2</f>
        <v>19291.028245209494</v>
      </c>
      <c r="AG7" s="4">
        <f>(PoundsSteamPerBldg!AG7/PoundsSteamPerBldg!AG$49)*EnergyUseSteamPlant!AE$2</f>
        <v>26469.747780854468</v>
      </c>
      <c r="AH7" s="4">
        <f>(PoundsSteamPerBldg!AH7/PoundsSteamPerBldg!AH$49)*EnergyUseSteamPlant!AF$2</f>
        <v>22413.969650737017</v>
      </c>
      <c r="AI7" s="4">
        <f>(PoundsSteamPerBldg!AI7/PoundsSteamPerBldg!AI$49)*EnergyUseSteamPlant!AG$2</f>
        <v>23349.968472499877</v>
      </c>
      <c r="AJ7" s="4">
        <f>(PoundsSteamPerBldg!AJ7/PoundsSteamPerBldg!AJ$49)*EnergyUseSteamPlant!AH$2</f>
        <v>15760.408233694252</v>
      </c>
      <c r="AK7" s="4">
        <f>(PoundsSteamPerBldg!AK7/PoundsSteamPerBldg!AK$49)*EnergyUseSteamPlant!AI$2</f>
        <v>11931.508332159281</v>
      </c>
      <c r="AL7" s="4">
        <f>(PoundsSteamPerBldg!AL7/PoundsSteamPerBldg!AL$49)*EnergyUseSteamPlant!AJ$2</f>
        <v>6760.9556175157868</v>
      </c>
      <c r="AM7" s="4">
        <f>(PoundsSteamPerBldg!AM7/PoundsSteamPerBldg!AM$49)*EnergyUseSteamPlant!AK$2</f>
        <v>1565.1729469416887</v>
      </c>
      <c r="AN7" s="4">
        <f>(PoundsSteamPerBldg!AN7/PoundsSteamPerBldg!AN$49)*EnergyUseSteamPlant!AL$2</f>
        <v>979.68686653186819</v>
      </c>
      <c r="AO7" s="4">
        <f>(PoundsSteamPerBldg!AO7/PoundsSteamPerBldg!AO$49)*EnergyUseSteamPlant!AM$2</f>
        <v>269.32856360912473</v>
      </c>
      <c r="AP7" s="4">
        <f>(PoundsSteamPerBldg!AP7/PoundsSteamPerBldg!AP$49)*EnergyUseSteamPlant!AN$2</f>
        <v>3954.9381366576504</v>
      </c>
      <c r="AQ7" s="4">
        <f>(PoundsSteamPerBldg!AQ7/PoundsSteamPerBldg!AQ$49)*EnergyUseSteamPlant!AO$2</f>
        <v>10373.620070995052</v>
      </c>
      <c r="AR7" s="4">
        <f>(PoundsSteamPerBldg!AR7/PoundsSteamPerBldg!AR$49)*EnergyUseSteamPlant!AP$2</f>
        <v>21568.66827204185</v>
      </c>
      <c r="AS7" s="4">
        <f>(PoundsSteamPerBldg!AS7/PoundsSteamPerBldg!AS$49)*EnergyUseSteamPlant!AQ$2</f>
        <v>22997.012291672552</v>
      </c>
    </row>
    <row r="8" spans="1:45">
      <c r="C8" t="s">
        <v>55</v>
      </c>
      <c r="D8" s="4">
        <f>(PoundsSteamPerBldg!D8/PoundsSteamPerBldg!D$49)*EnergyUseSteamPlant!B$2</f>
        <v>328.20643456295596</v>
      </c>
      <c r="E8" s="4">
        <f>(PoundsSteamPerBldg!E8/PoundsSteamPerBldg!E$49)*EnergyUseSteamPlant!C$2</f>
        <v>278.48111821773273</v>
      </c>
      <c r="F8" s="4">
        <f>(PoundsSteamPerBldg!F8/PoundsSteamPerBldg!F$49)*EnergyUseSteamPlant!D$2</f>
        <v>345.67839520803273</v>
      </c>
      <c r="G8" s="4">
        <f>(PoundsSteamPerBldg!G8/PoundsSteamPerBldg!G$49)*EnergyUseSteamPlant!E$2</f>
        <v>1045.0509557231103</v>
      </c>
      <c r="H8" s="4">
        <f>(PoundsSteamPerBldg!H8/PoundsSteamPerBldg!H$49)*EnergyUseSteamPlant!F$2</f>
        <v>1474.8950042016015</v>
      </c>
      <c r="I8" s="4">
        <f>(PoundsSteamPerBldg!I8/PoundsSteamPerBldg!I$49)*EnergyUseSteamPlant!G$2</f>
        <v>1672.2231081381296</v>
      </c>
      <c r="J8" s="4">
        <f>(PoundsSteamPerBldg!J8/PoundsSteamPerBldg!J$49)*EnergyUseSteamPlant!H$2</f>
        <v>1835.1378096028945</v>
      </c>
      <c r="K8" s="4">
        <f>(PoundsSteamPerBldg!K8/PoundsSteamPerBldg!K$49)*EnergyUseSteamPlant!I$2</f>
        <v>1462.5526917879145</v>
      </c>
      <c r="L8" s="4">
        <f>(PoundsSteamPerBldg!L8/PoundsSteamPerBldg!L$49)*EnergyUseSteamPlant!J$2</f>
        <v>1622.6849998053638</v>
      </c>
      <c r="M8" s="4">
        <f>(PoundsSteamPerBldg!M8/PoundsSteamPerBldg!M$49)*EnergyUseSteamPlant!K$2</f>
        <v>1134.3142161784576</v>
      </c>
      <c r="N8" s="4">
        <f>(PoundsSteamPerBldg!N8/PoundsSteamPerBldg!N$49)*EnergyUseSteamPlant!L$2</f>
        <v>840.72300230232997</v>
      </c>
      <c r="O8" s="4">
        <f>(PoundsSteamPerBldg!O8/PoundsSteamPerBldg!O$49)*EnergyUseSteamPlant!M$2</f>
        <v>618.24053066509885</v>
      </c>
      <c r="P8" s="4">
        <f>(PoundsSteamPerBldg!P8/PoundsSteamPerBldg!P$49)*EnergyUseSteamPlant!N$2</f>
        <v>297.18171291828537</v>
      </c>
      <c r="Q8" s="4">
        <f>(PoundsSteamPerBldg!Q8/PoundsSteamPerBldg!Q$49)*EnergyUseSteamPlant!O$2</f>
        <v>190.88443947331893</v>
      </c>
      <c r="R8" s="4">
        <f>(PoundsSteamPerBldg!R8/PoundsSteamPerBldg!R$49)*EnergyUseSteamPlant!P$2</f>
        <v>436.19772656873488</v>
      </c>
      <c r="S8" s="4">
        <f>(PoundsSteamPerBldg!S8/PoundsSteamPerBldg!S$49)*EnergyUseSteamPlant!Q$2</f>
        <v>785.28177724316436</v>
      </c>
      <c r="T8" s="4">
        <f>(PoundsSteamPerBldg!T8/PoundsSteamPerBldg!T$49)*EnergyUseSteamPlant!R$2</f>
        <v>1057.321817299151</v>
      </c>
      <c r="U8" s="4">
        <f>(PoundsSteamPerBldg!U8/PoundsSteamPerBldg!U$49)*EnergyUseSteamPlant!S$2</f>
        <v>1448.712422590246</v>
      </c>
      <c r="V8" s="4">
        <f>(PoundsSteamPerBldg!V8/PoundsSteamPerBldg!V$49)*EnergyUseSteamPlant!T$2</f>
        <v>1725.9940274302357</v>
      </c>
      <c r="W8" s="4">
        <f>(PoundsSteamPerBldg!W8/PoundsSteamPerBldg!W$49)*EnergyUseSteamPlant!U$2</f>
        <v>1199.7432235245049</v>
      </c>
      <c r="X8" s="4">
        <f>(PoundsSteamPerBldg!X8/PoundsSteamPerBldg!X$49)*EnergyUseSteamPlant!V$2</f>
        <v>1154.4454379275621</v>
      </c>
      <c r="Y8" s="4">
        <f>(PoundsSteamPerBldg!Y8/PoundsSteamPerBldg!Y$49)*EnergyUseSteamPlant!W$2</f>
        <v>871.24398922367152</v>
      </c>
      <c r="Z8" s="4">
        <f>(PoundsSteamPerBldg!Z8/PoundsSteamPerBldg!Z$49)*EnergyUseSteamPlant!X$2</f>
        <v>539.69169123150675</v>
      </c>
      <c r="AA8" s="4">
        <f>(PoundsSteamPerBldg!AA8/PoundsSteamPerBldg!AA$49)*EnergyUseSteamPlant!Y$2</f>
        <v>301.59148573520605</v>
      </c>
      <c r="AB8" s="4">
        <f>(PoundsSteamPerBldg!AB8/PoundsSteamPerBldg!AB$49)*EnergyUseSteamPlant!Z$2</f>
        <v>204.11323086898042</v>
      </c>
      <c r="AC8" s="4">
        <f>(PoundsSteamPerBldg!AC8/PoundsSteamPerBldg!AC$49)*EnergyUseSteamPlant!AA$2</f>
        <v>119.85206015948452</v>
      </c>
      <c r="AD8" s="4">
        <f>(PoundsSteamPerBldg!AD8/PoundsSteamPerBldg!AD$49)*EnergyUseSteamPlant!AB$2</f>
        <v>407.70763985116582</v>
      </c>
      <c r="AE8" s="4">
        <f>(PoundsSteamPerBldg!AE8/PoundsSteamPerBldg!AE$49)*EnergyUseSteamPlant!AC$2</f>
        <v>1221.2666362707703</v>
      </c>
      <c r="AF8" s="4">
        <f>(PoundsSteamPerBldg!AF8/PoundsSteamPerBldg!AF$49)*EnergyUseSteamPlant!AD$2</f>
        <v>1248.7661203410137</v>
      </c>
      <c r="AG8" s="4">
        <f>(PoundsSteamPerBldg!AG8/PoundsSteamPerBldg!AG$49)*EnergyUseSteamPlant!AE$2</f>
        <v>1746.4377416522818</v>
      </c>
      <c r="AH8" s="4">
        <f>(PoundsSteamPerBldg!AH8/PoundsSteamPerBldg!AH$49)*EnergyUseSteamPlant!AF$2</f>
        <v>1449.4958991805952</v>
      </c>
      <c r="AI8" s="4">
        <f>(PoundsSteamPerBldg!AI8/PoundsSteamPerBldg!AI$49)*EnergyUseSteamPlant!AG$2</f>
        <v>1561.3101146996505</v>
      </c>
      <c r="AJ8" s="4">
        <f>(PoundsSteamPerBldg!AJ8/PoundsSteamPerBldg!AJ$49)*EnergyUseSteamPlant!AH$2</f>
        <v>1100.3125240735658</v>
      </c>
      <c r="AK8" s="4">
        <f>(PoundsSteamPerBldg!AK8/PoundsSteamPerBldg!AK$49)*EnergyUseSteamPlant!AI$2</f>
        <v>773.51446251882999</v>
      </c>
      <c r="AL8" s="4">
        <f>(PoundsSteamPerBldg!AL8/PoundsSteamPerBldg!AL$49)*EnergyUseSteamPlant!AJ$2</f>
        <v>433.34025291119593</v>
      </c>
      <c r="AM8" s="4">
        <f>(PoundsSteamPerBldg!AM8/PoundsSteamPerBldg!AM$49)*EnergyUseSteamPlant!AK$2</f>
        <v>230.69442528618995</v>
      </c>
      <c r="AN8" s="4">
        <f>(PoundsSteamPerBldg!AN8/PoundsSteamPerBldg!AN$49)*EnergyUseSteamPlant!AL$2</f>
        <v>94.752013144231356</v>
      </c>
      <c r="AO8" s="4">
        <f>(PoundsSteamPerBldg!AO8/PoundsSteamPerBldg!AO$49)*EnergyUseSteamPlant!AM$2</f>
        <v>61.39106964619755</v>
      </c>
      <c r="AP8" s="4">
        <f>(PoundsSteamPerBldg!AP8/PoundsSteamPerBldg!AP$49)*EnergyUseSteamPlant!AN$2</f>
        <v>283.00512406373684</v>
      </c>
      <c r="AQ8" s="4">
        <f>(PoundsSteamPerBldg!AQ8/PoundsSteamPerBldg!AQ$49)*EnergyUseSteamPlant!AO$2</f>
        <v>538.24602474453593</v>
      </c>
      <c r="AR8" s="4">
        <f>(PoundsSteamPerBldg!AR8/PoundsSteamPerBldg!AR$49)*EnergyUseSteamPlant!AP$2</f>
        <v>1299.276052635031</v>
      </c>
      <c r="AS8" s="4">
        <f>(PoundsSteamPerBldg!AS8/PoundsSteamPerBldg!AS$49)*EnergyUseSteamPlant!AQ$2</f>
        <v>1353.0433944210083</v>
      </c>
    </row>
    <row r="9" spans="1:45">
      <c r="C9" t="s">
        <v>56</v>
      </c>
      <c r="D9" s="4">
        <f>(PoundsSteamPerBldg!D9/PoundsSteamPerBldg!D$49)*EnergyUseSteamPlant!B$2</f>
        <v>176.77972985237869</v>
      </c>
      <c r="E9" s="4">
        <f>(PoundsSteamPerBldg!E9/PoundsSteamPerBldg!E$49)*EnergyUseSteamPlant!C$2</f>
        <v>693.62524080450009</v>
      </c>
      <c r="F9" s="4">
        <f>(PoundsSteamPerBldg!F9/PoundsSteamPerBldg!F$49)*EnergyUseSteamPlant!D$2</f>
        <v>873.29814052703034</v>
      </c>
      <c r="G9" s="4">
        <f>(PoundsSteamPerBldg!G9/PoundsSteamPerBldg!G$49)*EnergyUseSteamPlant!E$2</f>
        <v>2159.7922339757833</v>
      </c>
      <c r="H9" s="4">
        <f>(PoundsSteamPerBldg!H9/PoundsSteamPerBldg!H$49)*EnergyUseSteamPlant!F$2</f>
        <v>2719.8840423578795</v>
      </c>
      <c r="I9" s="4">
        <f>(PoundsSteamPerBldg!I9/PoundsSteamPerBldg!I$49)*EnergyUseSteamPlant!G$2</f>
        <v>3424.7515872075683</v>
      </c>
      <c r="J9" s="4">
        <f>(PoundsSteamPerBldg!J9/PoundsSteamPerBldg!J$49)*EnergyUseSteamPlant!H$2</f>
        <v>3295.1448513726777</v>
      </c>
      <c r="K9" s="4">
        <f>(PoundsSteamPerBldg!K9/PoundsSteamPerBldg!K$49)*EnergyUseSteamPlant!I$2</f>
        <v>2983.8512666806373</v>
      </c>
      <c r="L9" s="4">
        <f>(PoundsSteamPerBldg!L9/PoundsSteamPerBldg!L$49)*EnergyUseSteamPlant!J$2</f>
        <v>3105.0852140341749</v>
      </c>
      <c r="M9" s="4">
        <f>(PoundsSteamPerBldg!M9/PoundsSteamPerBldg!M$49)*EnergyUseSteamPlant!K$2</f>
        <v>2087.5515158707776</v>
      </c>
      <c r="N9" s="4">
        <f>(PoundsSteamPerBldg!N9/PoundsSteamPerBldg!N$49)*EnergyUseSteamPlant!L$2</f>
        <v>1845.8216086224611</v>
      </c>
      <c r="O9" s="4">
        <f>(PoundsSteamPerBldg!O9/PoundsSteamPerBldg!O$49)*EnergyUseSteamPlant!M$2</f>
        <v>1648.8527793909182</v>
      </c>
      <c r="P9" s="4">
        <f>(PoundsSteamPerBldg!P9/PoundsSteamPerBldg!P$49)*EnergyUseSteamPlant!N$2</f>
        <v>965.01298585790323</v>
      </c>
      <c r="Q9" s="4">
        <f>(PoundsSteamPerBldg!Q9/PoundsSteamPerBldg!Q$49)*EnergyUseSteamPlant!O$2</f>
        <v>487.66590013854983</v>
      </c>
      <c r="R9" s="4">
        <f>(PoundsSteamPerBldg!R9/PoundsSteamPerBldg!R$49)*EnergyUseSteamPlant!P$2</f>
        <v>1273.4590818861475</v>
      </c>
      <c r="S9" s="4">
        <f>(PoundsSteamPerBldg!S9/PoundsSteamPerBldg!S$49)*EnergyUseSteamPlant!Q$2</f>
        <v>2241.5421143410326</v>
      </c>
      <c r="T9" s="4">
        <f>(PoundsSteamPerBldg!T9/PoundsSteamPerBldg!T$49)*EnergyUseSteamPlant!R$2</f>
        <v>2454.2214445337959</v>
      </c>
      <c r="U9" s="4">
        <f>(PoundsSteamPerBldg!U9/PoundsSteamPerBldg!U$49)*EnergyUseSteamPlant!S$2</f>
        <v>2903.039620989548</v>
      </c>
      <c r="V9" s="4">
        <f>(PoundsSteamPerBldg!V9/PoundsSteamPerBldg!V$49)*EnergyUseSteamPlant!T$2</f>
        <v>3271.7594018239852</v>
      </c>
      <c r="W9" s="4">
        <f>(PoundsSteamPerBldg!W9/PoundsSteamPerBldg!W$49)*EnergyUseSteamPlant!U$2</f>
        <v>2523.1271496228278</v>
      </c>
      <c r="X9" s="4">
        <f>(PoundsSteamPerBldg!X9/PoundsSteamPerBldg!X$49)*EnergyUseSteamPlant!V$2</f>
        <v>2371.6249469656127</v>
      </c>
      <c r="Y9" s="4">
        <f>(PoundsSteamPerBldg!Y9/PoundsSteamPerBldg!Y$49)*EnergyUseSteamPlant!W$2</f>
        <v>2193.7481761811537</v>
      </c>
      <c r="Z9" s="4">
        <f>(PoundsSteamPerBldg!Z9/PoundsSteamPerBldg!Z$49)*EnergyUseSteamPlant!X$2</f>
        <v>1629.8247034342394</v>
      </c>
      <c r="AA9" s="4">
        <f>(PoundsSteamPerBldg!AA9/PoundsSteamPerBldg!AA$49)*EnergyUseSteamPlant!Y$2</f>
        <v>1403.3528607868568</v>
      </c>
      <c r="AB9" s="4">
        <f>(PoundsSteamPerBldg!AB9/PoundsSteamPerBldg!AB$49)*EnergyUseSteamPlant!Z$2</f>
        <v>383.55343383072153</v>
      </c>
      <c r="AC9" s="4">
        <f>(PoundsSteamPerBldg!AC9/PoundsSteamPerBldg!AC$49)*EnergyUseSteamPlant!AA$2</f>
        <v>97.681385265999893</v>
      </c>
      <c r="AD9" s="4">
        <f>(PoundsSteamPerBldg!AD9/PoundsSteamPerBldg!AD$49)*EnergyUseSteamPlant!AB$2</f>
        <v>1033.3514805029968</v>
      </c>
      <c r="AE9" s="4">
        <f>(PoundsSteamPerBldg!AE9/PoundsSteamPerBldg!AE$49)*EnergyUseSteamPlant!AC$2</f>
        <v>2711.1389226556689</v>
      </c>
      <c r="AF9" s="4">
        <f>(PoundsSteamPerBldg!AF9/PoundsSteamPerBldg!AF$49)*EnergyUseSteamPlant!AD$2</f>
        <v>2322.8453486457179</v>
      </c>
      <c r="AG9" s="4">
        <f>(PoundsSteamPerBldg!AG9/PoundsSteamPerBldg!AG$49)*EnergyUseSteamPlant!AE$2</f>
        <v>2824.5692948772175</v>
      </c>
      <c r="AH9" s="4">
        <f>(PoundsSteamPerBldg!AH9/PoundsSteamPerBldg!AH$49)*EnergyUseSteamPlant!AF$2</f>
        <v>2667.6996873357539</v>
      </c>
      <c r="AI9" s="4">
        <f>(PoundsSteamPerBldg!AI9/PoundsSteamPerBldg!AI$49)*EnergyUseSteamPlant!AG$2</f>
        <v>2780.7669546100224</v>
      </c>
      <c r="AJ9" s="4">
        <f>(PoundsSteamPerBldg!AJ9/PoundsSteamPerBldg!AJ$49)*EnergyUseSteamPlant!AH$2</f>
        <v>2321.8237630357512</v>
      </c>
      <c r="AK9" s="4">
        <f>(PoundsSteamPerBldg!AK9/PoundsSteamPerBldg!AK$49)*EnergyUseSteamPlant!AI$2</f>
        <v>1933.1176870084785</v>
      </c>
      <c r="AL9" s="4">
        <f>(PoundsSteamPerBldg!AL9/PoundsSteamPerBldg!AL$49)*EnergyUseSteamPlant!AJ$2</f>
        <v>1483.2977418113226</v>
      </c>
      <c r="AM9" s="4">
        <f>(PoundsSteamPerBldg!AM9/PoundsSteamPerBldg!AM$49)*EnergyUseSteamPlant!AK$2</f>
        <v>667.56191037360418</v>
      </c>
      <c r="AN9" s="4">
        <f>(PoundsSteamPerBldg!AN9/PoundsSteamPerBldg!AN$49)*EnergyUseSteamPlant!AL$2</f>
        <v>39.042957445654984</v>
      </c>
      <c r="AO9" s="4">
        <f>(PoundsSteamPerBldg!AO9/PoundsSteamPerBldg!AO$49)*EnergyUseSteamPlant!AM$2</f>
        <v>33.756086682293379</v>
      </c>
      <c r="AP9" s="4">
        <f>(PoundsSteamPerBldg!AP9/PoundsSteamPerBldg!AP$49)*EnergyUseSteamPlant!AN$2</f>
        <v>832.76011919746679</v>
      </c>
      <c r="AQ9" s="4">
        <f>(PoundsSteamPerBldg!AQ9/PoundsSteamPerBldg!AQ$49)*EnergyUseSteamPlant!AO$2</f>
        <v>1858.7232228128616</v>
      </c>
      <c r="AR9" s="4">
        <f>(PoundsSteamPerBldg!AR9/PoundsSteamPerBldg!AR$49)*EnergyUseSteamPlant!AP$2</f>
        <v>2743.6088366742929</v>
      </c>
      <c r="AS9" s="4">
        <f>(PoundsSteamPerBldg!AS9/PoundsSteamPerBldg!AS$49)*EnergyUseSteamPlant!AQ$2</f>
        <v>2535.0268206998494</v>
      </c>
    </row>
    <row r="10" spans="1:45">
      <c r="C10" t="s">
        <v>57</v>
      </c>
      <c r="D10" s="4">
        <f>(PoundsSteamPerBldg!D10/PoundsSteamPerBldg!D$49)*EnergyUseSteamPlant!B$2</f>
        <v>1253.1308881452189</v>
      </c>
      <c r="E10" s="4">
        <f>(PoundsSteamPerBldg!E10/PoundsSteamPerBldg!E$49)*EnergyUseSteamPlant!C$2</f>
        <v>969.1605821767107</v>
      </c>
      <c r="F10" s="4">
        <f>(PoundsSteamPerBldg!F10/PoundsSteamPerBldg!F$49)*EnergyUseSteamPlant!D$2</f>
        <v>865.67063842623543</v>
      </c>
      <c r="G10" s="4">
        <f>(PoundsSteamPerBldg!G10/PoundsSteamPerBldg!G$49)*EnergyUseSteamPlant!E$2</f>
        <v>4116.3885566226381</v>
      </c>
      <c r="H10" s="4">
        <f>(PoundsSteamPerBldg!H10/PoundsSteamPerBldg!H$49)*EnergyUseSteamPlant!F$2</f>
        <v>4569.7830086578851</v>
      </c>
      <c r="I10" s="4">
        <f>(PoundsSteamPerBldg!I10/PoundsSteamPerBldg!I$49)*EnergyUseSteamPlant!G$2</f>
        <v>5860.1327786391375</v>
      </c>
      <c r="J10" s="4">
        <f>(PoundsSteamPerBldg!J10/PoundsSteamPerBldg!J$49)*EnergyUseSteamPlant!H$2</f>
        <v>7177.8197973210772</v>
      </c>
      <c r="K10" s="4">
        <f>(PoundsSteamPerBldg!K10/PoundsSteamPerBldg!K$49)*EnergyUseSteamPlant!I$2</f>
        <v>1477.2391625641164</v>
      </c>
      <c r="L10" s="4">
        <f>(PoundsSteamPerBldg!L10/PoundsSteamPerBldg!L$49)*EnergyUseSteamPlant!J$2</f>
        <v>9116.3747459443221</v>
      </c>
      <c r="M10" s="4">
        <f>(PoundsSteamPerBldg!M10/PoundsSteamPerBldg!M$49)*EnergyUseSteamPlant!K$2</f>
        <v>5621.2977981660597</v>
      </c>
      <c r="N10" s="4">
        <f>(PoundsSteamPerBldg!N10/PoundsSteamPerBldg!N$49)*EnergyUseSteamPlant!L$2</f>
        <v>1990.5629118002007</v>
      </c>
      <c r="O10" s="4">
        <f>(PoundsSteamPerBldg!O10/PoundsSteamPerBldg!O$49)*EnergyUseSteamPlant!M$2</f>
        <v>1570.0139014633689</v>
      </c>
      <c r="P10" s="4">
        <f>(PoundsSteamPerBldg!P10/PoundsSteamPerBldg!P$49)*EnergyUseSteamPlant!N$2</f>
        <v>969.81829562481778</v>
      </c>
      <c r="Q10" s="4">
        <f>(PoundsSteamPerBldg!Q10/PoundsSteamPerBldg!Q$49)*EnergyUseSteamPlant!O$2</f>
        <v>620.35033888401176</v>
      </c>
      <c r="R10" s="4">
        <f>(PoundsSteamPerBldg!R10/PoundsSteamPerBldg!R$49)*EnergyUseSteamPlant!P$2</f>
        <v>1173.5274956989958</v>
      </c>
      <c r="S10" s="4">
        <f>(PoundsSteamPerBldg!S10/PoundsSteamPerBldg!S$49)*EnergyUseSteamPlant!Q$2</f>
        <v>2488.4292012540277</v>
      </c>
      <c r="T10" s="4">
        <f>(PoundsSteamPerBldg!T10/PoundsSteamPerBldg!T$49)*EnergyUseSteamPlant!R$2</f>
        <v>3536.7272620913204</v>
      </c>
      <c r="U10" s="4">
        <f>(PoundsSteamPerBldg!U10/PoundsSteamPerBldg!U$49)*EnergyUseSteamPlant!S$2</f>
        <v>5383.5673623476132</v>
      </c>
      <c r="V10" s="4">
        <f>(PoundsSteamPerBldg!V10/PoundsSteamPerBldg!V$49)*EnergyUseSteamPlant!T$2</f>
        <v>7104.1200784585481</v>
      </c>
      <c r="W10" s="4">
        <f>(PoundsSteamPerBldg!W10/PoundsSteamPerBldg!W$49)*EnergyUseSteamPlant!U$2</f>
        <v>3782.9472012311458</v>
      </c>
      <c r="X10" s="4">
        <f>(PoundsSteamPerBldg!X10/PoundsSteamPerBldg!X$49)*EnergyUseSteamPlant!V$2</f>
        <v>3020.932477923071</v>
      </c>
      <c r="Y10" s="4">
        <f>(PoundsSteamPerBldg!Y10/PoundsSteamPerBldg!Y$49)*EnergyUseSteamPlant!W$2</f>
        <v>2447.5939932192068</v>
      </c>
      <c r="Z10" s="4">
        <f>(PoundsSteamPerBldg!Z10/PoundsSteamPerBldg!Z$49)*EnergyUseSteamPlant!X$2</f>
        <v>1614.0518822273618</v>
      </c>
      <c r="AA10" s="4">
        <f>(PoundsSteamPerBldg!AA10/PoundsSteamPerBldg!AA$49)*EnergyUseSteamPlant!Y$2</f>
        <v>603.62341175626125</v>
      </c>
      <c r="AB10" s="4">
        <f>(PoundsSteamPerBldg!AB10/PoundsSteamPerBldg!AB$49)*EnergyUseSteamPlant!Z$2</f>
        <v>648.75549850211814</v>
      </c>
      <c r="AC10" s="4">
        <f>(PoundsSteamPerBldg!AC10/PoundsSteamPerBldg!AC$49)*EnergyUseSteamPlant!AA$2</f>
        <v>477.58242035259229</v>
      </c>
      <c r="AD10" s="4">
        <f>(PoundsSteamPerBldg!AD10/PoundsSteamPerBldg!AD$49)*EnergyUseSteamPlant!AB$2</f>
        <v>718.08785704148215</v>
      </c>
      <c r="AE10" s="4">
        <f>(PoundsSteamPerBldg!AE10/PoundsSteamPerBldg!AE$49)*EnergyUseSteamPlant!AC$2</f>
        <v>2618.9345280746243</v>
      </c>
      <c r="AF10" s="4">
        <f>(PoundsSteamPerBldg!AF10/PoundsSteamPerBldg!AF$49)*EnergyUseSteamPlant!AD$2</f>
        <v>3592.3777698562099</v>
      </c>
      <c r="AG10" s="4">
        <f>(PoundsSteamPerBldg!AG10/PoundsSteamPerBldg!AG$49)*EnergyUseSteamPlant!AE$2</f>
        <v>6401.4193174461125</v>
      </c>
      <c r="AH10" s="4">
        <f>(PoundsSteamPerBldg!AH10/PoundsSteamPerBldg!AH$49)*EnergyUseSteamPlant!AF$2</f>
        <v>4555.4745358831933</v>
      </c>
      <c r="AI10" s="4">
        <f>(PoundsSteamPerBldg!AI10/PoundsSteamPerBldg!AI$49)*EnergyUseSteamPlant!AG$2</f>
        <v>5364.6449536666487</v>
      </c>
      <c r="AJ10" s="4">
        <f>(PoundsSteamPerBldg!AJ10/PoundsSteamPerBldg!AJ$49)*EnergyUseSteamPlant!AH$2</f>
        <v>3183.0069274561934</v>
      </c>
      <c r="AK10" s="4">
        <f>(PoundsSteamPerBldg!AK10/PoundsSteamPerBldg!AK$49)*EnergyUseSteamPlant!AI$2</f>
        <v>2134.4224384886879</v>
      </c>
      <c r="AL10" s="4">
        <f>(PoundsSteamPerBldg!AL10/PoundsSteamPerBldg!AL$49)*EnergyUseSteamPlant!AJ$2</f>
        <v>1791.2852718886932</v>
      </c>
      <c r="AM10" s="4">
        <f>(PoundsSteamPerBldg!AM10/PoundsSteamPerBldg!AM$49)*EnergyUseSteamPlant!AK$2</f>
        <v>1196.0618664837846</v>
      </c>
      <c r="AN10" s="4">
        <f>(PoundsSteamPerBldg!AN10/PoundsSteamPerBldg!AN$49)*EnergyUseSteamPlant!AL$2</f>
        <v>545.08630439799515</v>
      </c>
      <c r="AO10" s="4">
        <f>(PoundsSteamPerBldg!AO10/PoundsSteamPerBldg!AO$49)*EnergyUseSteamPlant!AM$2</f>
        <v>308.57564039173781</v>
      </c>
      <c r="AP10" s="4">
        <f>(PoundsSteamPerBldg!AP10/PoundsSteamPerBldg!AP$49)*EnergyUseSteamPlant!AN$2</f>
        <v>444.73904413817809</v>
      </c>
      <c r="AQ10" s="4">
        <f>(PoundsSteamPerBldg!AQ10/PoundsSteamPerBldg!AQ$49)*EnergyUseSteamPlant!AO$2</f>
        <v>2182.095963297259</v>
      </c>
      <c r="AR10" s="4">
        <f>(PoundsSteamPerBldg!AR10/PoundsSteamPerBldg!AR$49)*EnergyUseSteamPlant!AP$2</f>
        <v>5373.0218654594382</v>
      </c>
      <c r="AS10" s="4">
        <f>(PoundsSteamPerBldg!AS10/PoundsSteamPerBldg!AS$49)*EnergyUseSteamPlant!AQ$2</f>
        <v>6174.5402865312599</v>
      </c>
    </row>
    <row r="11" spans="1:45">
      <c r="C11" t="s">
        <v>58</v>
      </c>
      <c r="D11" s="4">
        <f>(PoundsSteamPerBldg!D11/PoundsSteamPerBldg!D$49)*EnergyUseSteamPlant!B$2</f>
        <v>2256.4192376203223</v>
      </c>
      <c r="E11" s="4">
        <f>(PoundsSteamPerBldg!E11/PoundsSteamPerBldg!E$49)*EnergyUseSteamPlant!C$2</f>
        <v>1855.5237937310737</v>
      </c>
      <c r="F11" s="4">
        <f>(PoundsSteamPerBldg!F11/PoundsSteamPerBldg!F$49)*EnergyUseSteamPlant!D$2</f>
        <v>1210.3320333541621</v>
      </c>
      <c r="G11" s="4">
        <f>(PoundsSteamPerBldg!G11/PoundsSteamPerBldg!G$49)*EnergyUseSteamPlant!E$2</f>
        <v>4448.3292352990584</v>
      </c>
      <c r="H11" s="4">
        <f>(PoundsSteamPerBldg!H11/PoundsSteamPerBldg!H$49)*EnergyUseSteamPlant!F$2</f>
        <v>6528.2040218673965</v>
      </c>
      <c r="I11" s="4">
        <f>(PoundsSteamPerBldg!I11/PoundsSteamPerBldg!I$49)*EnergyUseSteamPlant!G$2</f>
        <v>8352.5811670833518</v>
      </c>
      <c r="J11" s="4">
        <f>(PoundsSteamPerBldg!J11/PoundsSteamPerBldg!J$49)*EnergyUseSteamPlant!H$2</f>
        <v>8773.388707415812</v>
      </c>
      <c r="K11" s="4">
        <f>(PoundsSteamPerBldg!K11/PoundsSteamPerBldg!K$49)*EnergyUseSteamPlant!I$2</f>
        <v>7338.6396217357387</v>
      </c>
      <c r="L11" s="4">
        <f>(PoundsSteamPerBldg!L11/PoundsSteamPerBldg!L$49)*EnergyUseSteamPlant!J$2</f>
        <v>7352.1842082586199</v>
      </c>
      <c r="M11" s="4">
        <f>(PoundsSteamPerBldg!M11/PoundsSteamPerBldg!M$49)*EnergyUseSteamPlant!K$2</f>
        <v>4613.4115781768951</v>
      </c>
      <c r="N11" s="4">
        <f>(PoundsSteamPerBldg!N11/PoundsSteamPerBldg!N$49)*EnergyUseSteamPlant!L$2</f>
        <v>3239.7583034384829</v>
      </c>
      <c r="O11" s="4">
        <f>(PoundsSteamPerBldg!O11/PoundsSteamPerBldg!O$49)*EnergyUseSteamPlant!M$2</f>
        <v>1862.6477526448489</v>
      </c>
      <c r="P11" s="4">
        <f>(PoundsSteamPerBldg!P11/PoundsSteamPerBldg!P$49)*EnergyUseSteamPlant!N$2</f>
        <v>0</v>
      </c>
      <c r="Q11" s="4">
        <f>(PoundsSteamPerBldg!Q11/PoundsSteamPerBldg!Q$49)*EnergyUseSteamPlant!O$2</f>
        <v>73.617219463713113</v>
      </c>
      <c r="R11" s="4">
        <f>(PoundsSteamPerBldg!R11/PoundsSteamPerBldg!R$49)*EnergyUseSteamPlant!P$2</f>
        <v>762.61659385888345</v>
      </c>
      <c r="S11" s="4">
        <f>(PoundsSteamPerBldg!S11/PoundsSteamPerBldg!S$49)*EnergyUseSteamPlant!Q$2</f>
        <v>4240.3250309610867</v>
      </c>
      <c r="T11" s="4">
        <f>(PoundsSteamPerBldg!T11/PoundsSteamPerBldg!T$49)*EnergyUseSteamPlant!R$2</f>
        <v>5938.5497383455959</v>
      </c>
      <c r="U11" s="4">
        <f>(PoundsSteamPerBldg!U11/PoundsSteamPerBldg!U$49)*EnergyUseSteamPlant!S$2</f>
        <v>7415.1135666886448</v>
      </c>
      <c r="V11" s="4">
        <f>(PoundsSteamPerBldg!V11/PoundsSteamPerBldg!V$49)*EnergyUseSteamPlant!T$2</f>
        <v>8383.5552607895825</v>
      </c>
      <c r="W11" s="4">
        <f>(PoundsSteamPerBldg!W11/PoundsSteamPerBldg!W$49)*EnergyUseSteamPlant!U$2</f>
        <v>6467.8733041012574</v>
      </c>
      <c r="X11" s="4">
        <f>(PoundsSteamPerBldg!X11/PoundsSteamPerBldg!X$49)*EnergyUseSteamPlant!V$2</f>
        <v>6176.9312130477474</v>
      </c>
      <c r="Y11" s="4">
        <f>(PoundsSteamPerBldg!Y11/PoundsSteamPerBldg!Y$49)*EnergyUseSteamPlant!W$2</f>
        <v>4248.2350450497961</v>
      </c>
      <c r="Z11" s="4">
        <f>(PoundsSteamPerBldg!Z11/PoundsSteamPerBldg!Z$49)*EnergyUseSteamPlant!X$2</f>
        <v>3161.3957817708588</v>
      </c>
      <c r="AA11" s="4">
        <f>(PoundsSteamPerBldg!AA11/PoundsSteamPerBldg!AA$49)*EnergyUseSteamPlant!Y$2</f>
        <v>2024.9242141914708</v>
      </c>
      <c r="AB11" s="4">
        <f>(PoundsSteamPerBldg!AB11/PoundsSteamPerBldg!AB$49)*EnergyUseSteamPlant!Z$2</f>
        <v>1632.9058469518434</v>
      </c>
      <c r="AC11" s="4">
        <f>(PoundsSteamPerBldg!AC11/PoundsSteamPerBldg!AC$49)*EnergyUseSteamPlant!AA$2</f>
        <v>1058.4541025618894</v>
      </c>
      <c r="AD11" s="4">
        <f>(PoundsSteamPerBldg!AD11/PoundsSteamPerBldg!AD$49)*EnergyUseSteamPlant!AB$2</f>
        <v>1342.5960218162904</v>
      </c>
      <c r="AE11" s="4">
        <f>(PoundsSteamPerBldg!AE11/PoundsSteamPerBldg!AE$49)*EnergyUseSteamPlant!AC$2</f>
        <v>5456.4276210820954</v>
      </c>
      <c r="AF11" s="4">
        <f>(PoundsSteamPerBldg!AF11/PoundsSteamPerBldg!AF$49)*EnergyUseSteamPlant!AD$2</f>
        <v>6231.9092067614774</v>
      </c>
      <c r="AG11" s="4">
        <f>(PoundsSteamPerBldg!AG11/PoundsSteamPerBldg!AG$49)*EnergyUseSteamPlant!AE$2</f>
        <v>9003.7839435646893</v>
      </c>
      <c r="AH11" s="4">
        <f>(PoundsSteamPerBldg!AH11/PoundsSteamPerBldg!AH$49)*EnergyUseSteamPlant!AF$2</f>
        <v>7404.0916965040979</v>
      </c>
      <c r="AI11" s="4">
        <f>(PoundsSteamPerBldg!AI11/PoundsSteamPerBldg!AI$49)*EnergyUseSteamPlant!AG$2</f>
        <v>7762.3470726926371</v>
      </c>
      <c r="AJ11" s="4">
        <f>(PoundsSteamPerBldg!AJ11/PoundsSteamPerBldg!AJ$49)*EnergyUseSteamPlant!AH$2</f>
        <v>5005.8430692555949</v>
      </c>
      <c r="AK11" s="4">
        <f>(PoundsSteamPerBldg!AK11/PoundsSteamPerBldg!AK$49)*EnergyUseSteamPlant!AI$2</f>
        <v>3510.0367388076693</v>
      </c>
      <c r="AL11" s="4">
        <f>(PoundsSteamPerBldg!AL11/PoundsSteamPerBldg!AL$49)*EnergyUseSteamPlant!AJ$2</f>
        <v>1418.6948528918406</v>
      </c>
      <c r="AM11" s="4">
        <f>(PoundsSteamPerBldg!AM11/PoundsSteamPerBldg!AM$49)*EnergyUseSteamPlant!AK$2</f>
        <v>1047.5355255419536</v>
      </c>
      <c r="AN11" s="4">
        <f>(PoundsSteamPerBldg!AN11/PoundsSteamPerBldg!AN$49)*EnergyUseSteamPlant!AL$2</f>
        <v>685.05822049420897</v>
      </c>
      <c r="AO11" s="4">
        <f>(PoundsSteamPerBldg!AO11/PoundsSteamPerBldg!AO$49)*EnergyUseSteamPlant!AM$2</f>
        <v>330.26955209955838</v>
      </c>
      <c r="AP11" s="4">
        <f>(PoundsSteamPerBldg!AP11/PoundsSteamPerBldg!AP$49)*EnergyUseSteamPlant!AN$2</f>
        <v>1231.072289677255</v>
      </c>
      <c r="AQ11" s="4">
        <f>(PoundsSteamPerBldg!AQ11/PoundsSteamPerBldg!AQ$49)*EnergyUseSteamPlant!AO$2</f>
        <v>3506.1774874241423</v>
      </c>
      <c r="AR11" s="4">
        <f>(PoundsSteamPerBldg!AR11/PoundsSteamPerBldg!AR$49)*EnergyUseSteamPlant!AP$2</f>
        <v>6360.8831444422631</v>
      </c>
      <c r="AS11" s="4">
        <f>(PoundsSteamPerBldg!AS11/PoundsSteamPerBldg!AS$49)*EnergyUseSteamPlant!AQ$2</f>
        <v>6655.587379262548</v>
      </c>
    </row>
    <row r="12" spans="1:45">
      <c r="C12" t="s">
        <v>59</v>
      </c>
      <c r="D12" s="4">
        <f>(PoundsSteamPerBldg!D12/PoundsSteamPerBldg!D$49)*EnergyUseSteamPlant!B$2</f>
        <v>2240.9769404884978</v>
      </c>
      <c r="E12" s="4">
        <f>(PoundsSteamPerBldg!E12/PoundsSteamPerBldg!E$49)*EnergyUseSteamPlant!C$2</f>
        <v>3983.1111204092786</v>
      </c>
      <c r="F12" s="4">
        <f>(PoundsSteamPerBldg!F12/PoundsSteamPerBldg!F$49)*EnergyUseSteamPlant!D$2</f>
        <v>2277.7755273534299</v>
      </c>
      <c r="G12" s="4">
        <f>(PoundsSteamPerBldg!G12/PoundsSteamPerBldg!G$49)*EnergyUseSteamPlant!E$2</f>
        <v>6165.0611920302081</v>
      </c>
      <c r="H12" s="4">
        <f>(PoundsSteamPerBldg!H12/PoundsSteamPerBldg!H$49)*EnergyUseSteamPlant!F$2</f>
        <v>1975.5031872600825</v>
      </c>
      <c r="I12" s="4">
        <f>(PoundsSteamPerBldg!I12/PoundsSteamPerBldg!I$49)*EnergyUseSteamPlant!G$2</f>
        <v>5829.0799975619857</v>
      </c>
      <c r="J12" s="4">
        <f>(PoundsSteamPerBldg!J12/PoundsSteamPerBldg!J$49)*EnergyUseSteamPlant!H$2</f>
        <v>9501.2472620297413</v>
      </c>
      <c r="K12" s="4">
        <f>(PoundsSteamPerBldg!K12/PoundsSteamPerBldg!K$49)*EnergyUseSteamPlant!I$2</f>
        <v>8357.9006751970592</v>
      </c>
      <c r="L12" s="4">
        <f>(PoundsSteamPerBldg!L12/PoundsSteamPerBldg!L$49)*EnergyUseSteamPlant!J$2</f>
        <v>5917.2916045187512</v>
      </c>
      <c r="M12" s="4">
        <f>(PoundsSteamPerBldg!M12/PoundsSteamPerBldg!M$49)*EnergyUseSteamPlant!K$2</f>
        <v>5878.1570334284015</v>
      </c>
      <c r="N12" s="4">
        <f>(PoundsSteamPerBldg!N12/PoundsSteamPerBldg!N$49)*EnergyUseSteamPlant!L$2</f>
        <v>4327.9326952225929</v>
      </c>
      <c r="O12" s="4">
        <f>(PoundsSteamPerBldg!O12/PoundsSteamPerBldg!O$49)*EnergyUseSteamPlant!M$2</f>
        <v>4360.8679072418181</v>
      </c>
      <c r="P12" s="4">
        <f>(PoundsSteamPerBldg!P12/PoundsSteamPerBldg!P$49)*EnergyUseSteamPlant!N$2</f>
        <v>2777.041906630589</v>
      </c>
      <c r="Q12" s="4">
        <f>(PoundsSteamPerBldg!Q12/PoundsSteamPerBldg!Q$49)*EnergyUseSteamPlant!O$2</f>
        <v>1955.0960509407578</v>
      </c>
      <c r="R12" s="4">
        <f>(PoundsSteamPerBldg!R12/PoundsSteamPerBldg!R$49)*EnergyUseSteamPlant!P$2</f>
        <v>3030.4071154344633</v>
      </c>
      <c r="S12" s="4">
        <f>(PoundsSteamPerBldg!S12/PoundsSteamPerBldg!S$49)*EnergyUseSteamPlant!Q$2</f>
        <v>5895.6085969597561</v>
      </c>
      <c r="T12" s="4">
        <f>(PoundsSteamPerBldg!T12/PoundsSteamPerBldg!T$49)*EnergyUseSteamPlant!R$2</f>
        <v>7470.4071734164472</v>
      </c>
      <c r="U12" s="4">
        <f>(PoundsSteamPerBldg!U12/PoundsSteamPerBldg!U$49)*EnergyUseSteamPlant!S$2</f>
        <v>9182.9658357114968</v>
      </c>
      <c r="V12" s="4">
        <f>(PoundsSteamPerBldg!V12/PoundsSteamPerBldg!V$49)*EnergyUseSteamPlant!T$2</f>
        <v>9902.4696373972474</v>
      </c>
      <c r="W12" s="4">
        <f>(PoundsSteamPerBldg!W12/PoundsSteamPerBldg!W$49)*EnergyUseSteamPlant!U$2</f>
        <v>7666.4209688579249</v>
      </c>
      <c r="X12" s="4">
        <f>(PoundsSteamPerBldg!X12/PoundsSteamPerBldg!X$49)*EnergyUseSteamPlant!V$2</f>
        <v>7131.399430605753</v>
      </c>
      <c r="Y12" s="4">
        <f>(PoundsSteamPerBldg!Y12/PoundsSteamPerBldg!Y$49)*EnergyUseSteamPlant!W$2</f>
        <v>5587.5730164076922</v>
      </c>
      <c r="Z12" s="4">
        <f>(PoundsSteamPerBldg!Z12/PoundsSteamPerBldg!Z$49)*EnergyUseSteamPlant!X$2</f>
        <v>3575.6081501527469</v>
      </c>
      <c r="AA12" s="4">
        <f>(PoundsSteamPerBldg!AA12/PoundsSteamPerBldg!AA$49)*EnergyUseSteamPlant!Y$2</f>
        <v>2895.234219029393</v>
      </c>
      <c r="AB12" s="4">
        <f>(PoundsSteamPerBldg!AB12/PoundsSteamPerBldg!AB$49)*EnergyUseSteamPlant!Z$2</f>
        <v>3024.3590678595792</v>
      </c>
      <c r="AC12" s="4">
        <f>(PoundsSteamPerBldg!AC12/PoundsSteamPerBldg!AC$49)*EnergyUseSteamPlant!AA$2</f>
        <v>2288.5353119462834</v>
      </c>
      <c r="AD12" s="4">
        <f>(PoundsSteamPerBldg!AD12/PoundsSteamPerBldg!AD$49)*EnergyUseSteamPlant!AB$2</f>
        <v>3371.2538409420217</v>
      </c>
      <c r="AE12" s="4">
        <f>(PoundsSteamPerBldg!AE12/PoundsSteamPerBldg!AE$49)*EnergyUseSteamPlant!AC$2</f>
        <v>7128.2357818318906</v>
      </c>
      <c r="AF12" s="4">
        <f>(PoundsSteamPerBldg!AF12/PoundsSteamPerBldg!AF$49)*EnergyUseSteamPlant!AD$2</f>
        <v>7759.7705651770129</v>
      </c>
      <c r="AG12" s="4">
        <f>(PoundsSteamPerBldg!AG12/PoundsSteamPerBldg!AG$49)*EnergyUseSteamPlant!AE$2</f>
        <v>9971.9236569471759</v>
      </c>
      <c r="AH12" s="4">
        <f>(PoundsSteamPerBldg!AH12/PoundsSteamPerBldg!AH$49)*EnergyUseSteamPlant!AF$2</f>
        <v>8406.7821998520812</v>
      </c>
      <c r="AI12" s="4">
        <f>(PoundsSteamPerBldg!AI12/PoundsSteamPerBldg!AI$49)*EnergyUseSteamPlant!AG$2</f>
        <v>8392.0056736879087</v>
      </c>
      <c r="AJ12" s="4">
        <f>(PoundsSteamPerBldg!AJ12/PoundsSteamPerBldg!AJ$49)*EnergyUseSteamPlant!AH$2</f>
        <v>5412.1108723991865</v>
      </c>
      <c r="AK12" s="4">
        <f>(PoundsSteamPerBldg!AK12/PoundsSteamPerBldg!AK$49)*EnergyUseSteamPlant!AI$2</f>
        <v>4796.4581369053421</v>
      </c>
      <c r="AL12" s="4">
        <f>(PoundsSteamPerBldg!AL12/PoundsSteamPerBldg!AL$49)*EnergyUseSteamPlant!AJ$2</f>
        <v>2470.9641747950504</v>
      </c>
      <c r="AM12" s="4">
        <f>(PoundsSteamPerBldg!AM12/PoundsSteamPerBldg!AM$49)*EnergyUseSteamPlant!AK$2</f>
        <v>2099.9107942717287</v>
      </c>
      <c r="AN12" s="4">
        <f>(PoundsSteamPerBldg!AN12/PoundsSteamPerBldg!AN$49)*EnergyUseSteamPlant!AL$2</f>
        <v>1873.7123189665529</v>
      </c>
      <c r="AO12" s="4">
        <f>(PoundsSteamPerBldg!AO12/PoundsSteamPerBldg!AO$49)*EnergyUseSteamPlant!AM$2</f>
        <v>1065.4321119243316</v>
      </c>
      <c r="AP12" s="4">
        <f>(PoundsSteamPerBldg!AP12/PoundsSteamPerBldg!AP$49)*EnergyUseSteamPlant!AN$2</f>
        <v>1715.9232171021531</v>
      </c>
      <c r="AQ12" s="4">
        <f>(PoundsSteamPerBldg!AQ12/PoundsSteamPerBldg!AQ$49)*EnergyUseSteamPlant!AO$2</f>
        <v>3708.8515142553179</v>
      </c>
      <c r="AR12" s="4">
        <f>(PoundsSteamPerBldg!AR12/PoundsSteamPerBldg!AR$49)*EnergyUseSteamPlant!AP$2</f>
        <v>7438.5216554689687</v>
      </c>
      <c r="AS12" s="4">
        <f>(PoundsSteamPerBldg!AS12/PoundsSteamPerBldg!AS$49)*EnergyUseSteamPlant!AQ$2</f>
        <v>7526.1135523126177</v>
      </c>
    </row>
    <row r="13" spans="1:45">
      <c r="C13" t="s">
        <v>49</v>
      </c>
      <c r="D13" s="4">
        <f>(PoundsSteamPerBldg!D13/PoundsSteamPerBldg!D$49)*EnergyUseSteamPlant!B$2</f>
        <v>1947.9190180539485</v>
      </c>
      <c r="E13" s="4">
        <f>(PoundsSteamPerBldg!E13/PoundsSteamPerBldg!E$49)*EnergyUseSteamPlant!C$2</f>
        <v>1927.9057390781834</v>
      </c>
      <c r="F13" s="4">
        <f>(PoundsSteamPerBldg!F13/PoundsSteamPerBldg!F$49)*EnergyUseSteamPlant!D$2</f>
        <v>2001.2531511926061</v>
      </c>
      <c r="G13" s="4">
        <f>(PoundsSteamPerBldg!G13/PoundsSteamPerBldg!G$49)*EnergyUseSteamPlant!E$2</f>
        <v>3924.3349933725631</v>
      </c>
      <c r="H13" s="4">
        <f>(PoundsSteamPerBldg!H13/PoundsSteamPerBldg!H$49)*EnergyUseSteamPlant!F$2</f>
        <v>6605.7771887323406</v>
      </c>
      <c r="I13" s="4">
        <f>(PoundsSteamPerBldg!I13/PoundsSteamPerBldg!I$49)*EnergyUseSteamPlant!G$2</f>
        <v>7841.7526359863687</v>
      </c>
      <c r="J13" s="4">
        <f>(PoundsSteamPerBldg!J13/PoundsSteamPerBldg!J$49)*EnergyUseSteamPlant!H$2</f>
        <v>7937.5191845795443</v>
      </c>
      <c r="K13" s="4">
        <f>(PoundsSteamPerBldg!K13/PoundsSteamPerBldg!K$49)*EnergyUseSteamPlant!I$2</f>
        <v>6022.85172974538</v>
      </c>
      <c r="L13" s="4">
        <f>(PoundsSteamPerBldg!L13/PoundsSteamPerBldg!L$49)*EnergyUseSteamPlant!J$2</f>
        <v>6344.8600989192246</v>
      </c>
      <c r="M13" s="4">
        <f>(PoundsSteamPerBldg!M13/PoundsSteamPerBldg!M$49)*EnergyUseSteamPlant!K$2</f>
        <v>3749.6421020029184</v>
      </c>
      <c r="N13" s="4">
        <f>(PoundsSteamPerBldg!N13/PoundsSteamPerBldg!N$49)*EnergyUseSteamPlant!L$2</f>
        <v>2875.4877571997549</v>
      </c>
      <c r="O13" s="4">
        <f>(PoundsSteamPerBldg!O13/PoundsSteamPerBldg!O$49)*EnergyUseSteamPlant!M$2</f>
        <v>2264.3455743641721</v>
      </c>
      <c r="P13" s="4">
        <f>(PoundsSteamPerBldg!P13/PoundsSteamPerBldg!P$49)*EnergyUseSteamPlant!N$2</f>
        <v>1932.4820189300071</v>
      </c>
      <c r="Q13" s="4">
        <f>(PoundsSteamPerBldg!Q13/PoundsSteamPerBldg!Q$49)*EnergyUseSteamPlant!O$2</f>
        <v>1375.3122688554677</v>
      </c>
      <c r="R13" s="4">
        <f>(PoundsSteamPerBldg!R13/PoundsSteamPerBldg!R$49)*EnergyUseSteamPlant!P$2</f>
        <v>1862.8366120994215</v>
      </c>
      <c r="S13" s="4">
        <f>(PoundsSteamPerBldg!S13/PoundsSteamPerBldg!S$49)*EnergyUseSteamPlant!Q$2</f>
        <v>3666.7449994227754</v>
      </c>
      <c r="T13" s="4">
        <f>(PoundsSteamPerBldg!T13/PoundsSteamPerBldg!T$49)*EnergyUseSteamPlant!R$2</f>
        <v>5151.0419883307177</v>
      </c>
      <c r="U13" s="4">
        <f>(PoundsSteamPerBldg!U13/PoundsSteamPerBldg!U$49)*EnergyUseSteamPlant!S$2</f>
        <v>7209.2718749744936</v>
      </c>
      <c r="V13" s="4">
        <f>(PoundsSteamPerBldg!V13/PoundsSteamPerBldg!V$49)*EnergyUseSteamPlant!T$2</f>
        <v>8063.9193978452704</v>
      </c>
      <c r="W13" s="4">
        <f>(PoundsSteamPerBldg!W13/PoundsSteamPerBldg!W$49)*EnergyUseSteamPlant!U$2</f>
        <v>5929.5729688826141</v>
      </c>
      <c r="X13" s="4">
        <f>(PoundsSteamPerBldg!X13/PoundsSteamPerBldg!X$49)*EnergyUseSteamPlant!V$2</f>
        <v>5097.093802907737</v>
      </c>
      <c r="Y13" s="4">
        <f>(PoundsSteamPerBldg!Y13/PoundsSteamPerBldg!Y$49)*EnergyUseSteamPlant!W$2</f>
        <v>4047.8556227835111</v>
      </c>
      <c r="Z13" s="4">
        <f>(PoundsSteamPerBldg!Z13/PoundsSteamPerBldg!Z$49)*EnergyUseSteamPlant!X$2</f>
        <v>2532.9945292293332</v>
      </c>
      <c r="AA13" s="4">
        <f>(PoundsSteamPerBldg!AA13/PoundsSteamPerBldg!AA$49)*EnergyUseSteamPlant!Y$2</f>
        <v>1750.0894758216007</v>
      </c>
      <c r="AB13" s="4">
        <f>(PoundsSteamPerBldg!AB13/PoundsSteamPerBldg!AB$49)*EnergyUseSteamPlant!Z$2</f>
        <v>1588.8374441656513</v>
      </c>
      <c r="AC13" s="4">
        <f>(PoundsSteamPerBldg!AC13/PoundsSteamPerBldg!AC$49)*EnergyUseSteamPlant!AA$2</f>
        <v>1457.9174978486153</v>
      </c>
      <c r="AD13" s="4">
        <f>(PoundsSteamPerBldg!AD13/PoundsSteamPerBldg!AD$49)*EnergyUseSteamPlant!AB$2</f>
        <v>2324.2742499147516</v>
      </c>
      <c r="AE13" s="4">
        <f>(PoundsSteamPerBldg!AE13/PoundsSteamPerBldg!AE$49)*EnergyUseSteamPlant!AC$2</f>
        <v>4249.4096843570551</v>
      </c>
      <c r="AF13" s="4">
        <f>(PoundsSteamPerBldg!AF13/PoundsSteamPerBldg!AF$49)*EnergyUseSteamPlant!AD$2</f>
        <v>5245.5099154612399</v>
      </c>
      <c r="AG13" s="4">
        <f>(PoundsSteamPerBldg!AG13/PoundsSteamPerBldg!AG$49)*EnergyUseSteamPlant!AE$2</f>
        <v>7715.2929966410684</v>
      </c>
      <c r="AH13" s="4">
        <f>(PoundsSteamPerBldg!AH13/PoundsSteamPerBldg!AH$49)*EnergyUseSteamPlant!AF$2</f>
        <v>6430.5087172978747</v>
      </c>
      <c r="AI13" s="4">
        <f>(PoundsSteamPerBldg!AI13/PoundsSteamPerBldg!AI$49)*EnergyUseSteamPlant!AG$2</f>
        <v>6845.2692022669662</v>
      </c>
      <c r="AJ13" s="4">
        <f>(PoundsSteamPerBldg!AJ13/PoundsSteamPerBldg!AJ$49)*EnergyUseSteamPlant!AH$2</f>
        <v>4730.1113242123811</v>
      </c>
      <c r="AK13" s="4">
        <f>(PoundsSteamPerBldg!AK13/PoundsSteamPerBldg!AK$49)*EnergyUseSteamPlant!AI$2</f>
        <v>3390.0942493109214</v>
      </c>
      <c r="AL13" s="4">
        <f>(PoundsSteamPerBldg!AL13/PoundsSteamPerBldg!AL$49)*EnergyUseSteamPlant!AJ$2</f>
        <v>2635.8749290149599</v>
      </c>
      <c r="AM13" s="4">
        <f>(PoundsSteamPerBldg!AM13/PoundsSteamPerBldg!AM$49)*EnergyUseSteamPlant!AK$2</f>
        <v>2010.859519615801</v>
      </c>
      <c r="AN13" s="4">
        <f>(PoundsSteamPerBldg!AN13/PoundsSteamPerBldg!AN$49)*EnergyUseSteamPlant!AL$2</f>
        <v>1614.0475154175401</v>
      </c>
      <c r="AO13" s="4">
        <f>(PoundsSteamPerBldg!AO13/PoundsSteamPerBldg!AO$49)*EnergyUseSteamPlant!AM$2</f>
        <v>1139.8755350876827</v>
      </c>
      <c r="AP13" s="4">
        <f>(PoundsSteamPerBldg!AP13/PoundsSteamPerBldg!AP$49)*EnergyUseSteamPlant!AN$2</f>
        <v>2018.3410893454682</v>
      </c>
      <c r="AQ13" s="4">
        <f>(PoundsSteamPerBldg!AQ13/PoundsSteamPerBldg!AQ$49)*EnergyUseSteamPlant!AO$2</f>
        <v>2503.6203314439349</v>
      </c>
      <c r="AR13" s="4">
        <f>(PoundsSteamPerBldg!AR13/PoundsSteamPerBldg!AR$49)*EnergyUseSteamPlant!AP$2</f>
        <v>5502.8039983562039</v>
      </c>
      <c r="AS13" s="4">
        <f>(PoundsSteamPerBldg!AS13/PoundsSteamPerBldg!AS$49)*EnergyUseSteamPlant!AQ$2</f>
        <v>6168.8697903497514</v>
      </c>
    </row>
    <row r="14" spans="1:45">
      <c r="C14" t="s">
        <v>60</v>
      </c>
      <c r="D14" s="4">
        <f>(PoundsSteamPerBldg!D14/PoundsSteamPerBldg!D$49)*EnergyUseSteamPlant!B$2</f>
        <v>121.86738221570432</v>
      </c>
      <c r="E14" s="4">
        <f>(PoundsSteamPerBldg!E14/PoundsSteamPerBldg!E$49)*EnergyUseSteamPlant!C$2</f>
        <v>183.91747322384268</v>
      </c>
      <c r="F14" s="4">
        <f>(PoundsSteamPerBldg!F14/PoundsSteamPerBldg!F$49)*EnergyUseSteamPlant!D$2</f>
        <v>515.57947900282272</v>
      </c>
      <c r="G14" s="4">
        <f>(PoundsSteamPerBldg!G14/PoundsSteamPerBldg!G$49)*EnergyUseSteamPlant!E$2</f>
        <v>1364.4615575144915</v>
      </c>
      <c r="H14" s="4">
        <f>(PoundsSteamPerBldg!H14/PoundsSteamPerBldg!H$49)*EnergyUseSteamPlant!F$2</f>
        <v>1637.009860110353</v>
      </c>
      <c r="I14" s="4">
        <f>(PoundsSteamPerBldg!I14/PoundsSteamPerBldg!I$49)*EnergyUseSteamPlant!G$2</f>
        <v>1678.8398182782444</v>
      </c>
      <c r="J14" s="4">
        <f>(PoundsSteamPerBldg!J14/PoundsSteamPerBldg!J$49)*EnergyUseSteamPlant!H$2</f>
        <v>1897.3342049141218</v>
      </c>
      <c r="K14" s="4">
        <f>(PoundsSteamPerBldg!K14/PoundsSteamPerBldg!K$49)*EnergyUseSteamPlant!I$2</f>
        <v>1721.8058669347338</v>
      </c>
      <c r="L14" s="4">
        <f>(PoundsSteamPerBldg!L14/PoundsSteamPerBldg!L$49)*EnergyUseSteamPlant!J$2</f>
        <v>1781.3766955358121</v>
      </c>
      <c r="M14" s="4">
        <f>(PoundsSteamPerBldg!M14/PoundsSteamPerBldg!M$49)*EnergyUseSteamPlant!K$2</f>
        <v>1438.7710783419311</v>
      </c>
      <c r="N14" s="4">
        <f>(PoundsSteamPerBldg!N14/PoundsSteamPerBldg!N$49)*EnergyUseSteamPlant!L$2</f>
        <v>1291.8738497859051</v>
      </c>
      <c r="O14" s="4">
        <f>(PoundsSteamPerBldg!O14/PoundsSteamPerBldg!O$49)*EnergyUseSteamPlant!M$2</f>
        <v>1027.5252733581735</v>
      </c>
      <c r="P14" s="4">
        <f>(PoundsSteamPerBldg!P14/PoundsSteamPerBldg!P$49)*EnergyUseSteamPlant!N$2</f>
        <v>726.74543852860359</v>
      </c>
      <c r="Q14" s="4">
        <f>(PoundsSteamPerBldg!Q14/PoundsSteamPerBldg!Q$49)*EnergyUseSteamPlant!O$2</f>
        <v>501.15693010859496</v>
      </c>
      <c r="R14" s="4">
        <f>(PoundsSteamPerBldg!R14/PoundsSteamPerBldg!R$49)*EnergyUseSteamPlant!P$2</f>
        <v>482.3850845057454</v>
      </c>
      <c r="S14" s="4">
        <f>(PoundsSteamPerBldg!S14/PoundsSteamPerBldg!S$49)*EnergyUseSteamPlant!Q$2</f>
        <v>721.39286368910678</v>
      </c>
      <c r="T14" s="4">
        <f>(PoundsSteamPerBldg!T14/PoundsSteamPerBldg!T$49)*EnergyUseSteamPlant!R$2</f>
        <v>917.69176812468811</v>
      </c>
      <c r="U14" s="4">
        <f>(PoundsSteamPerBldg!U14/PoundsSteamPerBldg!U$49)*EnergyUseSteamPlant!S$2</f>
        <v>972.25457909618035</v>
      </c>
      <c r="V14" s="4">
        <f>(PoundsSteamPerBldg!V14/PoundsSteamPerBldg!V$49)*EnergyUseSteamPlant!T$2</f>
        <v>1989.2903539866397</v>
      </c>
      <c r="W14" s="4">
        <f>(PoundsSteamPerBldg!W14/PoundsSteamPerBldg!W$49)*EnergyUseSteamPlant!U$2</f>
        <v>1548.1798597198617</v>
      </c>
      <c r="X14" s="4">
        <f>(PoundsSteamPerBldg!X14/PoundsSteamPerBldg!X$49)*EnergyUseSteamPlant!V$2</f>
        <v>1637.1455247635738</v>
      </c>
      <c r="Y14" s="4">
        <f>(PoundsSteamPerBldg!Y14/PoundsSteamPerBldg!Y$49)*EnergyUseSteamPlant!W$2</f>
        <v>1684.3894235703933</v>
      </c>
      <c r="Z14" s="4">
        <f>(PoundsSteamPerBldg!Z14/PoundsSteamPerBldg!Z$49)*EnergyUseSteamPlant!X$2</f>
        <v>1429.4998277239592</v>
      </c>
      <c r="AA14" s="4">
        <f>(PoundsSteamPerBldg!AA14/PoundsSteamPerBldg!AA$49)*EnergyUseSteamPlant!Y$2</f>
        <v>968.72308340877089</v>
      </c>
      <c r="AB14" s="4">
        <f>(PoundsSteamPerBldg!AB14/PoundsSteamPerBldg!AB$49)*EnergyUseSteamPlant!Z$2</f>
        <v>748.28543754931627</v>
      </c>
      <c r="AC14" s="4">
        <f>(PoundsSteamPerBldg!AC14/PoundsSteamPerBldg!AC$49)*EnergyUseSteamPlant!AA$2</f>
        <v>461.63257600275011</v>
      </c>
      <c r="AD14" s="4">
        <f>(PoundsSteamPerBldg!AD14/PoundsSteamPerBldg!AD$49)*EnergyUseSteamPlant!AB$2</f>
        <v>450.96439833108514</v>
      </c>
      <c r="AE14" s="4">
        <f>(PoundsSteamPerBldg!AE14/PoundsSteamPerBldg!AE$49)*EnergyUseSteamPlant!AC$2</f>
        <v>934.40145432556017</v>
      </c>
      <c r="AF14" s="4">
        <f>(PoundsSteamPerBldg!AF14/PoundsSteamPerBldg!AF$49)*EnergyUseSteamPlant!AD$2</f>
        <v>1037.5709176927789</v>
      </c>
      <c r="AG14" s="4">
        <f>(PoundsSteamPerBldg!AG14/PoundsSteamPerBldg!AG$49)*EnergyUseSteamPlant!AE$2</f>
        <v>1108.1704304472928</v>
      </c>
      <c r="AH14" s="4">
        <f>(PoundsSteamPerBldg!AH14/PoundsSteamPerBldg!AH$49)*EnergyUseSteamPlant!AF$2</f>
        <v>2258.0470569135791</v>
      </c>
      <c r="AI14" s="4">
        <f>(PoundsSteamPerBldg!AI14/PoundsSteamPerBldg!AI$49)*EnergyUseSteamPlant!AG$2</f>
        <v>2097.9271024926752</v>
      </c>
      <c r="AJ14" s="4">
        <f>(PoundsSteamPerBldg!AJ14/PoundsSteamPerBldg!AJ$49)*EnergyUseSteamPlant!AH$2</f>
        <v>2044.2618987230317</v>
      </c>
      <c r="AK14" s="4">
        <f>(PoundsSteamPerBldg!AK14/PoundsSteamPerBldg!AK$49)*EnergyUseSteamPlant!AI$2</f>
        <v>1831.3040846184692</v>
      </c>
      <c r="AL14" s="4">
        <f>(PoundsSteamPerBldg!AL14/PoundsSteamPerBldg!AL$49)*EnergyUseSteamPlant!AJ$2</f>
        <v>1828.4518404682547</v>
      </c>
      <c r="AM14" s="4">
        <f>(PoundsSteamPerBldg!AM14/PoundsSteamPerBldg!AM$49)*EnergyUseSteamPlant!AK$2</f>
        <v>1281.2832910304162</v>
      </c>
      <c r="AN14" s="4">
        <f>(PoundsSteamPerBldg!AN14/PoundsSteamPerBldg!AN$49)*EnergyUseSteamPlant!AL$2</f>
        <v>891.29477633632155</v>
      </c>
      <c r="AO14" s="4">
        <f>(PoundsSteamPerBldg!AO14/PoundsSteamPerBldg!AO$49)*EnergyUseSteamPlant!AM$2</f>
        <v>627.77409622181551</v>
      </c>
      <c r="AP14" s="4">
        <f>(PoundsSteamPerBldg!AP14/PoundsSteamPerBldg!AP$49)*EnergyUseSteamPlant!AN$2</f>
        <v>397.64441872011724</v>
      </c>
      <c r="AQ14" s="4">
        <f>(PoundsSteamPerBldg!AQ14/PoundsSteamPerBldg!AQ$49)*EnergyUseSteamPlant!AO$2</f>
        <v>733.33617987403966</v>
      </c>
      <c r="AR14" s="4">
        <f>(PoundsSteamPerBldg!AR14/PoundsSteamPerBldg!AR$49)*EnergyUseSteamPlant!AP$2</f>
        <v>1121.4111461780981</v>
      </c>
      <c r="AS14" s="4">
        <f>(PoundsSteamPerBldg!AS14/PoundsSteamPerBldg!AS$49)*EnergyUseSteamPlant!AQ$2</f>
        <v>1100.2889028194165</v>
      </c>
    </row>
    <row r="15" spans="1:45">
      <c r="C15" t="s">
        <v>61</v>
      </c>
      <c r="D15" s="4">
        <f>(PoundsSteamPerBldg!D15/PoundsSteamPerBldg!D$49)*EnergyUseSteamPlant!B$2</f>
        <v>8626.1363224511751</v>
      </c>
      <c r="E15" s="4">
        <f>(PoundsSteamPerBldg!E15/PoundsSteamPerBldg!E$49)*EnergyUseSteamPlant!C$2</f>
        <v>8433.7591087292494</v>
      </c>
      <c r="F15" s="4">
        <f>(PoundsSteamPerBldg!F15/PoundsSteamPerBldg!F$49)*EnergyUseSteamPlant!D$2</f>
        <v>7930.7715843226833</v>
      </c>
      <c r="G15" s="4">
        <f>(PoundsSteamPerBldg!G15/PoundsSteamPerBldg!G$49)*EnergyUseSteamPlant!E$2</f>
        <v>9658.8649074466484</v>
      </c>
      <c r="H15" s="4">
        <f>(PoundsSteamPerBldg!H15/PoundsSteamPerBldg!H$49)*EnergyUseSteamPlant!F$2</f>
        <v>10881.143903459806</v>
      </c>
      <c r="I15" s="4">
        <f>(PoundsSteamPerBldg!I15/PoundsSteamPerBldg!I$49)*EnergyUseSteamPlant!G$2</f>
        <v>12741.303006054342</v>
      </c>
      <c r="J15" s="4">
        <f>(PoundsSteamPerBldg!J15/PoundsSteamPerBldg!J$49)*EnergyUseSteamPlant!H$2</f>
        <v>12006.601294561966</v>
      </c>
      <c r="K15" s="4">
        <f>(PoundsSteamPerBldg!K15/PoundsSteamPerBldg!K$49)*EnergyUseSteamPlant!I$2</f>
        <v>10007.030841868404</v>
      </c>
      <c r="L15" s="4">
        <f>(PoundsSteamPerBldg!L15/PoundsSteamPerBldg!L$49)*EnergyUseSteamPlant!J$2</f>
        <v>11016.068789350087</v>
      </c>
      <c r="M15" s="4">
        <f>(PoundsSteamPerBldg!M15/PoundsSteamPerBldg!M$49)*EnergyUseSteamPlant!K$2</f>
        <v>9230.9194979092608</v>
      </c>
      <c r="N15" s="4">
        <f>(PoundsSteamPerBldg!N15/PoundsSteamPerBldg!N$49)*EnergyUseSteamPlant!L$2</f>
        <v>9040.5595561507125</v>
      </c>
      <c r="O15" s="4">
        <f>(PoundsSteamPerBldg!O15/PoundsSteamPerBldg!O$49)*EnergyUseSteamPlant!M$2</f>
        <v>8712.9641966981308</v>
      </c>
      <c r="P15" s="4">
        <f>(PoundsSteamPerBldg!P15/PoundsSteamPerBldg!P$49)*EnergyUseSteamPlant!N$2</f>
        <v>9171.2006518098933</v>
      </c>
      <c r="Q15" s="4">
        <f>(PoundsSteamPerBldg!Q15/PoundsSteamPerBldg!Q$49)*EnergyUseSteamPlant!O$2</f>
        <v>6936.3994244958803</v>
      </c>
      <c r="R15" s="4">
        <f>(PoundsSteamPerBldg!R15/PoundsSteamPerBldg!R$49)*EnergyUseSteamPlant!P$2</f>
        <v>8961.1400844782656</v>
      </c>
      <c r="S15" s="4">
        <f>(PoundsSteamPerBldg!S15/PoundsSteamPerBldg!S$49)*EnergyUseSteamPlant!Q$2</f>
        <v>10346.259410561692</v>
      </c>
      <c r="T15" s="4">
        <f>(PoundsSteamPerBldg!T15/PoundsSteamPerBldg!T$49)*EnergyUseSteamPlant!R$2</f>
        <v>10817.340498076715</v>
      </c>
      <c r="U15" s="4">
        <f>(PoundsSteamPerBldg!U15/PoundsSteamPerBldg!U$49)*EnergyUseSteamPlant!S$2</f>
        <v>12125.108359656973</v>
      </c>
      <c r="V15" s="4">
        <f>(PoundsSteamPerBldg!V15/PoundsSteamPerBldg!V$49)*EnergyUseSteamPlant!T$2</f>
        <v>13184.92980586661</v>
      </c>
      <c r="W15" s="4">
        <f>(PoundsSteamPerBldg!W15/PoundsSteamPerBldg!W$49)*EnergyUseSteamPlant!U$2</f>
        <v>11159.943318375179</v>
      </c>
      <c r="X15" s="4">
        <f>(PoundsSteamPerBldg!X15/PoundsSteamPerBldg!X$49)*EnergyUseSteamPlant!V$2</f>
        <v>10837.162359878499</v>
      </c>
      <c r="Y15" s="4">
        <f>(PoundsSteamPerBldg!Y15/PoundsSteamPerBldg!Y$49)*EnergyUseSteamPlant!W$2</f>
        <v>10414.565046723976</v>
      </c>
      <c r="Z15" s="4">
        <f>(PoundsSteamPerBldg!Z15/PoundsSteamPerBldg!Z$49)*EnergyUseSteamPlant!X$2</f>
        <v>9802.3562928423944</v>
      </c>
      <c r="AA15" s="4">
        <f>(PoundsSteamPerBldg!AA15/PoundsSteamPerBldg!AA$49)*EnergyUseSteamPlant!Y$2</f>
        <v>9274.4612091970321</v>
      </c>
      <c r="AB15" s="4">
        <f>(PoundsSteamPerBldg!AB15/PoundsSteamPerBldg!AB$49)*EnergyUseSteamPlant!Z$2</f>
        <v>12439.428187671285</v>
      </c>
      <c r="AC15" s="4">
        <f>(PoundsSteamPerBldg!AC15/PoundsSteamPerBldg!AC$49)*EnergyUseSteamPlant!AA$2</f>
        <v>9878.7310695980777</v>
      </c>
      <c r="AD15" s="4">
        <f>(PoundsSteamPerBldg!AD15/PoundsSteamPerBldg!AD$49)*EnergyUseSteamPlant!AB$2</f>
        <v>9669.1444169716597</v>
      </c>
      <c r="AE15" s="4">
        <f>(PoundsSteamPerBldg!AE15/PoundsSteamPerBldg!AE$49)*EnergyUseSteamPlant!AC$2</f>
        <v>13116.104568615459</v>
      </c>
      <c r="AF15" s="4">
        <f>(PoundsSteamPerBldg!AF15/PoundsSteamPerBldg!AF$49)*EnergyUseSteamPlant!AD$2</f>
        <v>12187.511243620726</v>
      </c>
      <c r="AG15" s="4">
        <f>(PoundsSteamPerBldg!AG15/PoundsSteamPerBldg!AG$49)*EnergyUseSteamPlant!AE$2</f>
        <v>13140.640496869904</v>
      </c>
      <c r="AH15" s="4">
        <f>(PoundsSteamPerBldg!AH15/PoundsSteamPerBldg!AH$49)*EnergyUseSteamPlant!AF$2</f>
        <v>12567.786080278755</v>
      </c>
      <c r="AI15" s="4">
        <f>(PoundsSteamPerBldg!AI15/PoundsSteamPerBldg!AI$49)*EnergyUseSteamPlant!AG$2</f>
        <v>12079.330451588641</v>
      </c>
      <c r="AJ15" s="4">
        <f>(PoundsSteamPerBldg!AJ15/PoundsSteamPerBldg!AJ$49)*EnergyUseSteamPlant!AH$2</f>
        <v>11257.474469823946</v>
      </c>
      <c r="AK15" s="4">
        <f>(PoundsSteamPerBldg!AK15/PoundsSteamPerBldg!AK$49)*EnergyUseSteamPlant!AI$2</f>
        <v>5789.7080041471145</v>
      </c>
      <c r="AL15" s="4">
        <f>(PoundsSteamPerBldg!AL15/PoundsSteamPerBldg!AL$49)*EnergyUseSteamPlant!AJ$2</f>
        <v>0</v>
      </c>
      <c r="AM15" s="4">
        <f>(PoundsSteamPerBldg!AM15/PoundsSteamPerBldg!AM$49)*EnergyUseSteamPlant!AK$2</f>
        <v>8066.2386463702778</v>
      </c>
      <c r="AN15" s="4">
        <f>(PoundsSteamPerBldg!AN15/PoundsSteamPerBldg!AN$49)*EnergyUseSteamPlant!AL$2</f>
        <v>10856.156546583034</v>
      </c>
      <c r="AO15" s="4">
        <f>(PoundsSteamPerBldg!AO15/PoundsSteamPerBldg!AO$49)*EnergyUseSteamPlant!AM$2</f>
        <v>7138.5571791090988</v>
      </c>
      <c r="AP15" s="4">
        <f>(PoundsSteamPerBldg!AP15/PoundsSteamPerBldg!AP$49)*EnergyUseSteamPlant!AN$2</f>
        <v>11049.829819229075</v>
      </c>
      <c r="AQ15" s="4">
        <f>(PoundsSteamPerBldg!AQ15/PoundsSteamPerBldg!AQ$49)*EnergyUseSteamPlant!AO$2</f>
        <v>10678.786343952892</v>
      </c>
      <c r="AR15" s="4">
        <f>(PoundsSteamPerBldg!AR15/PoundsSteamPerBldg!AR$49)*EnergyUseSteamPlant!AP$2</f>
        <v>12038.461800550556</v>
      </c>
      <c r="AS15" s="4">
        <f>(PoundsSteamPerBldg!AS15/PoundsSteamPerBldg!AS$49)*EnergyUseSteamPlant!AQ$2</f>
        <v>12490.422940846041</v>
      </c>
    </row>
    <row r="16" spans="1:45">
      <c r="C16" t="s">
        <v>95</v>
      </c>
      <c r="D16" s="4">
        <f>(PoundsSteamPerBldg!D16/PoundsSteamPerBldg!D$49)*EnergyUseSteamPlant!B$2</f>
        <v>117.08487974577362</v>
      </c>
      <c r="E16" s="4">
        <f>(PoundsSteamPerBldg!E16/PoundsSteamPerBldg!E$49)*EnergyUseSteamPlant!C$2</f>
        <v>97.736667481780771</v>
      </c>
      <c r="F16" s="4">
        <f>(PoundsSteamPerBldg!F16/PoundsSteamPerBldg!F$49)*EnergyUseSteamPlant!D$2</f>
        <v>350.76339660856274</v>
      </c>
      <c r="G16" s="4">
        <f>(PoundsSteamPerBldg!G16/PoundsSteamPerBldg!G$49)*EnergyUseSteamPlant!E$2</f>
        <v>1007.7747366956697</v>
      </c>
      <c r="H16" s="4">
        <f>(PoundsSteamPerBldg!H16/PoundsSteamPerBldg!H$49)*EnergyUseSteamPlant!F$2</f>
        <v>1598.2885908727808</v>
      </c>
      <c r="I16" s="4">
        <f>(PoundsSteamPerBldg!I16/PoundsSteamPerBldg!I$49)*EnergyUseSteamPlant!G$2</f>
        <v>1750.9861223934213</v>
      </c>
      <c r="J16" s="4">
        <f>(PoundsSteamPerBldg!J16/PoundsSteamPerBldg!J$49)*EnergyUseSteamPlant!H$2</f>
        <v>1853.1555262789959</v>
      </c>
      <c r="K16" s="4">
        <f>(PoundsSteamPerBldg!K16/PoundsSteamPerBldg!K$49)*EnergyUseSteamPlant!I$2</f>
        <v>1629.8985322650478</v>
      </c>
      <c r="L16" s="4">
        <f>(PoundsSteamPerBldg!L16/PoundsSteamPerBldg!L$49)*EnergyUseSteamPlant!J$2</f>
        <v>1672.4306561845765</v>
      </c>
      <c r="M16" s="4">
        <f>(PoundsSteamPerBldg!M16/PoundsSteamPerBldg!M$49)*EnergyUseSteamPlant!K$2</f>
        <v>1089.3475577399979</v>
      </c>
      <c r="N16" s="4">
        <f>(PoundsSteamPerBldg!N16/PoundsSteamPerBldg!N$49)*EnergyUseSteamPlant!L$2</f>
        <v>755.18059612980119</v>
      </c>
      <c r="O16" s="4">
        <f>(PoundsSteamPerBldg!O16/PoundsSteamPerBldg!O$49)*EnergyUseSteamPlant!M$2</f>
        <v>659.24520175878399</v>
      </c>
      <c r="P16" s="4">
        <f>(PoundsSteamPerBldg!P16/PoundsSteamPerBldg!P$49)*EnergyUseSteamPlant!N$2</f>
        <v>99.950443151820011</v>
      </c>
      <c r="Q16" s="4">
        <f>(PoundsSteamPerBldg!Q16/PoundsSteamPerBldg!Q$49)*EnergyUseSteamPlant!O$2</f>
        <v>56.176490768775842</v>
      </c>
      <c r="R16" s="4">
        <f>(PoundsSteamPerBldg!R16/PoundsSteamPerBldg!R$49)*EnergyUseSteamPlant!P$2</f>
        <v>376.99251674739315</v>
      </c>
      <c r="S16" s="4">
        <f>(PoundsSteamPerBldg!S16/PoundsSteamPerBldg!S$49)*EnergyUseSteamPlant!Q$2</f>
        <v>958.16170792786102</v>
      </c>
      <c r="T16" s="4">
        <f>(PoundsSteamPerBldg!T16/PoundsSteamPerBldg!T$49)*EnergyUseSteamPlant!R$2</f>
        <v>1312.3098199151873</v>
      </c>
      <c r="U16" s="4">
        <f>(PoundsSteamPerBldg!U16/PoundsSteamPerBldg!U$49)*EnergyUseSteamPlant!S$2</f>
        <v>1521.4037165467776</v>
      </c>
      <c r="V16" s="4">
        <f>(PoundsSteamPerBldg!V16/PoundsSteamPerBldg!V$49)*EnergyUseSteamPlant!T$2</f>
        <v>0</v>
      </c>
      <c r="W16" s="4">
        <f>(PoundsSteamPerBldg!W16/PoundsSteamPerBldg!W$49)*EnergyUseSteamPlant!U$2</f>
        <v>0</v>
      </c>
      <c r="X16" s="4">
        <f>(PoundsSteamPerBldg!X16/PoundsSteamPerBldg!X$49)*EnergyUseSteamPlant!V$2</f>
        <v>0</v>
      </c>
      <c r="Y16" s="4">
        <f>(PoundsSteamPerBldg!Y16/PoundsSteamPerBldg!Y$49)*EnergyUseSteamPlant!W$2</f>
        <v>0</v>
      </c>
      <c r="Z16" s="4">
        <f>(PoundsSteamPerBldg!Z16/PoundsSteamPerBldg!Z$49)*EnergyUseSteamPlant!X$2</f>
        <v>0</v>
      </c>
      <c r="AA16" s="4">
        <f>(PoundsSteamPerBldg!AA16/PoundsSteamPerBldg!AA$49)*EnergyUseSteamPlant!Y$2</f>
        <v>0</v>
      </c>
      <c r="AB16" s="4">
        <f>(PoundsSteamPerBldg!AB16/PoundsSteamPerBldg!AB$49)*EnergyUseSteamPlant!Z$2</f>
        <v>0</v>
      </c>
      <c r="AC16" s="4">
        <f>(PoundsSteamPerBldg!AC16/PoundsSteamPerBldg!AC$49)*EnergyUseSteamPlant!AA$2</f>
        <v>0</v>
      </c>
      <c r="AD16" s="4">
        <f>(PoundsSteamPerBldg!AD16/PoundsSteamPerBldg!AD$49)*EnergyUseSteamPlant!AB$2</f>
        <v>0</v>
      </c>
      <c r="AE16" s="4">
        <f>(PoundsSteamPerBldg!AE16/PoundsSteamPerBldg!AE$49)*EnergyUseSteamPlant!AC$2</f>
        <v>0</v>
      </c>
      <c r="AF16" s="4">
        <f>(PoundsSteamPerBldg!AF16/PoundsSteamPerBldg!AF$49)*EnergyUseSteamPlant!AD$2</f>
        <v>1005.0505059700481</v>
      </c>
      <c r="AG16" s="4">
        <f>(PoundsSteamPerBldg!AG16/PoundsSteamPerBldg!AG$49)*EnergyUseSteamPlant!AE$2</f>
        <v>1768.9649165430915</v>
      </c>
      <c r="AH16" s="4">
        <f>(PoundsSteamPerBldg!AH16/PoundsSteamPerBldg!AH$49)*EnergyUseSteamPlant!AF$2</f>
        <v>1176.4536020124315</v>
      </c>
      <c r="AI16" s="4">
        <f>(PoundsSteamPerBldg!AI16/PoundsSteamPerBldg!AI$49)*EnergyUseSteamPlant!AG$2</f>
        <v>1219.5533541042705</v>
      </c>
      <c r="AJ16" s="4">
        <f>(PoundsSteamPerBldg!AJ16/PoundsSteamPerBldg!AJ$49)*EnergyUseSteamPlant!AH$2</f>
        <v>724.9513269608932</v>
      </c>
      <c r="AK16" s="4">
        <f>(PoundsSteamPerBldg!AK16/PoundsSteamPerBldg!AK$49)*EnergyUseSteamPlant!AI$2</f>
        <v>612.3178683544121</v>
      </c>
      <c r="AL16" s="4">
        <f>(PoundsSteamPerBldg!AL16/PoundsSteamPerBldg!AL$49)*EnergyUseSteamPlant!AJ$2</f>
        <v>384.5348895127803</v>
      </c>
      <c r="AM16" s="4">
        <f>(PoundsSteamPerBldg!AM16/PoundsSteamPerBldg!AM$49)*EnergyUseSteamPlant!AK$2</f>
        <v>391.48144897050412</v>
      </c>
      <c r="AN16" s="4">
        <f>(PoundsSteamPerBldg!AN16/PoundsSteamPerBldg!AN$49)*EnergyUseSteamPlant!AL$2</f>
        <v>361.29303904934466</v>
      </c>
      <c r="AO16" s="4">
        <f>(PoundsSteamPerBldg!AO16/PoundsSteamPerBldg!AO$49)*EnergyUseSteamPlant!AM$2</f>
        <v>193.26484828502367</v>
      </c>
      <c r="AP16" s="4">
        <f>(PoundsSteamPerBldg!AP16/PoundsSteamPerBldg!AP$49)*EnergyUseSteamPlant!AN$2</f>
        <v>291.54205549210576</v>
      </c>
      <c r="AQ16" s="4">
        <f>(PoundsSteamPerBldg!AQ16/PoundsSteamPerBldg!AQ$49)*EnergyUseSteamPlant!AO$2</f>
        <v>322.07887984799243</v>
      </c>
      <c r="AR16" s="4">
        <f>(PoundsSteamPerBldg!AR16/PoundsSteamPerBldg!AR$49)*EnergyUseSteamPlant!AP$2</f>
        <v>911.8000129456492</v>
      </c>
      <c r="AS16" s="4">
        <f>(PoundsSteamPerBldg!AS16/PoundsSteamPerBldg!AS$49)*EnergyUseSteamPlant!AQ$2</f>
        <v>992.33683176395243</v>
      </c>
    </row>
    <row r="17" spans="3:45">
      <c r="C17" t="s">
        <v>62</v>
      </c>
      <c r="D17" s="4">
        <f>(PoundsSteamPerBldg!D17/PoundsSteamPerBldg!D$49)*EnergyUseSteamPlant!B$2</f>
        <v>691.44614023094653</v>
      </c>
      <c r="E17" s="4">
        <f>(PoundsSteamPerBldg!E17/PoundsSteamPerBldg!E$49)*EnergyUseSteamPlant!C$2</f>
        <v>518.98275639141491</v>
      </c>
      <c r="F17" s="4">
        <f>(PoundsSteamPerBldg!F17/PoundsSteamPerBldg!F$49)*EnergyUseSteamPlant!D$2</f>
        <v>497.61823705587051</v>
      </c>
      <c r="G17" s="4">
        <f>(PoundsSteamPerBldg!G17/PoundsSteamPerBldg!G$49)*EnergyUseSteamPlant!E$2</f>
        <v>1125.9849204049717</v>
      </c>
      <c r="H17" s="4">
        <f>(PoundsSteamPerBldg!H17/PoundsSteamPerBldg!H$49)*EnergyUseSteamPlant!F$2</f>
        <v>2659.9959498041148</v>
      </c>
      <c r="I17" s="4">
        <f>(PoundsSteamPerBldg!I17/PoundsSteamPerBldg!I$49)*EnergyUseSteamPlant!G$2</f>
        <v>3661.2462775302456</v>
      </c>
      <c r="J17" s="4">
        <f>(PoundsSteamPerBldg!J17/PoundsSteamPerBldg!J$49)*EnergyUseSteamPlant!H$2</f>
        <v>3839.2036295235202</v>
      </c>
      <c r="K17" s="4">
        <f>(PoundsSteamPerBldg!K17/PoundsSteamPerBldg!K$49)*EnergyUseSteamPlant!I$2</f>
        <v>2965.5681091837328</v>
      </c>
      <c r="L17" s="4">
        <f>(PoundsSteamPerBldg!L17/PoundsSteamPerBldg!L$49)*EnergyUseSteamPlant!J$2</f>
        <v>3065.6142228784802</v>
      </c>
      <c r="M17" s="4">
        <f>(PoundsSteamPerBldg!M17/PoundsSteamPerBldg!M$49)*EnergyUseSteamPlant!K$2</f>
        <v>1907.126290086647</v>
      </c>
      <c r="N17" s="4">
        <f>(PoundsSteamPerBldg!N17/PoundsSteamPerBldg!N$49)*EnergyUseSteamPlant!L$2</f>
        <v>1340.4603578546482</v>
      </c>
      <c r="O17" s="4">
        <f>(PoundsSteamPerBldg!O17/PoundsSteamPerBldg!O$49)*EnergyUseSteamPlant!M$2</f>
        <v>980.73027770463534</v>
      </c>
      <c r="P17" s="4">
        <f>(PoundsSteamPerBldg!P17/PoundsSteamPerBldg!P$49)*EnergyUseSteamPlant!N$2</f>
        <v>776.11091968742289</v>
      </c>
      <c r="Q17" s="4">
        <f>(PoundsSteamPerBldg!Q17/PoundsSteamPerBldg!Q$49)*EnergyUseSteamPlant!O$2</f>
        <v>474.56126421307204</v>
      </c>
      <c r="R17" s="4">
        <f>(PoundsSteamPerBldg!R17/PoundsSteamPerBldg!R$49)*EnergyUseSteamPlant!P$2</f>
        <v>738.30233931213115</v>
      </c>
      <c r="S17" s="4">
        <f>(PoundsSteamPerBldg!S17/PoundsSteamPerBldg!S$49)*EnergyUseSteamPlant!Q$2</f>
        <v>1915.5371512477186</v>
      </c>
      <c r="T17" s="4">
        <f>(PoundsSteamPerBldg!T17/PoundsSteamPerBldg!T$49)*EnergyUseSteamPlant!R$2</f>
        <v>2572.9315102678247</v>
      </c>
      <c r="U17" s="4">
        <f>(PoundsSteamPerBldg!U17/PoundsSteamPerBldg!U$49)*EnergyUseSteamPlant!S$2</f>
        <v>3971.6517740774325</v>
      </c>
      <c r="V17" s="4">
        <f>(PoundsSteamPerBldg!V17/PoundsSteamPerBldg!V$49)*EnergyUseSteamPlant!T$2</f>
        <v>4540.9892233728551</v>
      </c>
      <c r="W17" s="4">
        <f>(PoundsSteamPerBldg!W17/PoundsSteamPerBldg!W$49)*EnergyUseSteamPlant!U$2</f>
        <v>3094.8035004435887</v>
      </c>
      <c r="X17" s="4">
        <f>(PoundsSteamPerBldg!X17/PoundsSteamPerBldg!X$49)*EnergyUseSteamPlant!V$2</f>
        <v>2846.5832140481789</v>
      </c>
      <c r="Y17" s="4">
        <f>(PoundsSteamPerBldg!Y17/PoundsSteamPerBldg!Y$49)*EnergyUseSteamPlant!W$2</f>
        <v>2362.659899198939</v>
      </c>
      <c r="Z17" s="4">
        <f>(PoundsSteamPerBldg!Z17/PoundsSteamPerBldg!Z$49)*EnergyUseSteamPlant!X$2</f>
        <v>1172.5133522641315</v>
      </c>
      <c r="AA17" s="4">
        <f>(PoundsSteamPerBldg!AA17/PoundsSteamPerBldg!AA$49)*EnergyUseSteamPlant!Y$2</f>
        <v>735.204947153695</v>
      </c>
      <c r="AB17" s="4">
        <f>(PoundsSteamPerBldg!AB17/PoundsSteamPerBldg!AB$49)*EnergyUseSteamPlant!Z$2</f>
        <v>951.29695834864185</v>
      </c>
      <c r="AC17" s="4">
        <f>(PoundsSteamPerBldg!AC17/PoundsSteamPerBldg!AC$49)*EnergyUseSteamPlant!AA$2</f>
        <v>611.12813265217028</v>
      </c>
      <c r="AD17" s="4">
        <f>(PoundsSteamPerBldg!AD17/PoundsSteamPerBldg!AD$49)*EnergyUseSteamPlant!AB$2</f>
        <v>1180.7622093405491</v>
      </c>
      <c r="AE17" s="4">
        <f>(PoundsSteamPerBldg!AE17/PoundsSteamPerBldg!AE$49)*EnergyUseSteamPlant!AC$2</f>
        <v>3092.6743485082675</v>
      </c>
      <c r="AF17" s="4">
        <f>(PoundsSteamPerBldg!AF17/PoundsSteamPerBldg!AF$49)*EnergyUseSteamPlant!AD$2</f>
        <v>3439.6108620710174</v>
      </c>
      <c r="AG17" s="4">
        <f>(PoundsSteamPerBldg!AG17/PoundsSteamPerBldg!AG$49)*EnergyUseSteamPlant!AE$2</f>
        <v>4928.9035615553166</v>
      </c>
      <c r="AH17" s="4">
        <f>(PoundsSteamPerBldg!AH17/PoundsSteamPerBldg!AH$49)*EnergyUseSteamPlant!AF$2</f>
        <v>3781.3319998705138</v>
      </c>
      <c r="AI17" s="4">
        <f>(PoundsSteamPerBldg!AI17/PoundsSteamPerBldg!AI$49)*EnergyUseSteamPlant!AG$2</f>
        <v>4254.9247522191254</v>
      </c>
      <c r="AJ17" s="4">
        <f>(PoundsSteamPerBldg!AJ17/PoundsSteamPerBldg!AJ$49)*EnergyUseSteamPlant!AH$2</f>
        <v>2719.1277166960549</v>
      </c>
      <c r="AK17" s="4">
        <f>(PoundsSteamPerBldg!AK17/PoundsSteamPerBldg!AK$49)*EnergyUseSteamPlant!AI$2</f>
        <v>1990.0330721518394</v>
      </c>
      <c r="AL17" s="4">
        <f>(PoundsSteamPerBldg!AL17/PoundsSteamPerBldg!AL$49)*EnergyUseSteamPlant!AJ$2</f>
        <v>1319.5429040929541</v>
      </c>
      <c r="AM17" s="4">
        <f>(PoundsSteamPerBldg!AM17/PoundsSteamPerBldg!AM$49)*EnergyUseSteamPlant!AK$2</f>
        <v>873.3047707803554</v>
      </c>
      <c r="AN17" s="4">
        <f>(PoundsSteamPerBldg!AN17/PoundsSteamPerBldg!AN$49)*EnergyUseSteamPlant!AL$2</f>
        <v>673.75324475621335</v>
      </c>
      <c r="AO17" s="4">
        <f>(PoundsSteamPerBldg!AO17/PoundsSteamPerBldg!AO$49)*EnergyUseSteamPlant!AM$2</f>
        <v>378.24820330399132</v>
      </c>
      <c r="AP17" s="4">
        <f>(PoundsSteamPerBldg!AP17/PoundsSteamPerBldg!AP$49)*EnergyUseSteamPlant!AN$2</f>
        <v>720.37667943496626</v>
      </c>
      <c r="AQ17" s="4">
        <f>(PoundsSteamPerBldg!AQ17/PoundsSteamPerBldg!AQ$49)*EnergyUseSteamPlant!AO$2</f>
        <v>1230.2766279875107</v>
      </c>
      <c r="AR17" s="4">
        <f>(PoundsSteamPerBldg!AR17/PoundsSteamPerBldg!AR$49)*EnergyUseSteamPlant!AP$2</f>
        <v>2305.840921626997</v>
      </c>
      <c r="AS17" s="4">
        <f>(PoundsSteamPerBldg!AS17/PoundsSteamPerBldg!AS$49)*EnergyUseSteamPlant!AQ$2</f>
        <v>2402.9252615084156</v>
      </c>
    </row>
    <row r="18" spans="3:45">
      <c r="C18" t="s">
        <v>63</v>
      </c>
      <c r="D18" s="4">
        <f>(PoundsSteamPerBldg!D18/PoundsSteamPerBldg!D$49)*EnergyUseSteamPlant!B$2</f>
        <v>478.82645210993047</v>
      </c>
      <c r="E18" s="4">
        <f>(PoundsSteamPerBldg!E18/PoundsSteamPerBldg!E$49)*EnergyUseSteamPlant!C$2</f>
        <v>415.67015416632483</v>
      </c>
      <c r="F18" s="4">
        <f>(PoundsSteamPerBldg!F18/PoundsSteamPerBldg!F$49)*EnergyUseSteamPlant!D$2</f>
        <v>706.61179461765551</v>
      </c>
      <c r="G18" s="4">
        <f>(PoundsSteamPerBldg!G18/PoundsSteamPerBldg!G$49)*EnergyUseSteamPlant!E$2</f>
        <v>1912.0269303314362</v>
      </c>
      <c r="H18" s="4">
        <f>(PoundsSteamPerBldg!H18/PoundsSteamPerBldg!H$49)*EnergyUseSteamPlant!F$2</f>
        <v>3012.9940523903142</v>
      </c>
      <c r="I18" s="4">
        <f>(PoundsSteamPerBldg!I18/PoundsSteamPerBldg!I$49)*EnergyUseSteamPlant!G$2</f>
        <v>3887.2529424560034</v>
      </c>
      <c r="J18" s="4">
        <f>(PoundsSteamPerBldg!J18/PoundsSteamPerBldg!J$49)*EnergyUseSteamPlant!H$2</f>
        <v>4896.2430078547877</v>
      </c>
      <c r="K18" s="4">
        <f>(PoundsSteamPerBldg!K18/PoundsSteamPerBldg!K$49)*EnergyUseSteamPlant!I$2</f>
        <v>3153.2951744115144</v>
      </c>
      <c r="L18" s="4">
        <f>(PoundsSteamPerBldg!L18/PoundsSteamPerBldg!L$49)*EnergyUseSteamPlant!J$2</f>
        <v>3335.0952939388781</v>
      </c>
      <c r="M18" s="4">
        <f>(PoundsSteamPerBldg!M18/PoundsSteamPerBldg!M$49)*EnergyUseSteamPlant!K$2</f>
        <v>2145.1795936625099</v>
      </c>
      <c r="N18" s="4">
        <f>(PoundsSteamPerBldg!N18/PoundsSteamPerBldg!N$49)*EnergyUseSteamPlant!L$2</f>
        <v>1492.4041935013552</v>
      </c>
      <c r="O18" s="4">
        <f>(PoundsSteamPerBldg!O18/PoundsSteamPerBldg!O$49)*EnergyUseSteamPlant!M$2</f>
        <v>1364.1450888589907</v>
      </c>
      <c r="P18" s="4">
        <f>(PoundsSteamPerBldg!P18/PoundsSteamPerBldg!P$49)*EnergyUseSteamPlant!N$2</f>
        <v>686.94572734578867</v>
      </c>
      <c r="Q18" s="4">
        <f>(PoundsSteamPerBldg!Q18/PoundsSteamPerBldg!Q$49)*EnergyUseSteamPlant!O$2</f>
        <v>436.4036478418281</v>
      </c>
      <c r="R18" s="4">
        <f>(PoundsSteamPerBldg!R18/PoundsSteamPerBldg!R$49)*EnergyUseSteamPlant!P$2</f>
        <v>948.01278477786923</v>
      </c>
      <c r="S18" s="4">
        <f>(PoundsSteamPerBldg!S18/PoundsSteamPerBldg!S$49)*EnergyUseSteamPlant!Q$2</f>
        <v>2145.421266012645</v>
      </c>
      <c r="T18" s="4">
        <f>(PoundsSteamPerBldg!T18/PoundsSteamPerBldg!T$49)*EnergyUseSteamPlant!R$2</f>
        <v>2651.2253175226883</v>
      </c>
      <c r="U18" s="4">
        <f>(PoundsSteamPerBldg!U18/PoundsSteamPerBldg!U$49)*EnergyUseSteamPlant!S$2</f>
        <v>3241.8311827538528</v>
      </c>
      <c r="V18" s="4">
        <f>(PoundsSteamPerBldg!V18/PoundsSteamPerBldg!V$49)*EnergyUseSteamPlant!T$2</f>
        <v>2539.0541301335948</v>
      </c>
      <c r="W18" s="4">
        <f>(PoundsSteamPerBldg!W18/PoundsSteamPerBldg!W$49)*EnergyUseSteamPlant!U$2</f>
        <v>1613.2072974014934</v>
      </c>
      <c r="X18" s="4">
        <f>(PoundsSteamPerBldg!X18/PoundsSteamPerBldg!X$49)*EnergyUseSteamPlant!V$2</f>
        <v>1541.4374759608779</v>
      </c>
      <c r="Y18" s="4">
        <f>(PoundsSteamPerBldg!Y18/PoundsSteamPerBldg!Y$49)*EnergyUseSteamPlant!W$2</f>
        <v>1230.2053122620334</v>
      </c>
      <c r="Z18" s="4">
        <f>(PoundsSteamPerBldg!Z18/PoundsSteamPerBldg!Z$49)*EnergyUseSteamPlant!X$2</f>
        <v>798.18512413148187</v>
      </c>
      <c r="AA18" s="4">
        <f>(PoundsSteamPerBldg!AA18/PoundsSteamPerBldg!AA$49)*EnergyUseSteamPlant!Y$2</f>
        <v>479.30914107533835</v>
      </c>
      <c r="AB18" s="4">
        <f>(PoundsSteamPerBldg!AB18/PoundsSteamPerBldg!AB$49)*EnergyUseSteamPlant!Z$2</f>
        <v>44.068402786192287</v>
      </c>
      <c r="AC18" s="4">
        <f>(PoundsSteamPerBldg!AC18/PoundsSteamPerBldg!AC$49)*EnergyUseSteamPlant!AA$2</f>
        <v>364.12073119181804</v>
      </c>
      <c r="AD18" s="4">
        <f>(PoundsSteamPerBldg!AD18/PoundsSteamPerBldg!AD$49)*EnergyUseSteamPlant!AB$2</f>
        <v>1223.350054728902</v>
      </c>
      <c r="AE18" s="4">
        <f>(PoundsSteamPerBldg!AE18/PoundsSteamPerBldg!AE$49)*EnergyUseSteamPlant!AC$2</f>
        <v>3013.6588328455841</v>
      </c>
      <c r="AF18" s="4">
        <f>(PoundsSteamPerBldg!AF18/PoundsSteamPerBldg!AF$49)*EnergyUseSteamPlant!AD$2</f>
        <v>3390.0986169423986</v>
      </c>
      <c r="AG18" s="4">
        <f>(PoundsSteamPerBldg!AG18/PoundsSteamPerBldg!AG$49)*EnergyUseSteamPlant!AE$2</f>
        <v>4985.274379474572</v>
      </c>
      <c r="AH18" s="4">
        <f>(PoundsSteamPerBldg!AH18/PoundsSteamPerBldg!AH$49)*EnergyUseSteamPlant!AF$2</f>
        <v>3171.2500544750301</v>
      </c>
      <c r="AI18" s="4">
        <f>(PoundsSteamPerBldg!AI18/PoundsSteamPerBldg!AI$49)*EnergyUseSteamPlant!AG$2</f>
        <v>3446.8114067051138</v>
      </c>
      <c r="AJ18" s="4">
        <f>(PoundsSteamPerBldg!AJ18/PoundsSteamPerBldg!AJ$49)*EnergyUseSteamPlant!AH$2</f>
        <v>2160.8479660650423</v>
      </c>
      <c r="AK18" s="4">
        <f>(PoundsSteamPerBldg!AK18/PoundsSteamPerBldg!AK$49)*EnergyUseSteamPlant!AI$2</f>
        <v>1752.7264747000747</v>
      </c>
      <c r="AL18" s="4">
        <f>(PoundsSteamPerBldg!AL18/PoundsSteamPerBldg!AL$49)*EnergyUseSteamPlant!AJ$2</f>
        <v>1313.1211457510574</v>
      </c>
      <c r="AM18" s="4">
        <f>(PoundsSteamPerBldg!AM18/PoundsSteamPerBldg!AM$49)*EnergyUseSteamPlant!AK$2</f>
        <v>909.0113205216212</v>
      </c>
      <c r="AN18" s="4">
        <f>(PoundsSteamPerBldg!AN18/PoundsSteamPerBldg!AN$49)*EnergyUseSteamPlant!AL$2</f>
        <v>664.19646114265004</v>
      </c>
      <c r="AO18" s="4">
        <f>(PoundsSteamPerBldg!AO18/PoundsSteamPerBldg!AO$49)*EnergyUseSteamPlant!AM$2</f>
        <v>398.95193646913134</v>
      </c>
      <c r="AP18" s="4">
        <f>(PoundsSteamPerBldg!AP18/PoundsSteamPerBldg!AP$49)*EnergyUseSteamPlant!AN$2</f>
        <v>1679.6704945981205</v>
      </c>
      <c r="AQ18" s="4">
        <f>(PoundsSteamPerBldg!AQ18/PoundsSteamPerBldg!AQ$49)*EnergyUseSteamPlant!AO$2</f>
        <v>1464.2805659430678</v>
      </c>
      <c r="AR18" s="4">
        <f>(PoundsSteamPerBldg!AR18/PoundsSteamPerBldg!AR$49)*EnergyUseSteamPlant!AP$2</f>
        <v>3087.2353486755765</v>
      </c>
      <c r="AS18" s="4">
        <f>(PoundsSteamPerBldg!AS18/PoundsSteamPerBldg!AS$49)*EnergyUseSteamPlant!AQ$2</f>
        <v>2861.6053970793091</v>
      </c>
    </row>
    <row r="19" spans="3:45">
      <c r="C19" t="s">
        <v>64</v>
      </c>
      <c r="D19" s="4">
        <f>(PoundsSteamPerBldg!D19/PoundsSteamPerBldg!D$49)*EnergyUseSteamPlant!B$2</f>
        <v>885.05105949561164</v>
      </c>
      <c r="E19" s="4">
        <f>(PoundsSteamPerBldg!E19/PoundsSteamPerBldg!E$49)*EnergyUseSteamPlant!C$2</f>
        <v>560.74966380827925</v>
      </c>
      <c r="F19" s="4">
        <f>(PoundsSteamPerBldg!F19/PoundsSteamPerBldg!F$49)*EnergyUseSteamPlant!D$2</f>
        <v>1109.5473055956566</v>
      </c>
      <c r="G19" s="4">
        <f>(PoundsSteamPerBldg!G19/PoundsSteamPerBldg!G$49)*EnergyUseSteamPlant!E$2</f>
        <v>3125.9351064859147</v>
      </c>
      <c r="H19" s="4">
        <f>(PoundsSteamPerBldg!H19/PoundsSteamPerBldg!H$49)*EnergyUseSteamPlant!F$2</f>
        <v>5009.0963318878485</v>
      </c>
      <c r="I19" s="4">
        <f>(PoundsSteamPerBldg!I19/PoundsSteamPerBldg!I$49)*EnergyUseSteamPlant!G$2</f>
        <v>5973.0332873236148</v>
      </c>
      <c r="J19" s="4">
        <f>(PoundsSteamPerBldg!J19/PoundsSteamPerBldg!J$49)*EnergyUseSteamPlant!H$2</f>
        <v>6408.2058992990433</v>
      </c>
      <c r="K19" s="4">
        <f>(PoundsSteamPerBldg!K19/PoundsSteamPerBldg!K$49)*EnergyUseSteamPlant!I$2</f>
        <v>5101.3006655298113</v>
      </c>
      <c r="L19" s="4">
        <f>(PoundsSteamPerBldg!L19/PoundsSteamPerBldg!L$49)*EnergyUseSteamPlant!J$2</f>
        <v>5487.2816055107096</v>
      </c>
      <c r="M19" s="4">
        <f>(PoundsSteamPerBldg!M19/PoundsSteamPerBldg!M$49)*EnergyUseSteamPlant!K$2</f>
        <v>2907.6764736978921</v>
      </c>
      <c r="N19" s="4">
        <f>(PoundsSteamPerBldg!N19/PoundsSteamPerBldg!N$49)*EnergyUseSteamPlant!L$2</f>
        <v>2406.2080132652104</v>
      </c>
      <c r="O19" s="4">
        <f>(PoundsSteamPerBldg!O19/PoundsSteamPerBldg!O$49)*EnergyUseSteamPlant!M$2</f>
        <v>1882.0932667717511</v>
      </c>
      <c r="P19" s="4">
        <f>(PoundsSteamPerBldg!P19/PoundsSteamPerBldg!P$49)*EnergyUseSteamPlant!N$2</f>
        <v>1468.9298034149958</v>
      </c>
      <c r="Q19" s="4">
        <f>(PoundsSteamPerBldg!Q19/PoundsSteamPerBldg!Q$49)*EnergyUseSteamPlant!O$2</f>
        <v>404.70199181622394</v>
      </c>
      <c r="R19" s="4">
        <f>(PoundsSteamPerBldg!R19/PoundsSteamPerBldg!R$49)*EnergyUseSteamPlant!P$2</f>
        <v>1181.0649146084893</v>
      </c>
      <c r="S19" s="4">
        <f>(PoundsSteamPerBldg!S19/PoundsSteamPerBldg!S$49)*EnergyUseSteamPlant!Q$2</f>
        <v>2862.0031731315325</v>
      </c>
      <c r="T19" s="4">
        <f>(PoundsSteamPerBldg!T19/PoundsSteamPerBldg!T$49)*EnergyUseSteamPlant!R$2</f>
        <v>3941.0929436592446</v>
      </c>
      <c r="U19" s="4">
        <f>(PoundsSteamPerBldg!U19/PoundsSteamPerBldg!U$49)*EnergyUseSteamPlant!S$2</f>
        <v>5180.6333223917227</v>
      </c>
      <c r="V19" s="4">
        <f>(PoundsSteamPerBldg!V19/PoundsSteamPerBldg!V$49)*EnergyUseSteamPlant!T$2</f>
        <v>6346.3472700896355</v>
      </c>
      <c r="W19" s="4">
        <f>(PoundsSteamPerBldg!W19/PoundsSteamPerBldg!W$49)*EnergyUseSteamPlant!U$2</f>
        <v>1664.6163244184877</v>
      </c>
      <c r="X19" s="4">
        <f>(PoundsSteamPerBldg!X19/PoundsSteamPerBldg!X$49)*EnergyUseSteamPlant!V$2</f>
        <v>4018.7406373523618</v>
      </c>
      <c r="Y19" s="4">
        <f>(PoundsSteamPerBldg!Y19/PoundsSteamPerBldg!Y$49)*EnergyUseSteamPlant!W$2</f>
        <v>3195.167055001205</v>
      </c>
      <c r="Z19" s="4">
        <f>(PoundsSteamPerBldg!Z19/PoundsSteamPerBldg!Z$49)*EnergyUseSteamPlant!X$2</f>
        <v>2140.8842033029428</v>
      </c>
      <c r="AA19" s="4">
        <f>(PoundsSteamPerBldg!AA19/PoundsSteamPerBldg!AA$49)*EnergyUseSteamPlant!Y$2</f>
        <v>1361.6211437026498</v>
      </c>
      <c r="AB19" s="4">
        <f>(PoundsSteamPerBldg!AB19/PoundsSteamPerBldg!AB$49)*EnergyUseSteamPlant!Z$2</f>
        <v>1020.4342130191951</v>
      </c>
      <c r="AC19" s="4">
        <f>(PoundsSteamPerBldg!AC19/PoundsSteamPerBldg!AC$49)*EnergyUseSteamPlant!AA$2</f>
        <v>338.4288314623094</v>
      </c>
      <c r="AD19" s="4">
        <f>(PoundsSteamPerBldg!AD19/PoundsSteamPerBldg!AD$49)*EnergyUseSteamPlant!AB$2</f>
        <v>1584.040713271326</v>
      </c>
      <c r="AE19" s="4">
        <f>(PoundsSteamPerBldg!AE19/PoundsSteamPerBldg!AE$49)*EnergyUseSteamPlant!AC$2</f>
        <v>3984.8078010574291</v>
      </c>
      <c r="AF19" s="4">
        <f>(PoundsSteamPerBldg!AF19/PoundsSteamPerBldg!AF$49)*EnergyUseSteamPlant!AD$2</f>
        <v>4701.259780173652</v>
      </c>
      <c r="AG19" s="4">
        <f>(PoundsSteamPerBldg!AG19/PoundsSteamPerBldg!AG$49)*EnergyUseSteamPlant!AE$2</f>
        <v>6798.6590774924989</v>
      </c>
      <c r="AH19" s="4">
        <f>(PoundsSteamPerBldg!AH19/PoundsSteamPerBldg!AH$49)*EnergyUseSteamPlant!AF$2</f>
        <v>5448.5953018894643</v>
      </c>
      <c r="AI19" s="4">
        <f>(PoundsSteamPerBldg!AI19/PoundsSteamPerBldg!AI$49)*EnergyUseSteamPlant!AG$2</f>
        <v>5845.8647244456843</v>
      </c>
      <c r="AJ19" s="4">
        <f>(PoundsSteamPerBldg!AJ19/PoundsSteamPerBldg!AJ$49)*EnergyUseSteamPlant!AH$2</f>
        <v>3653.3289050324452</v>
      </c>
      <c r="AK19" s="4">
        <f>(PoundsSteamPerBldg!AK19/PoundsSteamPerBldg!AK$49)*EnergyUseSteamPlant!AI$2</f>
        <v>3590.7305315025337</v>
      </c>
      <c r="AL19" s="4">
        <f>(PoundsSteamPerBldg!AL19/PoundsSteamPerBldg!AL$49)*EnergyUseSteamPlant!AJ$2</f>
        <v>1821.5959712624458</v>
      </c>
      <c r="AM19" s="4">
        <f>(PoundsSteamPerBldg!AM19/PoundsSteamPerBldg!AM$49)*EnergyUseSteamPlant!AK$2</f>
        <v>1412.12951235789</v>
      </c>
      <c r="AN19" s="4">
        <f>(PoundsSteamPerBldg!AN19/PoundsSteamPerBldg!AN$49)*EnergyUseSteamPlant!AL$2</f>
        <v>376.21094517783371</v>
      </c>
      <c r="AO19" s="4">
        <f>(PoundsSteamPerBldg!AO19/PoundsSteamPerBldg!AO$49)*EnergyUseSteamPlant!AM$2</f>
        <v>841.11166389159814</v>
      </c>
      <c r="AP19" s="4">
        <f>(PoundsSteamPerBldg!AP19/PoundsSteamPerBldg!AP$49)*EnergyUseSteamPlant!AN$2</f>
        <v>1276.0958321419403</v>
      </c>
      <c r="AQ19" s="4">
        <f>(PoundsSteamPerBldg!AQ19/PoundsSteamPerBldg!AQ$49)*EnergyUseSteamPlant!AO$2</f>
        <v>432.14945255931485</v>
      </c>
      <c r="AR19" s="4">
        <f>(PoundsSteamPerBldg!AR19/PoundsSteamPerBldg!AR$49)*EnergyUseSteamPlant!AP$2</f>
        <v>6372.7287514480531</v>
      </c>
      <c r="AS19" s="4">
        <f>(PoundsSteamPerBldg!AS19/PoundsSteamPerBldg!AS$49)*EnergyUseSteamPlant!AQ$2</f>
        <v>4965.8845263616204</v>
      </c>
    </row>
    <row r="20" spans="3:45">
      <c r="C20" t="s">
        <v>65</v>
      </c>
      <c r="D20" s="4">
        <f>(PoundsSteamPerBldg!D20/PoundsSteamPerBldg!D$49)*EnergyUseSteamPlant!B$2</f>
        <v>1352.6991323384752</v>
      </c>
      <c r="E20" s="4">
        <f>(PoundsSteamPerBldg!E20/PoundsSteamPerBldg!E$49)*EnergyUseSteamPlant!C$2</f>
        <v>832.91840307132225</v>
      </c>
      <c r="F20" s="4">
        <f>(PoundsSteamPerBldg!F20/PoundsSteamPerBldg!F$49)*EnergyUseSteamPlant!D$2</f>
        <v>1366.8483764624771</v>
      </c>
      <c r="G20" s="4">
        <f>(PoundsSteamPerBldg!G20/PoundsSteamPerBldg!G$49)*EnergyUseSteamPlant!E$2</f>
        <v>4534.6317858734583</v>
      </c>
      <c r="H20" s="4">
        <f>(PoundsSteamPerBldg!H20/PoundsSteamPerBldg!H$49)*EnergyUseSteamPlant!F$2</f>
        <v>7029.1136550561823</v>
      </c>
      <c r="I20" s="4">
        <f>(PoundsSteamPerBldg!I20/PoundsSteamPerBldg!I$49)*EnergyUseSteamPlant!G$2</f>
        <v>7311.7988821067693</v>
      </c>
      <c r="J20" s="4">
        <f>(PoundsSteamPerBldg!J20/PoundsSteamPerBldg!J$49)*EnergyUseSteamPlant!H$2</f>
        <v>8443.8265563614132</v>
      </c>
      <c r="K20" s="4">
        <f>(PoundsSteamPerBldg!K20/PoundsSteamPerBldg!K$49)*EnergyUseSteamPlant!I$2</f>
        <v>6610.5103767223945</v>
      </c>
      <c r="L20" s="4">
        <f>(PoundsSteamPerBldg!L20/PoundsSteamPerBldg!L$49)*EnergyUseSteamPlant!J$2</f>
        <v>6956.965649908434</v>
      </c>
      <c r="M20" s="4">
        <f>(PoundsSteamPerBldg!M20/PoundsSteamPerBldg!M$49)*EnergyUseSteamPlant!K$2</f>
        <v>4436.524101917943</v>
      </c>
      <c r="N20" s="4">
        <f>(PoundsSteamPerBldg!N20/PoundsSteamPerBldg!N$49)*EnergyUseSteamPlant!L$2</f>
        <v>3371.0811899617083</v>
      </c>
      <c r="O20" s="4">
        <f>(PoundsSteamPerBldg!O20/PoundsSteamPerBldg!O$49)*EnergyUseSteamPlant!M$2</f>
        <v>2936.4839974462279</v>
      </c>
      <c r="P20" s="4">
        <f>(PoundsSteamPerBldg!P20/PoundsSteamPerBldg!P$49)*EnergyUseSteamPlant!N$2</f>
        <v>1503.8483877212407</v>
      </c>
      <c r="Q20" s="4">
        <f>(PoundsSteamPerBldg!Q20/PoundsSteamPerBldg!Q$49)*EnergyUseSteamPlant!O$2</f>
        <v>888.6099448879088</v>
      </c>
      <c r="R20" s="4">
        <f>(PoundsSteamPerBldg!R20/PoundsSteamPerBldg!R$49)*EnergyUseSteamPlant!P$2</f>
        <v>2224.1464346641592</v>
      </c>
      <c r="S20" s="4">
        <f>(PoundsSteamPerBldg!S20/PoundsSteamPerBldg!S$49)*EnergyUseSteamPlant!Q$2</f>
        <v>4697.2430512869278</v>
      </c>
      <c r="T20" s="4">
        <f>(PoundsSteamPerBldg!T20/PoundsSteamPerBldg!T$49)*EnergyUseSteamPlant!R$2</f>
        <v>8705.5970377390677</v>
      </c>
      <c r="U20" s="4">
        <f>(PoundsSteamPerBldg!U20/PoundsSteamPerBldg!U$49)*EnergyUseSteamPlant!S$2</f>
        <v>8730.7002561613481</v>
      </c>
      <c r="V20" s="4">
        <f>(PoundsSteamPerBldg!V20/PoundsSteamPerBldg!V$49)*EnergyUseSteamPlant!T$2</f>
        <v>9624.7662324990833</v>
      </c>
      <c r="W20" s="4">
        <f>(PoundsSteamPerBldg!W20/PoundsSteamPerBldg!W$49)*EnergyUseSteamPlant!U$2</f>
        <v>6611.5396160363462</v>
      </c>
      <c r="X20" s="4">
        <f>(PoundsSteamPerBldg!X20/PoundsSteamPerBldg!X$49)*EnergyUseSteamPlant!V$2</f>
        <v>6200.2833278459721</v>
      </c>
      <c r="Y20" s="4">
        <f>(PoundsSteamPerBldg!Y20/PoundsSteamPerBldg!Y$49)*EnergyUseSteamPlant!W$2</f>
        <v>4881.797476119903</v>
      </c>
      <c r="Z20" s="4">
        <f>(PoundsSteamPerBldg!Z20/PoundsSteamPerBldg!Z$49)*EnergyUseSteamPlant!X$2</f>
        <v>3061.7356630624349</v>
      </c>
      <c r="AA20" s="4">
        <f>(PoundsSteamPerBldg!AA20/PoundsSteamPerBldg!AA$49)*EnergyUseSteamPlant!Y$2</f>
        <v>1970.0893986032515</v>
      </c>
      <c r="AB20" s="4">
        <f>(PoundsSteamPerBldg!AB20/PoundsSteamPerBldg!AB$49)*EnergyUseSteamPlant!Z$2</f>
        <v>1190.7704645071419</v>
      </c>
      <c r="AC20" s="4">
        <f>(PoundsSteamPerBldg!AC20/PoundsSteamPerBldg!AC$49)*EnergyUseSteamPlant!AA$2</f>
        <v>840.79024140173749</v>
      </c>
      <c r="AD20" s="4">
        <f>(PoundsSteamPerBldg!AD20/PoundsSteamPerBldg!AD$49)*EnergyUseSteamPlant!AB$2</f>
        <v>2389.9163156066666</v>
      </c>
      <c r="AE20" s="4">
        <f>(PoundsSteamPerBldg!AE20/PoundsSteamPerBldg!AE$49)*EnergyUseSteamPlant!AC$2</f>
        <v>6095.146185842741</v>
      </c>
      <c r="AF20" s="4">
        <f>(PoundsSteamPerBldg!AF20/PoundsSteamPerBldg!AF$49)*EnergyUseSteamPlant!AD$2</f>
        <v>6710.7839504229296</v>
      </c>
      <c r="AG20" s="4">
        <f>(PoundsSteamPerBldg!AG20/PoundsSteamPerBldg!AG$49)*EnergyUseSteamPlant!AE$2</f>
        <v>9981.8652270867806</v>
      </c>
      <c r="AH20" s="4">
        <f>(PoundsSteamPerBldg!AH20/PoundsSteamPerBldg!AH$49)*EnergyUseSteamPlant!AF$2</f>
        <v>7594.0256419139687</v>
      </c>
      <c r="AI20" s="4">
        <f>(PoundsSteamPerBldg!AI20/PoundsSteamPerBldg!AI$49)*EnergyUseSteamPlant!AG$2</f>
        <v>8606.170669949177</v>
      </c>
      <c r="AJ20" s="4">
        <f>(PoundsSteamPerBldg!AJ20/PoundsSteamPerBldg!AJ$49)*EnergyUseSteamPlant!AH$2</f>
        <v>5945.553290086923</v>
      </c>
      <c r="AK20" s="4">
        <f>(PoundsSteamPerBldg!AK20/PoundsSteamPerBldg!AK$49)*EnergyUseSteamPlant!AI$2</f>
        <v>4300.8359072173507</v>
      </c>
      <c r="AL20" s="4">
        <f>(PoundsSteamPerBldg!AL20/PoundsSteamPerBldg!AL$49)*EnergyUseSteamPlant!AJ$2</f>
        <v>3191.1001552553571</v>
      </c>
      <c r="AM20" s="4">
        <f>(PoundsSteamPerBldg!AM20/PoundsSteamPerBldg!AM$49)*EnergyUseSteamPlant!AK$2</f>
        <v>2202.4058000049408</v>
      </c>
      <c r="AN20" s="4">
        <f>(PoundsSteamPerBldg!AN20/PoundsSteamPerBldg!AN$49)*EnergyUseSteamPlant!AL$2</f>
        <v>919.08287288488134</v>
      </c>
      <c r="AO20" s="4">
        <f>(PoundsSteamPerBldg!AO20/PoundsSteamPerBldg!AO$49)*EnergyUseSteamPlant!AM$2</f>
        <v>530.37563395219354</v>
      </c>
      <c r="AP20" s="4">
        <f>(PoundsSteamPerBldg!AP20/PoundsSteamPerBldg!AP$49)*EnergyUseSteamPlant!AN$2</f>
        <v>2022.2002501281554</v>
      </c>
      <c r="AQ20" s="4">
        <f>(PoundsSteamPerBldg!AQ20/PoundsSteamPerBldg!AQ$49)*EnergyUseSteamPlant!AO$2</f>
        <v>3178.4610719460989</v>
      </c>
      <c r="AR20" s="4">
        <f>(PoundsSteamPerBldg!AR20/PoundsSteamPerBldg!AR$49)*EnergyUseSteamPlant!AP$2</f>
        <v>6999.0911990875256</v>
      </c>
      <c r="AS20" s="4">
        <f>(PoundsSteamPerBldg!AS20/PoundsSteamPerBldg!AS$49)*EnergyUseSteamPlant!AQ$2</f>
        <v>7380.5708169872378</v>
      </c>
    </row>
    <row r="21" spans="3:45">
      <c r="C21" t="s">
        <v>66</v>
      </c>
      <c r="D21" s="4">
        <f>(PoundsSteamPerBldg!D21/PoundsSteamPerBldg!D$49)*EnergyUseSteamPlant!B$2</f>
        <v>8.9887998230023065</v>
      </c>
      <c r="E21" s="4">
        <f>(PoundsSteamPerBldg!E21/PoundsSteamPerBldg!E$49)*EnergyUseSteamPlant!C$2</f>
        <v>9.047743168388747</v>
      </c>
      <c r="F21" s="4">
        <f>(PoundsSteamPerBldg!F21/PoundsSteamPerBldg!F$49)*EnergyUseSteamPlant!D$2</f>
        <v>163.43194501303577</v>
      </c>
      <c r="G21" s="4">
        <f>(PoundsSteamPerBldg!G21/PoundsSteamPerBldg!G$49)*EnergyUseSteamPlant!E$2</f>
        <v>1240.7511056171732</v>
      </c>
      <c r="H21" s="4">
        <f>(PoundsSteamPerBldg!H21/PoundsSteamPerBldg!H$49)*EnergyUseSteamPlant!F$2</f>
        <v>2072.9720627251018</v>
      </c>
      <c r="I21" s="4">
        <f>(PoundsSteamPerBldg!I21/PoundsSteamPerBldg!I$49)*EnergyUseSteamPlant!G$2</f>
        <v>2270.1433795408984</v>
      </c>
      <c r="J21" s="4">
        <f>(PoundsSteamPerBldg!J21/PoundsSteamPerBldg!J$49)*EnergyUseSteamPlant!H$2</f>
        <v>2664.2387722063427</v>
      </c>
      <c r="K21" s="4">
        <f>(PoundsSteamPerBldg!K21/PoundsSteamPerBldg!K$49)*EnergyUseSteamPlant!I$2</f>
        <v>1974.2812857723188</v>
      </c>
      <c r="L21" s="4">
        <f>(PoundsSteamPerBldg!L21/PoundsSteamPerBldg!L$49)*EnergyUseSteamPlant!J$2</f>
        <v>2160.0194721877806</v>
      </c>
      <c r="M21" s="4">
        <f>(PoundsSteamPerBldg!M21/PoundsSteamPerBldg!M$49)*EnergyUseSteamPlant!K$2</f>
        <v>1027.3438423776495</v>
      </c>
      <c r="N21" s="4">
        <f>(PoundsSteamPerBldg!N21/PoundsSteamPerBldg!N$49)*EnergyUseSteamPlant!L$2</f>
        <v>423.76543772896474</v>
      </c>
      <c r="O21" s="4">
        <f>(PoundsSteamPerBldg!O21/PoundsSteamPerBldg!O$49)*EnergyUseSteamPlant!M$2</f>
        <v>206.60858759833644</v>
      </c>
      <c r="P21" s="4">
        <f>(PoundsSteamPerBldg!P21/PoundsSteamPerBldg!P$49)*EnergyUseSteamPlant!N$2</f>
        <v>27.764011986616666</v>
      </c>
      <c r="Q21" s="4">
        <f>(PoundsSteamPerBldg!Q21/PoundsSteamPerBldg!Q$49)*EnergyUseSteamPlant!O$2</f>
        <v>15.128145884558846</v>
      </c>
      <c r="R21" s="4">
        <f>(PoundsSteamPerBldg!R21/PoundsSteamPerBldg!R$49)*EnergyUseSteamPlant!P$2</f>
        <v>195.3650352831541</v>
      </c>
      <c r="S21" s="4">
        <f>(PoundsSteamPerBldg!S21/PoundsSteamPerBldg!S$49)*EnergyUseSteamPlant!Q$2</f>
        <v>900.56782539162907</v>
      </c>
      <c r="T21" s="4">
        <f>(PoundsSteamPerBldg!T21/PoundsSteamPerBldg!T$49)*EnergyUseSteamPlant!R$2</f>
        <v>1385.2215625987053</v>
      </c>
      <c r="U21" s="4">
        <f>(PoundsSteamPerBldg!U21/PoundsSteamPerBldg!U$49)*EnergyUseSteamPlant!S$2</f>
        <v>1912.9340653747181</v>
      </c>
      <c r="V21" s="4">
        <f>(PoundsSteamPerBldg!V21/PoundsSteamPerBldg!V$49)*EnergyUseSteamPlant!T$2</f>
        <v>3191.4045708110157</v>
      </c>
      <c r="W21" s="4">
        <f>(PoundsSteamPerBldg!W21/PoundsSteamPerBldg!W$49)*EnergyUseSteamPlant!U$2</f>
        <v>2367.5052500093684</v>
      </c>
      <c r="X21" s="4">
        <f>(PoundsSteamPerBldg!X21/PoundsSteamPerBldg!X$49)*EnergyUseSteamPlant!V$2</f>
        <v>1973.0558011721596</v>
      </c>
      <c r="Y21" s="4">
        <f>(PoundsSteamPerBldg!Y21/PoundsSteamPerBldg!Y$49)*EnergyUseSteamPlant!W$2</f>
        <v>1477.4515206431063</v>
      </c>
      <c r="Z21" s="4">
        <f>(PoundsSteamPerBldg!Z21/PoundsSteamPerBldg!Z$49)*EnergyUseSteamPlant!X$2</f>
        <v>491.26812548809909</v>
      </c>
      <c r="AA21" s="4">
        <f>(PoundsSteamPerBldg!AA21/PoundsSteamPerBldg!AA$49)*EnergyUseSteamPlant!Y$2</f>
        <v>162.63257554979893</v>
      </c>
      <c r="AB21" s="4">
        <f>(PoundsSteamPerBldg!AB21/PoundsSteamPerBldg!AB$49)*EnergyUseSteamPlant!Z$2</f>
        <v>19.131492227538569</v>
      </c>
      <c r="AC21" s="4">
        <f>(PoundsSteamPerBldg!AC21/PoundsSteamPerBldg!AC$49)*EnergyUseSteamPlant!AA$2</f>
        <v>14.606562282766339</v>
      </c>
      <c r="AD21" s="4">
        <f>(PoundsSteamPerBldg!AD21/PoundsSteamPerBldg!AD$49)*EnergyUseSteamPlant!AB$2</f>
        <v>271.31296702073405</v>
      </c>
      <c r="AE21" s="4">
        <f>(PoundsSteamPerBldg!AE21/PoundsSteamPerBldg!AE$49)*EnergyUseSteamPlant!AC$2</f>
        <v>1143.5464569304261</v>
      </c>
      <c r="AF21" s="4">
        <f>(PoundsSteamPerBldg!AF21/PoundsSteamPerBldg!AF$49)*EnergyUseSteamPlant!AD$2</f>
        <v>1520.9392581257091</v>
      </c>
      <c r="AG21" s="4">
        <f>(PoundsSteamPerBldg!AG21/PoundsSteamPerBldg!AG$49)*EnergyUseSteamPlant!AE$2</f>
        <v>2401.1007114837857</v>
      </c>
      <c r="AH21" s="4">
        <f>(PoundsSteamPerBldg!AH21/PoundsSteamPerBldg!AH$49)*EnergyUseSteamPlant!AF$2</f>
        <v>1764.5823978868571</v>
      </c>
      <c r="AI21" s="4">
        <f>(PoundsSteamPerBldg!AI21/PoundsSteamPerBldg!AI$49)*EnergyUseSteamPlant!AG$2</f>
        <v>2003.1520943680068</v>
      </c>
      <c r="AJ21" s="4">
        <f>(PoundsSteamPerBldg!AJ21/PoundsSteamPerBldg!AJ$49)*EnergyUseSteamPlant!AH$2</f>
        <v>1588.748947480628</v>
      </c>
      <c r="AK21" s="4">
        <f>(PoundsSteamPerBldg!AK21/PoundsSteamPerBldg!AK$49)*EnergyUseSteamPlant!AI$2</f>
        <v>914.65697802535226</v>
      </c>
      <c r="AL21" s="4">
        <f>(PoundsSteamPerBldg!AL21/PoundsSteamPerBldg!AL$49)*EnergyUseSteamPlant!AJ$2</f>
        <v>383.25053784440092</v>
      </c>
      <c r="AM21" s="4">
        <f>(PoundsSteamPerBldg!AM21/PoundsSteamPerBldg!AM$49)*EnergyUseSteamPlant!AK$2</f>
        <v>220.47718966745427</v>
      </c>
      <c r="AN21" s="4">
        <f>(PoundsSteamPerBldg!AN21/PoundsSteamPerBldg!AN$49)*EnergyUseSteamPlant!AL$2</f>
        <v>31.467458239781635</v>
      </c>
      <c r="AO21" s="4">
        <f>(PoundsSteamPerBldg!AO21/PoundsSteamPerBldg!AO$49)*EnergyUseSteamPlant!AM$2</f>
        <v>56.080112008183399</v>
      </c>
      <c r="AP21" s="4">
        <f>(PoundsSteamPerBldg!AP21/PoundsSteamPerBldg!AP$49)*EnergyUseSteamPlant!AN$2</f>
        <v>70.517392483650127</v>
      </c>
      <c r="AQ21" s="4">
        <f>(PoundsSteamPerBldg!AQ21/PoundsSteamPerBldg!AQ$49)*EnergyUseSteamPlant!AO$2</f>
        <v>550.35286355661253</v>
      </c>
      <c r="AR21" s="4">
        <f>(PoundsSteamPerBldg!AR21/PoundsSteamPerBldg!AR$49)*EnergyUseSteamPlant!AP$2</f>
        <v>2379.9279198298746</v>
      </c>
      <c r="AS21" s="4">
        <f>(PoundsSteamPerBldg!AS21/PoundsSteamPerBldg!AS$49)*EnergyUseSteamPlant!AQ$2</f>
        <v>2223.5695674710787</v>
      </c>
    </row>
    <row r="22" spans="3:45">
      <c r="C22" t="s">
        <v>67</v>
      </c>
      <c r="D22" s="4">
        <f>(PoundsSteamPerBldg!D22/PoundsSteamPerBldg!D$49)*EnergyUseSteamPlant!B$2</f>
        <v>778.79883594678961</v>
      </c>
      <c r="E22" s="4">
        <f>(PoundsSteamPerBldg!E22/PoundsSteamPerBldg!E$49)*EnergyUseSteamPlant!C$2</f>
        <v>664.2726786651923</v>
      </c>
      <c r="F22" s="4">
        <f>(PoundsSteamPerBldg!F22/PoundsSteamPerBldg!F$49)*EnergyUseSteamPlant!D$2</f>
        <v>625.25177220917476</v>
      </c>
      <c r="G22" s="4">
        <f>(PoundsSteamPerBldg!G22/PoundsSteamPerBldg!G$49)*EnergyUseSteamPlant!E$2</f>
        <v>1770.6204038034282</v>
      </c>
      <c r="H22" s="4">
        <f>(PoundsSteamPerBldg!H22/PoundsSteamPerBldg!H$49)*EnergyUseSteamPlant!F$2</f>
        <v>2658.18724902229</v>
      </c>
      <c r="I22" s="4">
        <f>(PoundsSteamPerBldg!I22/PoundsSteamPerBldg!I$49)*EnergyUseSteamPlant!G$2</f>
        <v>2466.1255011735166</v>
      </c>
      <c r="J22" s="4">
        <f>(PoundsSteamPerBldg!J22/PoundsSteamPerBldg!J$49)*EnergyUseSteamPlant!H$2</f>
        <v>2298.2598604626796</v>
      </c>
      <c r="K22" s="4">
        <f>(PoundsSteamPerBldg!K22/PoundsSteamPerBldg!K$49)*EnergyUseSteamPlant!I$2</f>
        <v>1730.2061285868638</v>
      </c>
      <c r="L22" s="4">
        <f>(PoundsSteamPerBldg!L22/PoundsSteamPerBldg!L$49)*EnergyUseSteamPlant!J$2</f>
        <v>1598.5751418056227</v>
      </c>
      <c r="M22" s="4">
        <f>(PoundsSteamPerBldg!M22/PoundsSteamPerBldg!M$49)*EnergyUseSteamPlant!K$2</f>
        <v>1224.6199277422384</v>
      </c>
      <c r="N22" s="4">
        <f>(PoundsSteamPerBldg!N22/PoundsSteamPerBldg!N$49)*EnergyUseSteamPlant!L$2</f>
        <v>983.58967374157135</v>
      </c>
      <c r="O22" s="4">
        <f>(PoundsSteamPerBldg!O22/PoundsSteamPerBldg!O$49)*EnergyUseSteamPlant!M$2</f>
        <v>879.8038321003329</v>
      </c>
      <c r="P22" s="4">
        <f>(PoundsSteamPerBldg!P22/PoundsSteamPerBldg!P$49)*EnergyUseSteamPlant!N$2</f>
        <v>678.50973908831668</v>
      </c>
      <c r="Q22" s="4">
        <f>(PoundsSteamPerBldg!Q22/PoundsSteamPerBldg!Q$49)*EnergyUseSteamPlant!O$2</f>
        <v>206.10894297497691</v>
      </c>
      <c r="R22" s="4">
        <f>(PoundsSteamPerBldg!R22/PoundsSteamPerBldg!R$49)*EnergyUseSteamPlant!P$2</f>
        <v>227.45985128486706</v>
      </c>
      <c r="S22" s="4">
        <f>(PoundsSteamPerBldg!S22/PoundsSteamPerBldg!S$49)*EnergyUseSteamPlant!Q$2</f>
        <v>1609.5819356584859</v>
      </c>
      <c r="T22" s="4">
        <f>(PoundsSteamPerBldg!T22/PoundsSteamPerBldg!T$49)*EnergyUseSteamPlant!R$2</f>
        <v>2248.1797650005674</v>
      </c>
      <c r="U22" s="4">
        <f>(PoundsSteamPerBldg!U22/PoundsSteamPerBldg!U$49)*EnergyUseSteamPlant!S$2</f>
        <v>2811.197930969985</v>
      </c>
      <c r="V22" s="4">
        <f>(PoundsSteamPerBldg!V22/PoundsSteamPerBldg!V$49)*EnergyUseSteamPlant!T$2</f>
        <v>2625.0565879871797</v>
      </c>
      <c r="W22" s="4">
        <f>(PoundsSteamPerBldg!W22/PoundsSteamPerBldg!W$49)*EnergyUseSteamPlant!U$2</f>
        <v>1744.6191319662521</v>
      </c>
      <c r="X22" s="4">
        <f>(PoundsSteamPerBldg!X22/PoundsSteamPerBldg!X$49)*EnergyUseSteamPlant!V$2</f>
        <v>1634.1532876809536</v>
      </c>
      <c r="Y22" s="4">
        <f>(PoundsSteamPerBldg!Y22/PoundsSteamPerBldg!Y$49)*EnergyUseSteamPlant!W$2</f>
        <v>870.8614032145714</v>
      </c>
      <c r="Z22" s="4">
        <f>(PoundsSteamPerBldg!Z22/PoundsSteamPerBldg!Z$49)*EnergyUseSteamPlant!X$2</f>
        <v>582.42101018881669</v>
      </c>
      <c r="AA22" s="4">
        <f>(PoundsSteamPerBldg!AA22/PoundsSteamPerBldg!AA$49)*EnergyUseSteamPlant!Y$2</f>
        <v>75.05978631874126</v>
      </c>
      <c r="AB22" s="4">
        <f>(PoundsSteamPerBldg!AB22/PoundsSteamPerBldg!AB$49)*EnergyUseSteamPlant!Z$2</f>
        <v>903.93002241977058</v>
      </c>
      <c r="AC22" s="4">
        <f>(PoundsSteamPerBldg!AC22/PoundsSteamPerBldg!AC$49)*EnergyUseSteamPlant!AA$2</f>
        <v>677.64015733262409</v>
      </c>
      <c r="AD22" s="4">
        <f>(PoundsSteamPerBldg!AD22/PoundsSteamPerBldg!AD$49)*EnergyUseSteamPlant!AB$2</f>
        <v>559.88820737221374</v>
      </c>
      <c r="AE22" s="4">
        <f>(PoundsSteamPerBldg!AE22/PoundsSteamPerBldg!AE$49)*EnergyUseSteamPlant!AC$2</f>
        <v>2081.0166807614551</v>
      </c>
      <c r="AF22" s="4">
        <f>(PoundsSteamPerBldg!AF22/PoundsSteamPerBldg!AF$49)*EnergyUseSteamPlant!AD$2</f>
        <v>2222.8594555704503</v>
      </c>
      <c r="AG22" s="4">
        <f>(PoundsSteamPerBldg!AG22/PoundsSteamPerBldg!AG$49)*EnergyUseSteamPlant!AE$2</f>
        <v>3261.3638127130998</v>
      </c>
      <c r="AH22" s="4">
        <f>(PoundsSteamPerBldg!AH22/PoundsSteamPerBldg!AH$49)*EnergyUseSteamPlant!AF$2</f>
        <v>2115.6367799602099</v>
      </c>
      <c r="AI22" s="4">
        <f>(PoundsSteamPerBldg!AI22/PoundsSteamPerBldg!AI$49)*EnergyUseSteamPlant!AG$2</f>
        <v>2213.4565228733254</v>
      </c>
      <c r="AJ22" s="4">
        <f>(PoundsSteamPerBldg!AJ22/PoundsSteamPerBldg!AJ$49)*EnergyUseSteamPlant!AH$2</f>
        <v>1578.8513636761647</v>
      </c>
      <c r="AK22" s="4">
        <f>(PoundsSteamPerBldg!AK22/PoundsSteamPerBldg!AK$49)*EnergyUseSteamPlant!AI$2</f>
        <v>1137.9257204165899</v>
      </c>
      <c r="AL22" s="4">
        <f>(PoundsSteamPerBldg!AL22/PoundsSteamPerBldg!AL$49)*EnergyUseSteamPlant!AJ$2</f>
        <v>1075.2592167672001</v>
      </c>
      <c r="AM22" s="4">
        <f>(PoundsSteamPerBldg!AM22/PoundsSteamPerBldg!AM$49)*EnergyUseSteamPlant!AK$2</f>
        <v>747.90164729145215</v>
      </c>
      <c r="AN22" s="4">
        <f>(PoundsSteamPerBldg!AN22/PoundsSteamPerBldg!AN$49)*EnergyUseSteamPlant!AL$2</f>
        <v>606.38957489475501</v>
      </c>
      <c r="AO22" s="4">
        <f>(PoundsSteamPerBldg!AO22/PoundsSteamPerBldg!AO$49)*EnergyUseSteamPlant!AM$2</f>
        <v>346.92255486282318</v>
      </c>
      <c r="AP22" s="4">
        <f>(PoundsSteamPerBldg!AP22/PoundsSteamPerBldg!AP$49)*EnergyUseSteamPlant!AN$2</f>
        <v>822.23513524468308</v>
      </c>
      <c r="AQ22" s="4">
        <f>(PoundsSteamPerBldg!AQ22/PoundsSteamPerBldg!AQ$49)*EnergyUseSteamPlant!AO$2</f>
        <v>1332.5840368804022</v>
      </c>
      <c r="AR22" s="4">
        <f>(PoundsSteamPerBldg!AR22/PoundsSteamPerBldg!AR$49)*EnergyUseSteamPlant!AP$2</f>
        <v>1610.7947351206215</v>
      </c>
      <c r="AS22" s="4">
        <f>(PoundsSteamPerBldg!AS22/PoundsSteamPerBldg!AS$49)*EnergyUseSteamPlant!AQ$2</f>
        <v>1993.2844169887139</v>
      </c>
    </row>
    <row r="23" spans="3:45">
      <c r="C23" t="s">
        <v>96</v>
      </c>
      <c r="D23" s="4">
        <f>(PoundsSteamPerBldg!D23/PoundsSteamPerBldg!D$49)*EnergyUseSteamPlant!B$2</f>
        <v>451.05336547732088</v>
      </c>
      <c r="E23" s="4">
        <f>(PoundsSteamPerBldg!E23/PoundsSteamPerBldg!E$49)*EnergyUseSteamPlant!C$2</f>
        <v>406.41199836611315</v>
      </c>
      <c r="F23" s="4">
        <f>(PoundsSteamPerBldg!F23/PoundsSteamPerBldg!F$49)*EnergyUseSteamPlant!D$2</f>
        <v>353.10249725280647</v>
      </c>
      <c r="G23" s="4">
        <f>(PoundsSteamPerBldg!G23/PoundsSteamPerBldg!G$49)*EnergyUseSteamPlant!E$2</f>
        <v>2173.0617575969645</v>
      </c>
      <c r="H23" s="4">
        <f>(PoundsSteamPerBldg!H23/PoundsSteamPerBldg!H$49)*EnergyUseSteamPlant!F$2</f>
        <v>3406.2859890605055</v>
      </c>
      <c r="I23" s="4">
        <f>(PoundsSteamPerBldg!I23/PoundsSteamPerBldg!I$49)*EnergyUseSteamPlant!G$2</f>
        <v>4176.2905835416759</v>
      </c>
      <c r="J23" s="4">
        <f>(PoundsSteamPerBldg!J23/PoundsSteamPerBldg!J$49)*EnergyUseSteamPlant!H$2</f>
        <v>4313.9561641636465</v>
      </c>
      <c r="K23" s="4">
        <f>(PoundsSteamPerBldg!K23/PoundsSteamPerBldg!K$49)*EnergyUseSteamPlant!I$2</f>
        <v>3334.4283139846739</v>
      </c>
      <c r="L23" s="4">
        <f>(PoundsSteamPerBldg!L23/PoundsSteamPerBldg!L$49)*EnergyUseSteamPlant!J$2</f>
        <v>3441.4024737267664</v>
      </c>
      <c r="M23" s="4">
        <f>(PoundsSteamPerBldg!M23/PoundsSteamPerBldg!M$49)*EnergyUseSteamPlant!K$2</f>
        <v>1993.5218574383873</v>
      </c>
      <c r="N23" s="4">
        <f>(PoundsSteamPerBldg!N23/PoundsSteamPerBldg!N$49)*EnergyUseSteamPlant!L$2</f>
        <v>1332.4685067589448</v>
      </c>
      <c r="O23" s="4">
        <f>(PoundsSteamPerBldg!O23/PoundsSteamPerBldg!O$49)*EnergyUseSteamPlant!M$2</f>
        <v>1074.5760197953375</v>
      </c>
      <c r="P23" s="4">
        <f>(PoundsSteamPerBldg!P23/PoundsSteamPerBldg!P$49)*EnergyUseSteamPlant!N$2</f>
        <v>427.03186128646178</v>
      </c>
      <c r="Q23" s="4">
        <f>(PoundsSteamPerBldg!Q23/PoundsSteamPerBldg!Q$49)*EnergyUseSteamPlant!O$2</f>
        <v>279.62980482159088</v>
      </c>
      <c r="R23" s="4">
        <f>(PoundsSteamPerBldg!R23/PoundsSteamPerBldg!R$49)*EnergyUseSteamPlant!P$2</f>
        <v>853.06562077280171</v>
      </c>
      <c r="S23" s="4">
        <f>(PoundsSteamPerBldg!S23/PoundsSteamPerBldg!S$49)*EnergyUseSteamPlant!Q$2</f>
        <v>2583.6655018984111</v>
      </c>
      <c r="T23" s="4">
        <f>(PoundsSteamPerBldg!T23/PoundsSteamPerBldg!T$49)*EnergyUseSteamPlant!R$2</f>
        <v>4618.6237893200141</v>
      </c>
      <c r="U23" s="4">
        <f>(PoundsSteamPerBldg!U23/PoundsSteamPerBldg!U$49)*EnergyUseSteamPlant!S$2</f>
        <v>5859.72040372633</v>
      </c>
      <c r="V23" s="4">
        <f>(PoundsSteamPerBldg!V23/PoundsSteamPerBldg!V$49)*EnergyUseSteamPlant!T$2</f>
        <v>6186.1330139269103</v>
      </c>
      <c r="W23" s="4">
        <f>(PoundsSteamPerBldg!W23/PoundsSteamPerBldg!W$49)*EnergyUseSteamPlant!U$2</f>
        <v>4470.4931226347835</v>
      </c>
      <c r="X23" s="4">
        <f>(PoundsSteamPerBldg!X23/PoundsSteamPerBldg!X$49)*EnergyUseSteamPlant!V$2</f>
        <v>4063.9606223641808</v>
      </c>
      <c r="Y23" s="4">
        <f>(PoundsSteamPerBldg!Y23/PoundsSteamPerBldg!Y$49)*EnergyUseSteamPlant!W$2</f>
        <v>3249.8768543025485</v>
      </c>
      <c r="Z23" s="4">
        <f>(PoundsSteamPerBldg!Z23/PoundsSteamPerBldg!Z$49)*EnergyUseSteamPlant!X$2</f>
        <v>2291.9818026350695</v>
      </c>
      <c r="AA23" s="4">
        <f>(PoundsSteamPerBldg!AA23/PoundsSteamPerBldg!AA$49)*EnergyUseSteamPlant!Y$2</f>
        <v>1772.7721505428322</v>
      </c>
      <c r="AB23" s="4">
        <f>(PoundsSteamPerBldg!AB23/PoundsSteamPerBldg!AB$49)*EnergyUseSteamPlant!Z$2</f>
        <v>2070.687165648209</v>
      </c>
      <c r="AC23" s="4">
        <f>(PoundsSteamPerBldg!AC23/PoundsSteamPerBldg!AC$49)*EnergyUseSteamPlant!AA$2</f>
        <v>1722.661439223755</v>
      </c>
      <c r="AD23" s="4">
        <f>(PoundsSteamPerBldg!AD23/PoundsSteamPerBldg!AD$49)*EnergyUseSteamPlant!AB$2</f>
        <v>1991.5212179470875</v>
      </c>
      <c r="AE23" s="4">
        <f>(PoundsSteamPerBldg!AE23/PoundsSteamPerBldg!AE$49)*EnergyUseSteamPlant!AC$2</f>
        <v>4163.5642135402204</v>
      </c>
      <c r="AF23" s="4">
        <f>(PoundsSteamPerBldg!AF23/PoundsSteamPerBldg!AF$49)*EnergyUseSteamPlant!AD$2</f>
        <v>4635.9805288293182</v>
      </c>
      <c r="AG23" s="4">
        <f>(PoundsSteamPerBldg!AG23/PoundsSteamPerBldg!AG$49)*EnergyUseSteamPlant!AE$2</f>
        <v>6070.0688999207323</v>
      </c>
      <c r="AH23" s="4">
        <f>(PoundsSteamPerBldg!AH23/PoundsSteamPerBldg!AH$49)*EnergyUseSteamPlant!AF$2</f>
        <v>4951.8072888437282</v>
      </c>
      <c r="AI23" s="4">
        <f>(PoundsSteamPerBldg!AI23/PoundsSteamPerBldg!AI$49)*EnergyUseSteamPlant!AG$2</f>
        <v>4987.8535406860319</v>
      </c>
      <c r="AJ23" s="4">
        <f>(PoundsSteamPerBldg!AJ23/PoundsSteamPerBldg!AJ$49)*EnergyUseSteamPlant!AH$2</f>
        <v>3837.9281803289018</v>
      </c>
      <c r="AK23" s="4">
        <f>(PoundsSteamPerBldg!AK23/PoundsSteamPerBldg!AK$49)*EnergyUseSteamPlant!AI$2</f>
        <v>2927.51350160213</v>
      </c>
      <c r="AL23" s="4">
        <f>(PoundsSteamPerBldg!AL23/PoundsSteamPerBldg!AL$49)*EnergyUseSteamPlant!AJ$2</f>
        <v>2710.7526312814762</v>
      </c>
      <c r="AM23" s="4">
        <f>(PoundsSteamPerBldg!AM23/PoundsSteamPerBldg!AM$49)*EnergyUseSteamPlant!AK$2</f>
        <v>2114.5375736838137</v>
      </c>
      <c r="AN23" s="4">
        <f>(PoundsSteamPerBldg!AN23/PoundsSteamPerBldg!AN$49)*EnergyUseSteamPlant!AL$2</f>
        <v>1857.3958591385178</v>
      </c>
      <c r="AO23" s="4">
        <f>(PoundsSteamPerBldg!AO23/PoundsSteamPerBldg!AO$49)*EnergyUseSteamPlant!AM$2</f>
        <v>1180.9229364933515</v>
      </c>
      <c r="AP23" s="4">
        <f>(PoundsSteamPerBldg!AP23/PoundsSteamPerBldg!AP$49)*EnergyUseSteamPlant!AN$2</f>
        <v>2132.010916035531</v>
      </c>
      <c r="AQ23" s="4">
        <f>(PoundsSteamPerBldg!AQ23/PoundsSteamPerBldg!AQ$49)*EnergyUseSteamPlant!AO$2</f>
        <v>2553.5263845624186</v>
      </c>
      <c r="AR23" s="4">
        <f>(PoundsSteamPerBldg!AR23/PoundsSteamPerBldg!AR$49)*EnergyUseSteamPlant!AP$2</f>
        <v>4394.4084726478004</v>
      </c>
      <c r="AS23" s="4">
        <f>(PoundsSteamPerBldg!AS23/PoundsSteamPerBldg!AS$49)*EnergyUseSteamPlant!AQ$2</f>
        <v>5007.5731742145608</v>
      </c>
    </row>
    <row r="24" spans="3:45">
      <c r="C24" t="s">
        <v>68</v>
      </c>
      <c r="D24" s="4">
        <f>(PoundsSteamPerBldg!D24/PoundsSteamPerBldg!D$49)*EnergyUseSteamPlant!B$2</f>
        <v>537.02316891270186</v>
      </c>
      <c r="E24" s="4">
        <f>(PoundsSteamPerBldg!E24/PoundsSteamPerBldg!E$49)*EnergyUseSteamPlant!C$2</f>
        <v>389.57898782027354</v>
      </c>
      <c r="F24" s="4">
        <f>(PoundsSteamPerBldg!F24/PoundsSteamPerBldg!F$49)*EnergyUseSteamPlant!D$2</f>
        <v>713.73079657839764</v>
      </c>
      <c r="G24" s="4">
        <f>(PoundsSteamPerBldg!G24/PoundsSteamPerBldg!G$49)*EnergyUseSteamPlant!E$2</f>
        <v>2358.4299119997258</v>
      </c>
      <c r="H24" s="4">
        <f>(PoundsSteamPerBldg!H24/PoundsSteamPerBldg!H$49)*EnergyUseSteamPlant!F$2</f>
        <v>1486.4505925299288</v>
      </c>
      <c r="I24" s="4">
        <f>(PoundsSteamPerBldg!I24/PoundsSteamPerBldg!I$49)*EnergyUseSteamPlant!G$2</f>
        <v>1595.8250407860646</v>
      </c>
      <c r="J24" s="4">
        <f>(PoundsSteamPerBldg!J24/PoundsSteamPerBldg!J$49)*EnergyUseSteamPlant!H$2</f>
        <v>1625.598437888237</v>
      </c>
      <c r="K24" s="4">
        <f>(PoundsSteamPerBldg!K24/PoundsSteamPerBldg!K$49)*EnergyUseSteamPlant!I$2</f>
        <v>1506.212472258665</v>
      </c>
      <c r="L24" s="4">
        <f>(PoundsSteamPerBldg!L24/PoundsSteamPerBldg!L$49)*EnergyUseSteamPlant!J$2</f>
        <v>1593.3869445145392</v>
      </c>
      <c r="M24" s="4">
        <f>(PoundsSteamPerBldg!M24/PoundsSteamPerBldg!M$49)*EnergyUseSteamPlant!K$2</f>
        <v>1114.2049030879664</v>
      </c>
      <c r="N24" s="4">
        <f>(PoundsSteamPerBldg!N24/PoundsSteamPerBldg!N$49)*EnergyUseSteamPlant!L$2</f>
        <v>897.06061928562212</v>
      </c>
      <c r="O24" s="4">
        <f>(PoundsSteamPerBldg!O24/PoundsSteamPerBldg!O$49)*EnergyUseSteamPlant!M$2</f>
        <v>742.94545821805889</v>
      </c>
      <c r="P24" s="4">
        <f>(PoundsSteamPerBldg!P24/PoundsSteamPerBldg!P$49)*EnergyUseSteamPlant!N$2</f>
        <v>605.46903063121738</v>
      </c>
      <c r="Q24" s="4">
        <f>(PoundsSteamPerBldg!Q24/PoundsSteamPerBldg!Q$49)*EnergyUseSteamPlant!O$2</f>
        <v>335.61358035616854</v>
      </c>
      <c r="R24" s="4">
        <f>(PoundsSteamPerBldg!R24/PoundsSteamPerBldg!R$49)*EnergyUseSteamPlant!P$2</f>
        <v>557.03957166609348</v>
      </c>
      <c r="S24" s="4">
        <f>(PoundsSteamPerBldg!S24/PoundsSteamPerBldg!S$49)*EnergyUseSteamPlant!Q$2</f>
        <v>989.21915994398626</v>
      </c>
      <c r="T24" s="4">
        <f>(PoundsSteamPerBldg!T24/PoundsSteamPerBldg!T$49)*EnergyUseSteamPlant!R$2</f>
        <v>1289.2583358077238</v>
      </c>
      <c r="U24" s="4">
        <f>(PoundsSteamPerBldg!U24/PoundsSteamPerBldg!U$49)*EnergyUseSteamPlant!S$2</f>
        <v>1528.5224501618311</v>
      </c>
      <c r="V24" s="4">
        <f>(PoundsSteamPerBldg!V24/PoundsSteamPerBldg!V$49)*EnergyUseSteamPlant!T$2</f>
        <v>2008.6726129789422</v>
      </c>
      <c r="W24" s="4">
        <f>(PoundsSteamPerBldg!W24/PoundsSteamPerBldg!W$49)*EnergyUseSteamPlant!U$2</f>
        <v>1413.947502761981</v>
      </c>
      <c r="X24" s="4">
        <f>(PoundsSteamPerBldg!X24/PoundsSteamPerBldg!X$49)*EnergyUseSteamPlant!V$2</f>
        <v>1297.1308173302828</v>
      </c>
      <c r="Y24" s="4">
        <f>(PoundsSteamPerBldg!Y24/PoundsSteamPerBldg!Y$49)*EnergyUseSteamPlant!W$2</f>
        <v>1072.005997499057</v>
      </c>
      <c r="Z24" s="4">
        <f>(PoundsSteamPerBldg!Z24/PoundsSteamPerBldg!Z$49)*EnergyUseSteamPlant!X$2</f>
        <v>769.753860427365</v>
      </c>
      <c r="AA24" s="4">
        <f>(PoundsSteamPerBldg!AA24/PoundsSteamPerBldg!AA$49)*EnergyUseSteamPlant!Y$2</f>
        <v>681.91167256594781</v>
      </c>
      <c r="AB24" s="4">
        <f>(PoundsSteamPerBldg!AB24/PoundsSteamPerBldg!AB$49)*EnergyUseSteamPlant!Z$2</f>
        <v>661.94963107283445</v>
      </c>
      <c r="AC24" s="4">
        <f>(PoundsSteamPerBldg!AC24/PoundsSteamPerBldg!AC$49)*EnergyUseSteamPlant!AA$2</f>
        <v>480.71239798461363</v>
      </c>
      <c r="AD24" s="4">
        <f>(PoundsSteamPerBldg!AD24/PoundsSteamPerBldg!AD$49)*EnergyUseSteamPlant!AB$2</f>
        <v>710.93309901623888</v>
      </c>
      <c r="AE24" s="4">
        <f>(PoundsSteamPerBldg!AE24/PoundsSteamPerBldg!AE$49)*EnergyUseSteamPlant!AC$2</f>
        <v>1359.396591371109</v>
      </c>
      <c r="AF24" s="4">
        <f>(PoundsSteamPerBldg!AF24/PoundsSteamPerBldg!AF$49)*EnergyUseSteamPlant!AD$2</f>
        <v>1579.0079883348069</v>
      </c>
      <c r="AG24" s="4">
        <f>(PoundsSteamPerBldg!AG24/PoundsSteamPerBldg!AG$49)*EnergyUseSteamPlant!AE$2</f>
        <v>1668.5973626868558</v>
      </c>
      <c r="AH24" s="4">
        <f>(PoundsSteamPerBldg!AH24/PoundsSteamPerBldg!AH$49)*EnergyUseSteamPlant!AF$2</f>
        <v>1502.4186703474322</v>
      </c>
      <c r="AI24" s="4">
        <f>(PoundsSteamPerBldg!AI24/PoundsSteamPerBldg!AI$49)*EnergyUseSteamPlant!AG$2</f>
        <v>1403.9919786447313</v>
      </c>
      <c r="AJ24" s="4">
        <f>(PoundsSteamPerBldg!AJ24/PoundsSteamPerBldg!AJ$49)*EnergyUseSteamPlant!AH$2</f>
        <v>1288.2732429262549</v>
      </c>
      <c r="AK24" s="4">
        <f>(PoundsSteamPerBldg!AK24/PoundsSteamPerBldg!AK$49)*EnergyUseSteamPlant!AI$2</f>
        <v>930.98672778963873</v>
      </c>
      <c r="AL24" s="4">
        <f>(PoundsSteamPerBldg!AL24/PoundsSteamPerBldg!AL$49)*EnergyUseSteamPlant!AJ$2</f>
        <v>849.59862863294654</v>
      </c>
      <c r="AM24" s="4">
        <f>(PoundsSteamPerBldg!AM24/PoundsSteamPerBldg!AM$49)*EnergyUseSteamPlant!AK$2</f>
        <v>574.10109192432719</v>
      </c>
      <c r="AN24" s="4">
        <f>(PoundsSteamPerBldg!AN24/PoundsSteamPerBldg!AN$49)*EnergyUseSteamPlant!AL$2</f>
        <v>468.28239706460215</v>
      </c>
      <c r="AO24" s="4">
        <f>(PoundsSteamPerBldg!AO24/PoundsSteamPerBldg!AO$49)*EnergyUseSteamPlant!AM$2</f>
        <v>260.32694049384651</v>
      </c>
      <c r="AP24" s="4">
        <f>(PoundsSteamPerBldg!AP24/PoundsSteamPerBldg!AP$49)*EnergyUseSteamPlant!AN$2</f>
        <v>373.98776312224396</v>
      </c>
      <c r="AQ24" s="4">
        <f>(PoundsSteamPerBldg!AQ24/PoundsSteamPerBldg!AQ$49)*EnergyUseSteamPlant!AO$2</f>
        <v>716.24428086712805</v>
      </c>
      <c r="AR24" s="4">
        <f>(PoundsSteamPerBldg!AR24/PoundsSteamPerBldg!AR$49)*EnergyUseSteamPlant!AP$2</f>
        <v>1157.3365862323237</v>
      </c>
      <c r="AS24" s="4">
        <f>(PoundsSteamPerBldg!AS24/PoundsSteamPerBldg!AS$49)*EnergyUseSteamPlant!AQ$2</f>
        <v>1235.1180756833448</v>
      </c>
    </row>
    <row r="25" spans="3:45">
      <c r="C25" t="s">
        <v>69</v>
      </c>
      <c r="D25" s="4">
        <f>(PoundsSteamPerBldg!D25/PoundsSteamPerBldg!D$49)*EnergyUseSteamPlant!B$2</f>
        <v>1402.8289775052187</v>
      </c>
      <c r="E25" s="4">
        <f>(PoundsSteamPerBldg!E25/PoundsSteamPerBldg!E$49)*EnergyUseSteamPlant!C$2</f>
        <v>1330.5442773327031</v>
      </c>
      <c r="F25" s="4">
        <f>(PoundsSteamPerBldg!F25/PoundsSteamPerBldg!F$49)*EnergyUseSteamPlant!D$2</f>
        <v>1131.616211673957</v>
      </c>
      <c r="G25" s="4">
        <f>(PoundsSteamPerBldg!G25/PoundsSteamPerBldg!G$49)*EnergyUseSteamPlant!E$2</f>
        <v>3106.9931147518614</v>
      </c>
      <c r="H25" s="4">
        <f>(PoundsSteamPerBldg!H25/PoundsSteamPerBldg!H$49)*EnergyUseSteamPlant!F$2</f>
        <v>5521.2601032746561</v>
      </c>
      <c r="I25" s="4">
        <f>(PoundsSteamPerBldg!I25/PoundsSteamPerBldg!I$49)*EnergyUseSteamPlant!G$2</f>
        <v>6212.2013958847219</v>
      </c>
      <c r="J25" s="4">
        <f>(PoundsSteamPerBldg!J25/PoundsSteamPerBldg!J$49)*EnergyUseSteamPlant!H$2</f>
        <v>6760.6476905770642</v>
      </c>
      <c r="K25" s="4">
        <f>(PoundsSteamPerBldg!K25/PoundsSteamPerBldg!K$49)*EnergyUseSteamPlant!I$2</f>
        <v>5011.9829452990307</v>
      </c>
      <c r="L25" s="4">
        <f>(PoundsSteamPerBldg!L25/PoundsSteamPerBldg!L$49)*EnergyUseSteamPlant!J$2</f>
        <v>5152.490286197848</v>
      </c>
      <c r="M25" s="4">
        <f>(PoundsSteamPerBldg!M25/PoundsSteamPerBldg!M$49)*EnergyUseSteamPlant!K$2</f>
        <v>3180.3437244642391</v>
      </c>
      <c r="N25" s="4">
        <f>(PoundsSteamPerBldg!N25/PoundsSteamPerBldg!N$49)*EnergyUseSteamPlant!L$2</f>
        <v>2883.0849489820903</v>
      </c>
      <c r="O25" s="4">
        <f>(PoundsSteamPerBldg!O25/PoundsSteamPerBldg!O$49)*EnergyUseSteamPlant!M$2</f>
        <v>2647.6547033765337</v>
      </c>
      <c r="P25" s="4">
        <f>(PoundsSteamPerBldg!P25/PoundsSteamPerBldg!P$49)*EnergyUseSteamPlant!N$2</f>
        <v>2222.1888055442037</v>
      </c>
      <c r="Q25" s="4">
        <f>(PoundsSteamPerBldg!Q25/PoundsSteamPerBldg!Q$49)*EnergyUseSteamPlant!O$2</f>
        <v>1461.4559785420638</v>
      </c>
      <c r="R25" s="4">
        <f>(PoundsSteamPerBldg!R25/PoundsSteamPerBldg!R$49)*EnergyUseSteamPlant!P$2</f>
        <v>2118.6225699312549</v>
      </c>
      <c r="S25" s="4">
        <f>(PoundsSteamPerBldg!S25/PoundsSteamPerBldg!S$49)*EnergyUseSteamPlant!Q$2</f>
        <v>3708.4170236469436</v>
      </c>
      <c r="T25" s="4">
        <f>(PoundsSteamPerBldg!T25/PoundsSteamPerBldg!T$49)*EnergyUseSteamPlant!R$2</f>
        <v>6506.5098732048109</v>
      </c>
      <c r="U25" s="4">
        <f>(PoundsSteamPerBldg!U25/PoundsSteamPerBldg!U$49)*EnergyUseSteamPlant!S$2</f>
        <v>6525.2718648069622</v>
      </c>
      <c r="V25" s="4">
        <f>(PoundsSteamPerBldg!V25/PoundsSteamPerBldg!V$49)*EnergyUseSteamPlant!T$2</f>
        <v>7193.4912961819737</v>
      </c>
      <c r="W25" s="4">
        <f>(PoundsSteamPerBldg!W25/PoundsSteamPerBldg!W$49)*EnergyUseSteamPlant!U$2</f>
        <v>4740.9882938579221</v>
      </c>
      <c r="X25" s="4">
        <f>(PoundsSteamPerBldg!X25/PoundsSteamPerBldg!X$49)*EnergyUseSteamPlant!V$2</f>
        <v>5318.2462460180577</v>
      </c>
      <c r="Y25" s="4">
        <f>(PoundsSteamPerBldg!Y25/PoundsSteamPerBldg!Y$49)*EnergyUseSteamPlant!W$2</f>
        <v>3982.4334152273586</v>
      </c>
      <c r="Z25" s="4">
        <f>(PoundsSteamPerBldg!Z25/PoundsSteamPerBldg!Z$49)*EnergyUseSteamPlant!X$2</f>
        <v>2667.8169882078673</v>
      </c>
      <c r="AA25" s="4">
        <f>(PoundsSteamPerBldg!AA25/PoundsSteamPerBldg!AA$49)*EnergyUseSteamPlant!Y$2</f>
        <v>2185.9051386693354</v>
      </c>
      <c r="AB25" s="4">
        <f>(PoundsSteamPerBldg!AB25/PoundsSteamPerBldg!AB$49)*EnergyUseSteamPlant!Z$2</f>
        <v>1516.0058323752976</v>
      </c>
      <c r="AC25" s="4">
        <f>(PoundsSteamPerBldg!AC25/PoundsSteamPerBldg!AC$49)*EnergyUseSteamPlant!AA$2</f>
        <v>1246.9048391565086</v>
      </c>
      <c r="AD25" s="4">
        <f>(PoundsSteamPerBldg!AD25/PoundsSteamPerBldg!AD$49)*EnergyUseSteamPlant!AB$2</f>
        <v>3049.289729806073</v>
      </c>
      <c r="AE25" s="4">
        <f>(PoundsSteamPerBldg!AE25/PoundsSteamPerBldg!AE$49)*EnergyUseSteamPlant!AC$2</f>
        <v>7548.278023812205</v>
      </c>
      <c r="AF25" s="4">
        <f>(PoundsSteamPerBldg!AF25/PoundsSteamPerBldg!AF$49)*EnergyUseSteamPlant!AD$2</f>
        <v>6432.8423957300456</v>
      </c>
      <c r="AG25" s="4">
        <f>(PoundsSteamPerBldg!AG25/PoundsSteamPerBldg!AG$49)*EnergyUseSteamPlant!AE$2</f>
        <v>6489.2012665511447</v>
      </c>
      <c r="AH25" s="4">
        <f>(PoundsSteamPerBldg!AH25/PoundsSteamPerBldg!AH$49)*EnergyUseSteamPlant!AF$2</f>
        <v>5227.9857502291852</v>
      </c>
      <c r="AI25" s="4">
        <f>(PoundsSteamPerBldg!AI25/PoundsSteamPerBldg!AI$49)*EnergyUseSteamPlant!AG$2</f>
        <v>5810.444015284852</v>
      </c>
      <c r="AJ25" s="4">
        <f>(PoundsSteamPerBldg!AJ25/PoundsSteamPerBldg!AJ$49)*EnergyUseSteamPlant!AH$2</f>
        <v>3549.030781357108</v>
      </c>
      <c r="AK25" s="4">
        <f>(PoundsSteamPerBldg!AK25/PoundsSteamPerBldg!AK$49)*EnergyUseSteamPlant!AI$2</f>
        <v>2230.30003359596</v>
      </c>
      <c r="AL25" s="4">
        <f>(PoundsSteamPerBldg!AL25/PoundsSteamPerBldg!AL$49)*EnergyUseSteamPlant!AJ$2</f>
        <v>1623.5489439983485</v>
      </c>
      <c r="AM25" s="4">
        <f>(PoundsSteamPerBldg!AM25/PoundsSteamPerBldg!AM$49)*EnergyUseSteamPlant!AK$2</f>
        <v>1272.529808851375</v>
      </c>
      <c r="AN25" s="4">
        <f>(PoundsSteamPerBldg!AN25/PoundsSteamPerBldg!AN$49)*EnergyUseSteamPlant!AL$2</f>
        <v>1028.2866075910865</v>
      </c>
      <c r="AO25" s="4">
        <f>(PoundsSteamPerBldg!AO25/PoundsSteamPerBldg!AO$49)*EnergyUseSteamPlant!AM$2</f>
        <v>564.67181802140362</v>
      </c>
      <c r="AP25" s="4">
        <f>(PoundsSteamPerBldg!AP25/PoundsSteamPerBldg!AP$49)*EnergyUseSteamPlant!AN$2</f>
        <v>1505.5404823126228</v>
      </c>
      <c r="AQ25" s="4">
        <f>(PoundsSteamPerBldg!AQ25/PoundsSteamPerBldg!AQ$49)*EnergyUseSteamPlant!AO$2</f>
        <v>2452.882510773477</v>
      </c>
      <c r="AR25" s="4">
        <f>(PoundsSteamPerBldg!AR25/PoundsSteamPerBldg!AR$49)*EnergyUseSteamPlant!AP$2</f>
        <v>4315.2299416091018</v>
      </c>
      <c r="AS25" s="4">
        <f>(PoundsSteamPerBldg!AS25/PoundsSteamPerBldg!AS$49)*EnergyUseSteamPlant!AQ$2</f>
        <v>4737.1745137074522</v>
      </c>
    </row>
    <row r="26" spans="3:45">
      <c r="C26" t="s">
        <v>70</v>
      </c>
      <c r="D26" s="4">
        <f>(PoundsSteamPerBldg!D26/PoundsSteamPerBldg!D$49)*EnergyUseSteamPlant!B$2</f>
        <v>695.82529911907591</v>
      </c>
      <c r="E26" s="4">
        <f>(PoundsSteamPerBldg!E26/PoundsSteamPerBldg!E$49)*EnergyUseSteamPlant!C$2</f>
        <v>293.31520876125376</v>
      </c>
      <c r="F26" s="4">
        <f>(PoundsSteamPerBldg!F26/PoundsSteamPerBldg!F$49)*EnergyUseSteamPlant!D$2</f>
        <v>129.87093576953743</v>
      </c>
      <c r="G26" s="4">
        <f>(PoundsSteamPerBldg!G26/PoundsSteamPerBldg!G$49)*EnergyUseSteamPlant!E$2</f>
        <v>325.86303426977275</v>
      </c>
      <c r="H26" s="4">
        <f>(PoundsSteamPerBldg!H26/PoundsSteamPerBldg!H$49)*EnergyUseSteamPlant!F$2</f>
        <v>830.29414223448941</v>
      </c>
      <c r="I26" s="4">
        <f>(PoundsSteamPerBldg!I26/PoundsSteamPerBldg!I$49)*EnergyUseSteamPlant!G$2</f>
        <v>1193.7840672375137</v>
      </c>
      <c r="J26" s="4">
        <f>(PoundsSteamPerBldg!J26/PoundsSteamPerBldg!J$49)*EnergyUseSteamPlant!H$2</f>
        <v>1151.6085579222322</v>
      </c>
      <c r="K26" s="4">
        <f>(PoundsSteamPerBldg!K26/PoundsSteamPerBldg!K$49)*EnergyUseSteamPlant!I$2</f>
        <v>585.96021158112694</v>
      </c>
      <c r="L26" s="4">
        <f>(PoundsSteamPerBldg!L26/PoundsSteamPerBldg!L$49)*EnergyUseSteamPlant!J$2</f>
        <v>900.71174147556212</v>
      </c>
      <c r="M26" s="4">
        <f>(PoundsSteamPerBldg!M26/PoundsSteamPerBldg!M$49)*EnergyUseSteamPlant!K$2</f>
        <v>328.73140982650477</v>
      </c>
      <c r="N26" s="4">
        <f>(PoundsSteamPerBldg!N26/PoundsSteamPerBldg!N$49)*EnergyUseSteamPlant!L$2</f>
        <v>165.16492264453709</v>
      </c>
      <c r="O26" s="4">
        <f>(PoundsSteamPerBldg!O26/PoundsSteamPerBldg!O$49)*EnergyUseSteamPlant!M$2</f>
        <v>108.74692411186098</v>
      </c>
      <c r="P26" s="4">
        <f>(PoundsSteamPerBldg!P26/PoundsSteamPerBldg!P$49)*EnergyUseSteamPlant!N$2</f>
        <v>0</v>
      </c>
      <c r="Q26" s="4">
        <f>(PoundsSteamPerBldg!Q26/PoundsSteamPerBldg!Q$49)*EnergyUseSteamPlant!O$2</f>
        <v>23.800331423477928</v>
      </c>
      <c r="R26" s="4">
        <f>(PoundsSteamPerBldg!R26/PoundsSteamPerBldg!R$49)*EnergyUseSteamPlant!P$2</f>
        <v>143.57567309857188</v>
      </c>
      <c r="S26" s="4">
        <f>(PoundsSteamPerBldg!S26/PoundsSteamPerBldg!S$49)*EnergyUseSteamPlant!Q$2</f>
        <v>216.12448412487089</v>
      </c>
      <c r="T26" s="4">
        <f>(PoundsSteamPerBldg!T26/PoundsSteamPerBldg!T$49)*EnergyUseSteamPlant!R$2</f>
        <v>223.91419584562308</v>
      </c>
      <c r="U26" s="4">
        <f>(PoundsSteamPerBldg!U26/PoundsSteamPerBldg!U$49)*EnergyUseSteamPlant!S$2</f>
        <v>335.38259073737783</v>
      </c>
      <c r="V26" s="4">
        <f>(PoundsSteamPerBldg!V26/PoundsSteamPerBldg!V$49)*EnergyUseSteamPlant!T$2</f>
        <v>182.01211414404952</v>
      </c>
      <c r="W26" s="4">
        <f>(PoundsSteamPerBldg!W26/PoundsSteamPerBldg!W$49)*EnergyUseSteamPlant!U$2</f>
        <v>281.05594033903247</v>
      </c>
      <c r="X26" s="4">
        <f>(PoundsSteamPerBldg!X26/PoundsSteamPerBldg!X$49)*EnergyUseSteamPlant!V$2</f>
        <v>396.59015301394265</v>
      </c>
      <c r="Y26" s="4">
        <f>(PoundsSteamPerBldg!Y26/PoundsSteamPerBldg!Y$49)*EnergyUseSteamPlant!W$2</f>
        <v>216.54368115077312</v>
      </c>
      <c r="Z26" s="4">
        <f>(PoundsSteamPerBldg!Z26/PoundsSteamPerBldg!Z$49)*EnergyUseSteamPlant!X$2</f>
        <v>169.28155244324068</v>
      </c>
      <c r="AA26" s="4">
        <f>(PoundsSteamPerBldg!AA26/PoundsSteamPerBldg!AA$49)*EnergyUseSteamPlant!Y$2</f>
        <v>68.818794663929808</v>
      </c>
      <c r="AB26" s="4">
        <f>(PoundsSteamPerBldg!AB26/PoundsSteamPerBldg!AB$49)*EnergyUseSteamPlant!Z$2</f>
        <v>24.40914525582507</v>
      </c>
      <c r="AC26" s="4">
        <f>(PoundsSteamPerBldg!AC26/PoundsSteamPerBldg!AC$49)*EnergyUseSteamPlant!AA$2</f>
        <v>15.519472425439236</v>
      </c>
      <c r="AD26" s="4">
        <f>(PoundsSteamPerBldg!AD26/PoundsSteamPerBldg!AD$49)*EnergyUseSteamPlant!AB$2</f>
        <v>114.70326357929736</v>
      </c>
      <c r="AE26" s="4">
        <f>(PoundsSteamPerBldg!AE26/PoundsSteamPerBldg!AE$49)*EnergyUseSteamPlant!AC$2</f>
        <v>356.33524649072899</v>
      </c>
      <c r="AF26" s="4">
        <f>(PoundsSteamPerBldg!AF26/PoundsSteamPerBldg!AF$49)*EnergyUseSteamPlant!AD$2</f>
        <v>623.75814833878633</v>
      </c>
      <c r="AG26" s="4">
        <f>(PoundsSteamPerBldg!AG26/PoundsSteamPerBldg!AG$49)*EnergyUseSteamPlant!AE$2</f>
        <v>1317.5753276511916</v>
      </c>
      <c r="AH26" s="4">
        <f>(PoundsSteamPerBldg!AH26/PoundsSteamPerBldg!AH$49)*EnergyUseSteamPlant!AF$2</f>
        <v>876.36188847010681</v>
      </c>
      <c r="AI26" s="4">
        <f>(PoundsSteamPerBldg!AI26/PoundsSteamPerBldg!AI$49)*EnergyUseSteamPlant!AG$2</f>
        <v>1235.1886535158637</v>
      </c>
      <c r="AJ26" s="4">
        <f>(PoundsSteamPerBldg!AJ26/PoundsSteamPerBldg!AJ$49)*EnergyUseSteamPlant!AH$2</f>
        <v>447.53886013956219</v>
      </c>
      <c r="AK26" s="4">
        <f>(PoundsSteamPerBldg!AK26/PoundsSteamPerBldg!AK$49)*EnergyUseSteamPlant!AI$2</f>
        <v>165.49389673396698</v>
      </c>
      <c r="AL26" s="4">
        <f>(PoundsSteamPerBldg!AL26/PoundsSteamPerBldg!AL$49)*EnergyUseSteamPlant!AJ$2</f>
        <v>125.35272283382551</v>
      </c>
      <c r="AM26" s="4">
        <f>(PoundsSteamPerBldg!AM26/PoundsSteamPerBldg!AM$49)*EnergyUseSteamPlant!AK$2</f>
        <v>28.070510489368562</v>
      </c>
      <c r="AN26" s="4">
        <f>(PoundsSteamPerBldg!AN26/PoundsSteamPerBldg!AN$49)*EnergyUseSteamPlant!AL$2</f>
        <v>84.729044964152763</v>
      </c>
      <c r="AO26" s="4">
        <f>(PoundsSteamPerBldg!AO26/PoundsSteamPerBldg!AO$49)*EnergyUseSteamPlant!AM$2</f>
        <v>66.43197859075336</v>
      </c>
      <c r="AP26" s="4">
        <f>(PoundsSteamPerBldg!AP26/PoundsSteamPerBldg!AP$49)*EnergyUseSteamPlant!AN$2</f>
        <v>117.87982027117633</v>
      </c>
      <c r="AQ26" s="4">
        <f>(PoundsSteamPerBldg!AQ26/PoundsSteamPerBldg!AQ$49)*EnergyUseSteamPlant!AO$2</f>
        <v>241.21259007267147</v>
      </c>
      <c r="AR26" s="4">
        <f>(PoundsSteamPerBldg!AR26/PoundsSteamPerBldg!AR$49)*EnergyUseSteamPlant!AP$2</f>
        <v>556.22398510519213</v>
      </c>
      <c r="AS26" s="4">
        <f>(PoundsSteamPerBldg!AS26/PoundsSteamPerBldg!AS$49)*EnergyUseSteamPlant!AQ$2</f>
        <v>248.66175847799363</v>
      </c>
    </row>
    <row r="27" spans="3:45">
      <c r="C27" t="s">
        <v>71</v>
      </c>
      <c r="D27" s="4">
        <f>(PoundsSteamPerBldg!D27/PoundsSteamPerBldg!D$49)*EnergyUseSteamPlant!B$2</f>
        <v>1482.4605246551496</v>
      </c>
      <c r="E27" s="4">
        <f>(PoundsSteamPerBldg!E27/PoundsSteamPerBldg!E$49)*EnergyUseSteamPlant!C$2</f>
        <v>3242.458656392339</v>
      </c>
      <c r="F27" s="4">
        <f>(PoundsSteamPerBldg!F27/PoundsSteamPerBldg!F$49)*EnergyUseSteamPlant!D$2</f>
        <v>3452.2074508198502</v>
      </c>
      <c r="G27" s="4">
        <f>(PoundsSteamPerBldg!G27/PoundsSteamPerBldg!G$49)*EnergyUseSteamPlant!E$2</f>
        <v>8235.6133473017126</v>
      </c>
      <c r="H27" s="4">
        <f>(PoundsSteamPerBldg!H27/PoundsSteamPerBldg!H$49)*EnergyUseSteamPlant!F$2</f>
        <v>11367.985863901062</v>
      </c>
      <c r="I27" s="4">
        <f>(PoundsSteamPerBldg!I27/PoundsSteamPerBldg!I$49)*EnergyUseSteamPlant!G$2</f>
        <v>12860.992554860786</v>
      </c>
      <c r="J27" s="4">
        <f>(PoundsSteamPerBldg!J27/PoundsSteamPerBldg!J$49)*EnergyUseSteamPlant!H$2</f>
        <v>14167.168558300084</v>
      </c>
      <c r="K27" s="4">
        <f>(PoundsSteamPerBldg!K27/PoundsSteamPerBldg!K$49)*EnergyUseSteamPlant!I$2</f>
        <v>12257.208620260964</v>
      </c>
      <c r="L27" s="4">
        <f>(PoundsSteamPerBldg!L27/PoundsSteamPerBldg!L$49)*EnergyUseSteamPlant!J$2</f>
        <v>12412.812883596695</v>
      </c>
      <c r="M27" s="4">
        <f>(PoundsSteamPerBldg!M27/PoundsSteamPerBldg!M$49)*EnergyUseSteamPlant!K$2</f>
        <v>9207.7379286521664</v>
      </c>
      <c r="N27" s="4">
        <f>(PoundsSteamPerBldg!N27/PoundsSteamPerBldg!N$49)*EnergyUseSteamPlant!L$2</f>
        <v>7413.3792071341604</v>
      </c>
      <c r="O27" s="4">
        <f>(PoundsSteamPerBldg!O27/PoundsSteamPerBldg!O$49)*EnergyUseSteamPlant!M$2</f>
        <v>5736.9550781461348</v>
      </c>
      <c r="P27" s="4">
        <f>(PoundsSteamPerBldg!P27/PoundsSteamPerBldg!P$49)*EnergyUseSteamPlant!N$2</f>
        <v>3983.4950121105703</v>
      </c>
      <c r="Q27" s="4">
        <f>(PoundsSteamPerBldg!Q27/PoundsSteamPerBldg!Q$49)*EnergyUseSteamPlant!O$2</f>
        <v>2338.9847974635759</v>
      </c>
      <c r="R27" s="4">
        <f>(PoundsSteamPerBldg!R27/PoundsSteamPerBldg!R$49)*EnergyUseSteamPlant!P$2</f>
        <v>4812.885116256869</v>
      </c>
      <c r="S27" s="4">
        <f>(PoundsSteamPerBldg!S27/PoundsSteamPerBldg!S$49)*EnergyUseSteamPlant!Q$2</f>
        <v>8627.878109770767</v>
      </c>
      <c r="T27" s="4">
        <f>(PoundsSteamPerBldg!T27/PoundsSteamPerBldg!T$49)*EnergyUseSteamPlant!R$2</f>
        <v>10222.571588748908</v>
      </c>
      <c r="U27" s="4">
        <f>(PoundsSteamPerBldg!U27/PoundsSteamPerBldg!U$49)*EnergyUseSteamPlant!S$2</f>
        <v>12583.213907363726</v>
      </c>
      <c r="V27" s="4">
        <f>(PoundsSteamPerBldg!V27/PoundsSteamPerBldg!V$49)*EnergyUseSteamPlant!T$2</f>
        <v>14340.018116531461</v>
      </c>
      <c r="W27" s="4">
        <f>(PoundsSteamPerBldg!W27/PoundsSteamPerBldg!W$49)*EnergyUseSteamPlant!U$2</f>
        <v>11021.059241511441</v>
      </c>
      <c r="X27" s="4">
        <f>(PoundsSteamPerBldg!X27/PoundsSteamPerBldg!X$49)*EnergyUseSteamPlant!V$2</f>
        <v>10198.541389930399</v>
      </c>
      <c r="Y27" s="4">
        <f>(PoundsSteamPerBldg!Y27/PoundsSteamPerBldg!Y$49)*EnergyUseSteamPlant!W$2</f>
        <v>9214.3927361763162</v>
      </c>
      <c r="Z27" s="4">
        <f>(PoundsSteamPerBldg!Z27/PoundsSteamPerBldg!Z$49)*EnergyUseSteamPlant!X$2</f>
        <v>6481.524413903926</v>
      </c>
      <c r="AA27" s="4">
        <f>(PoundsSteamPerBldg!AA27/PoundsSteamPerBldg!AA$49)*EnergyUseSteamPlant!Y$2</f>
        <v>4066.9154894595963</v>
      </c>
      <c r="AB27" s="4">
        <f>(PoundsSteamPerBldg!AB27/PoundsSteamPerBldg!AB$49)*EnergyUseSteamPlant!Z$2</f>
        <v>3530.8818172493766</v>
      </c>
      <c r="AC27" s="4">
        <f>(PoundsSteamPerBldg!AC27/PoundsSteamPerBldg!AC$49)*EnergyUseSteamPlant!AA$2</f>
        <v>2711.2127080038345</v>
      </c>
      <c r="AD27" s="4">
        <f>(PoundsSteamPerBldg!AD27/PoundsSteamPerBldg!AD$49)*EnergyUseSteamPlant!AB$2</f>
        <v>4540.4321563369385</v>
      </c>
      <c r="AE27" s="4">
        <f>(PoundsSteamPerBldg!AE27/PoundsSteamPerBldg!AE$49)*EnergyUseSteamPlant!AC$2</f>
        <v>10292.860175153717</v>
      </c>
      <c r="AF27" s="4">
        <f>(PoundsSteamPerBldg!AF27/PoundsSteamPerBldg!AF$49)*EnergyUseSteamPlant!AD$2</f>
        <v>11140.639715066311</v>
      </c>
      <c r="AG27" s="4">
        <f>(PoundsSteamPerBldg!AG27/PoundsSteamPerBldg!AG$49)*EnergyUseSteamPlant!AE$2</f>
        <v>13627.671672326136</v>
      </c>
      <c r="AH27" s="4">
        <f>(PoundsSteamPerBldg!AH27/PoundsSteamPerBldg!AH$49)*EnergyUseSteamPlant!AF$2</f>
        <v>12119.216592073915</v>
      </c>
      <c r="AI27" s="4">
        <f>(PoundsSteamPerBldg!AI27/PoundsSteamPerBldg!AI$49)*EnergyUseSteamPlant!AG$2</f>
        <v>12133.957485335319</v>
      </c>
      <c r="AJ27" s="4">
        <f>(PoundsSteamPerBldg!AJ27/PoundsSteamPerBldg!AJ$49)*EnergyUseSteamPlant!AH$2</f>
        <v>9762.4724481893682</v>
      </c>
      <c r="AK27" s="4">
        <f>(PoundsSteamPerBldg!AK27/PoundsSteamPerBldg!AK$49)*EnergyUseSteamPlant!AI$2</f>
        <v>8099.1739006354346</v>
      </c>
      <c r="AL27" s="4">
        <f>(PoundsSteamPerBldg!AL27/PoundsSteamPerBldg!AL$49)*EnergyUseSteamPlant!AJ$2</f>
        <v>5211.8990702834408</v>
      </c>
      <c r="AM27" s="4">
        <f>(PoundsSteamPerBldg!AM27/PoundsSteamPerBldg!AM$49)*EnergyUseSteamPlant!AK$2</f>
        <v>1823.8303328686286</v>
      </c>
      <c r="AN27" s="4">
        <f>(PoundsSteamPerBldg!AN27/PoundsSteamPerBldg!AN$49)*EnergyUseSteamPlant!AL$2</f>
        <v>0</v>
      </c>
      <c r="AO27" s="4">
        <f>(PoundsSteamPerBldg!AO27/PoundsSteamPerBldg!AO$49)*EnergyUseSteamPlant!AM$2</f>
        <v>0</v>
      </c>
      <c r="AP27" s="4">
        <f>(PoundsSteamPerBldg!AP27/PoundsSteamPerBldg!AP$49)*EnergyUseSteamPlant!AN$2</f>
        <v>2346.018923075464</v>
      </c>
      <c r="AQ27" s="4">
        <f>(PoundsSteamPerBldg!AQ27/PoundsSteamPerBldg!AQ$49)*EnergyUseSteamPlant!AO$2</f>
        <v>5858.2312871749045</v>
      </c>
      <c r="AR27" s="4">
        <f>(PoundsSteamPerBldg!AR27/PoundsSteamPerBldg!AR$49)*EnergyUseSteamPlant!AP$2</f>
        <v>9741.868765094745</v>
      </c>
      <c r="AS27" s="4">
        <f>(PoundsSteamPerBldg!AS27/PoundsSteamPerBldg!AS$49)*EnergyUseSteamPlant!AQ$2</f>
        <v>10891.658045226341</v>
      </c>
    </row>
    <row r="28" spans="3:45">
      <c r="C28" t="s">
        <v>97</v>
      </c>
      <c r="D28" s="4">
        <f>(PoundsSteamPerBldg!D28/PoundsSteamPerBldg!D$49)*EnergyUseSteamPlant!B$2</f>
        <v>39.297188969792124</v>
      </c>
      <c r="E28" s="4">
        <f>(PoundsSteamPerBldg!E28/PoundsSteamPerBldg!E$49)*EnergyUseSteamPlant!C$2</f>
        <v>205.57314129106527</v>
      </c>
      <c r="F28" s="4">
        <f>(PoundsSteamPerBldg!F28/PoundsSteamPerBldg!F$49)*EnergyUseSteamPlant!D$2</f>
        <v>266.65747344379577</v>
      </c>
      <c r="G28" s="4">
        <f>(PoundsSteamPerBldg!G28/PoundsSteamPerBldg!G$49)*EnergyUseSteamPlant!E$2</f>
        <v>1036.7448417006913</v>
      </c>
      <c r="H28" s="4">
        <f>(PoundsSteamPerBldg!H28/PoundsSteamPerBldg!H$49)*EnergyUseSteamPlant!F$2</f>
        <v>1503.7337333340354</v>
      </c>
      <c r="I28" s="4">
        <f>(PoundsSteamPerBldg!I28/PoundsSteamPerBldg!I$49)*EnergyUseSteamPlant!G$2</f>
        <v>1531.5601792853372</v>
      </c>
      <c r="J28" s="4">
        <f>(PoundsSteamPerBldg!J28/PoundsSteamPerBldg!J$49)*EnergyUseSteamPlant!H$2</f>
        <v>1772.981453662059</v>
      </c>
      <c r="K28" s="4">
        <f>(PoundsSteamPerBldg!K28/PoundsSteamPerBldg!K$49)*EnergyUseSteamPlant!I$2</f>
        <v>1499.4187306751157</v>
      </c>
      <c r="L28" s="4">
        <f>(PoundsSteamPerBldg!L28/PoundsSteamPerBldg!L$49)*EnergyUseSteamPlant!J$2</f>
        <v>1422.0747045501334</v>
      </c>
      <c r="M28" s="4">
        <f>(PoundsSteamPerBldg!M28/PoundsSteamPerBldg!M$49)*EnergyUseSteamPlant!K$2</f>
        <v>1103.7778518558596</v>
      </c>
      <c r="N28" s="4">
        <f>(PoundsSteamPerBldg!N28/PoundsSteamPerBldg!N$49)*EnergyUseSteamPlant!L$2</f>
        <v>915.01761804386933</v>
      </c>
      <c r="O28" s="4">
        <f>(PoundsSteamPerBldg!O28/PoundsSteamPerBldg!O$49)*EnergyUseSteamPlant!M$2</f>
        <v>679.95890158961458</v>
      </c>
      <c r="P28" s="4">
        <f>(PoundsSteamPerBldg!P28/PoundsSteamPerBldg!P$49)*EnergyUseSteamPlant!N$2</f>
        <v>523.03127196326329</v>
      </c>
      <c r="Q28" s="4">
        <f>(PoundsSteamPerBldg!Q28/PoundsSteamPerBldg!Q$49)*EnergyUseSteamPlant!O$2</f>
        <v>334.93907703647483</v>
      </c>
      <c r="R28" s="4">
        <f>(PoundsSteamPerBldg!R28/PoundsSteamPerBldg!R$49)*EnergyUseSteamPlant!P$2</f>
        <v>558.98471202983353</v>
      </c>
      <c r="S28" s="4">
        <f>(PoundsSteamPerBldg!S28/PoundsSteamPerBldg!S$49)*EnergyUseSteamPlant!Q$2</f>
        <v>1104.1120757884491</v>
      </c>
      <c r="T28" s="4">
        <f>(PoundsSteamPerBldg!T28/PoundsSteamPerBldg!T$49)*EnergyUseSteamPlant!R$2</f>
        <v>1393.4469820379322</v>
      </c>
      <c r="U28" s="4">
        <f>(PoundsSteamPerBldg!U28/PoundsSteamPerBldg!U$49)*EnergyUseSteamPlant!S$2</f>
        <v>1659.9683624059871</v>
      </c>
      <c r="V28" s="4">
        <f>(PoundsSteamPerBldg!V28/PoundsSteamPerBldg!V$49)*EnergyUseSteamPlant!T$2</f>
        <v>1779.6960230024051</v>
      </c>
      <c r="W28" s="4">
        <f>(PoundsSteamPerBldg!W28/PoundsSteamPerBldg!W$49)*EnergyUseSteamPlant!U$2</f>
        <v>1372.6010953742821</v>
      </c>
      <c r="X28" s="4">
        <f>(PoundsSteamPerBldg!X28/PoundsSteamPerBldg!X$49)*EnergyUseSteamPlant!V$2</f>
        <v>1214.2110198687849</v>
      </c>
      <c r="Y28" s="4">
        <f>(PoundsSteamPerBldg!Y28/PoundsSteamPerBldg!Y$49)*EnergyUseSteamPlant!W$2</f>
        <v>1004.9577994042286</v>
      </c>
      <c r="Z28" s="4">
        <f>(PoundsSteamPerBldg!Z28/PoundsSteamPerBldg!Z$49)*EnergyUseSteamPlant!X$2</f>
        <v>816.570004901282</v>
      </c>
      <c r="AA28" s="4">
        <f>(PoundsSteamPerBldg!AA28/PoundsSteamPerBldg!AA$49)*EnergyUseSteamPlant!Y$2</f>
        <v>576.75655431946302</v>
      </c>
      <c r="AB28" s="4">
        <f>(PoundsSteamPerBldg!AB28/PoundsSteamPerBldg!AB$49)*EnergyUseSteamPlant!Z$2</f>
        <v>450.31574463854577</v>
      </c>
      <c r="AC28" s="4">
        <f>(PoundsSteamPerBldg!AC28/PoundsSteamPerBldg!AC$49)*EnergyUseSteamPlant!AA$2</f>
        <v>326.16975240355902</v>
      </c>
      <c r="AD28" s="4">
        <f>(PoundsSteamPerBldg!AD28/PoundsSteamPerBldg!AD$49)*EnergyUseSteamPlant!AB$2</f>
        <v>411.11466748223404</v>
      </c>
      <c r="AE28" s="4">
        <f>(PoundsSteamPerBldg!AE28/PoundsSteamPerBldg!AE$49)*EnergyUseSteamPlant!AC$2</f>
        <v>1015.6614345613145</v>
      </c>
      <c r="AF28" s="4">
        <f>(PoundsSteamPerBldg!AF28/PoundsSteamPerBldg!AF$49)*EnergyUseSteamPlant!AD$2</f>
        <v>1207.3296588838593</v>
      </c>
      <c r="AG28" s="4">
        <f>(PoundsSteamPerBldg!AG28/PoundsSteamPerBldg!AG$49)*EnergyUseSteamPlant!AE$2</f>
        <v>1836.6522025999834</v>
      </c>
      <c r="AH28" s="4">
        <f>(PoundsSteamPerBldg!AH28/PoundsSteamPerBldg!AH$49)*EnergyUseSteamPlant!AF$2</f>
        <v>1657.070768312745</v>
      </c>
      <c r="AI28" s="4">
        <f>(PoundsSteamPerBldg!AI28/PoundsSteamPerBldg!AI$49)*EnergyUseSteamPlant!AG$2</f>
        <v>1706.7570049050269</v>
      </c>
      <c r="AJ28" s="4">
        <f>(PoundsSteamPerBldg!AJ28/PoundsSteamPerBldg!AJ$49)*EnergyUseSteamPlant!AH$2</f>
        <v>867.53255780443828</v>
      </c>
      <c r="AK28" s="4">
        <f>(PoundsSteamPerBldg!AK28/PoundsSteamPerBldg!AK$49)*EnergyUseSteamPlant!AI$2</f>
        <v>838.73796596331908</v>
      </c>
      <c r="AL28" s="4">
        <f>(PoundsSteamPerBldg!AL28/PoundsSteamPerBldg!AL$49)*EnergyUseSteamPlant!AJ$2</f>
        <v>692.90772509066448</v>
      </c>
      <c r="AM28" s="4">
        <f>(PoundsSteamPerBldg!AM28/PoundsSteamPerBldg!AM$49)*EnergyUseSteamPlant!AK$2</f>
        <v>292.53558824169539</v>
      </c>
      <c r="AN28" s="4">
        <f>(PoundsSteamPerBldg!AN28/PoundsSteamPerBldg!AN$49)*EnergyUseSteamPlant!AL$2</f>
        <v>0</v>
      </c>
      <c r="AO28" s="4">
        <f>(PoundsSteamPerBldg!AO28/PoundsSteamPerBldg!AO$49)*EnergyUseSteamPlant!AM$2</f>
        <v>0</v>
      </c>
      <c r="AP28" s="4">
        <f>(PoundsSteamPerBldg!AP28/PoundsSteamPerBldg!AP$49)*EnergyUseSteamPlant!AN$2</f>
        <v>0</v>
      </c>
      <c r="AQ28" s="4">
        <f>(PoundsSteamPerBldg!AQ28/PoundsSteamPerBldg!AQ$49)*EnergyUseSteamPlant!AO$2</f>
        <v>0</v>
      </c>
      <c r="AR28" s="4">
        <f>(PoundsSteamPerBldg!AR28/PoundsSteamPerBldg!AR$49)*EnergyUseSteamPlant!AP$2</f>
        <v>0</v>
      </c>
      <c r="AS28" s="4">
        <f>(PoundsSteamPerBldg!AS28/PoundsSteamPerBldg!AS$49)*EnergyUseSteamPlant!AQ$2</f>
        <v>0</v>
      </c>
    </row>
    <row r="29" spans="3:45">
      <c r="C29" t="s">
        <v>72</v>
      </c>
      <c r="D29" s="4">
        <f>(PoundsSteamPerBldg!D29/PoundsSteamPerBldg!D$49)*EnergyUseSteamPlant!B$2</f>
        <v>951.31464793441069</v>
      </c>
      <c r="E29" s="4">
        <f>(PoundsSteamPerBldg!E29/PoundsSteamPerBldg!E$49)*EnergyUseSteamPlant!C$2</f>
        <v>669.84861340850182</v>
      </c>
      <c r="F29" s="4">
        <f>(PoundsSteamPerBldg!F29/PoundsSteamPerBldg!F$49)*EnergyUseSteamPlant!D$2</f>
        <v>796.3112193230055</v>
      </c>
      <c r="G29" s="4">
        <f>(PoundsSteamPerBldg!G29/PoundsSteamPerBldg!G$49)*EnergyUseSteamPlant!E$2</f>
        <v>2141.154124462063</v>
      </c>
      <c r="H29" s="4">
        <f>(PoundsSteamPerBldg!H29/PoundsSteamPerBldg!H$49)*EnergyUseSteamPlant!F$2</f>
        <v>3035.5023287863596</v>
      </c>
      <c r="I29" s="4">
        <f>(PoundsSteamPerBldg!I29/PoundsSteamPerBldg!I$49)*EnergyUseSteamPlant!G$2</f>
        <v>3012.2225882620987</v>
      </c>
      <c r="J29" s="4">
        <f>(PoundsSteamPerBldg!J29/PoundsSteamPerBldg!J$49)*EnergyUseSteamPlant!H$2</f>
        <v>3324.3163926577945</v>
      </c>
      <c r="K29" s="4">
        <f>(PoundsSteamPerBldg!K29/PoundsSteamPerBldg!K$49)*EnergyUseSteamPlant!I$2</f>
        <v>2855.8691642023041</v>
      </c>
      <c r="L29" s="4">
        <f>(PoundsSteamPerBldg!L29/PoundsSteamPerBldg!L$49)*EnergyUseSteamPlant!J$2</f>
        <v>2826.0415832607991</v>
      </c>
      <c r="M29" s="4">
        <f>(PoundsSteamPerBldg!M29/PoundsSteamPerBldg!M$49)*EnergyUseSteamPlant!K$2</f>
        <v>2156.7238289551992</v>
      </c>
      <c r="N29" s="4">
        <f>(PoundsSteamPerBldg!N29/PoundsSteamPerBldg!N$49)*EnergyUseSteamPlant!L$2</f>
        <v>1736.5996436478481</v>
      </c>
      <c r="O29" s="4">
        <f>(PoundsSteamPerBldg!O29/PoundsSteamPerBldg!O$49)*EnergyUseSteamPlant!M$2</f>
        <v>1275.4777717259963</v>
      </c>
      <c r="P29" s="4">
        <f>(PoundsSteamPerBldg!P29/PoundsSteamPerBldg!P$49)*EnergyUseSteamPlant!N$2</f>
        <v>920.05664337188159</v>
      </c>
      <c r="Q29" s="4">
        <f>(PoundsSteamPerBldg!Q29/PoundsSteamPerBldg!Q$49)*EnergyUseSteamPlant!O$2</f>
        <v>488.05133060694624</v>
      </c>
      <c r="R29" s="4">
        <f>(PoundsSteamPerBldg!R29/PoundsSteamPerBldg!R$49)*EnergyUseSteamPlant!P$2</f>
        <v>1037.0029564189824</v>
      </c>
      <c r="S29" s="4">
        <f>(PoundsSteamPerBldg!S29/PoundsSteamPerBldg!S$49)*EnergyUseSteamPlant!Q$2</f>
        <v>1968.413446135932</v>
      </c>
      <c r="T29" s="4">
        <f>(PoundsSteamPerBldg!T29/PoundsSteamPerBldg!T$49)*EnergyUseSteamPlant!R$2</f>
        <v>2476.7651867005657</v>
      </c>
      <c r="U29" s="4">
        <f>(PoundsSteamPerBldg!U29/PoundsSteamPerBldg!U$49)*EnergyUseSteamPlant!S$2</f>
        <v>3018.8443720513337</v>
      </c>
      <c r="V29" s="4">
        <f>(PoundsSteamPerBldg!V29/PoundsSteamPerBldg!V$49)*EnergyUseSteamPlant!T$2</f>
        <v>3460.4099545350737</v>
      </c>
      <c r="W29" s="4">
        <f>(PoundsSteamPerBldg!W29/PoundsSteamPerBldg!W$49)*EnergyUseSteamPlant!U$2</f>
        <v>2865.1565871215507</v>
      </c>
      <c r="X29" s="4">
        <f>(PoundsSteamPerBldg!X29/PoundsSteamPerBldg!X$49)*EnergyUseSteamPlant!V$2</f>
        <v>2582.684526900428</v>
      </c>
      <c r="Y29" s="4">
        <f>(PoundsSteamPerBldg!Y29/PoundsSteamPerBldg!Y$49)*EnergyUseSteamPlant!W$2</f>
        <v>2275.238996119519</v>
      </c>
      <c r="Z29" s="4">
        <f>(PoundsSteamPerBldg!Z29/PoundsSteamPerBldg!Z$49)*EnergyUseSteamPlant!X$2</f>
        <v>1663.1786947761718</v>
      </c>
      <c r="AA29" s="4">
        <f>(PoundsSteamPerBldg!AA29/PoundsSteamPerBldg!AA$49)*EnergyUseSteamPlant!Y$2</f>
        <v>1103.3029160521228</v>
      </c>
      <c r="AB29" s="4">
        <f>(PoundsSteamPerBldg!AB29/PoundsSteamPerBldg!AB$49)*EnergyUseSteamPlant!Z$2</f>
        <v>877.01399197550938</v>
      </c>
      <c r="AC29" s="4">
        <f>(PoundsSteamPerBldg!AC29/PoundsSteamPerBldg!AC$49)*EnergyUseSteamPlant!AA$2</f>
        <v>623.25679597625299</v>
      </c>
      <c r="AD29" s="4">
        <f>(PoundsSteamPerBldg!AD29/PoundsSteamPerBldg!AD$49)*EnergyUseSteamPlant!AB$2</f>
        <v>1030.0580204596306</v>
      </c>
      <c r="AE29" s="4">
        <f>(PoundsSteamPerBldg!AE29/PoundsSteamPerBldg!AE$49)*EnergyUseSteamPlant!AC$2</f>
        <v>2702.4248419417513</v>
      </c>
      <c r="AF29" s="4">
        <f>(PoundsSteamPerBldg!AF29/PoundsSteamPerBldg!AF$49)*EnergyUseSteamPlant!AD$2</f>
        <v>2839.1186619285913</v>
      </c>
      <c r="AG29" s="4">
        <f>(PoundsSteamPerBldg!AG29/PoundsSteamPerBldg!AG$49)*EnergyUseSteamPlant!AE$2</f>
        <v>3349.3572845870594</v>
      </c>
      <c r="AH29" s="4">
        <f>(PoundsSteamPerBldg!AH29/PoundsSteamPerBldg!AH$49)*EnergyUseSteamPlant!AF$2</f>
        <v>3154.2951666752842</v>
      </c>
      <c r="AI29" s="4">
        <f>(PoundsSteamPerBldg!AI29/PoundsSteamPerBldg!AI$49)*EnergyUseSteamPlant!AG$2</f>
        <v>3303.5843429594074</v>
      </c>
      <c r="AJ29" s="4">
        <f>(PoundsSteamPerBldg!AJ29/PoundsSteamPerBldg!AJ$49)*EnergyUseSteamPlant!AH$2</f>
        <v>2570.7573330612195</v>
      </c>
      <c r="AK29" s="4">
        <f>(PoundsSteamPerBldg!AK29/PoundsSteamPerBldg!AK$49)*EnergyUseSteamPlant!AI$2</f>
        <v>2234.5018405528522</v>
      </c>
      <c r="AL29" s="4">
        <f>(PoundsSteamPerBldg!AL29/PoundsSteamPerBldg!AL$49)*EnergyUseSteamPlant!AJ$2</f>
        <v>1870.6582049945373</v>
      </c>
      <c r="AM29" s="4">
        <f>(PoundsSteamPerBldg!AM29/PoundsSteamPerBldg!AM$49)*EnergyUseSteamPlant!AK$2</f>
        <v>1172.6159994850018</v>
      </c>
      <c r="AN29" s="4">
        <f>(PoundsSteamPerBldg!AN29/PoundsSteamPerBldg!AN$49)*EnergyUseSteamPlant!AL$2</f>
        <v>749.74132909820457</v>
      </c>
      <c r="AO29" s="4">
        <f>(PoundsSteamPerBldg!AO29/PoundsSteamPerBldg!AO$49)*EnergyUseSteamPlant!AM$2</f>
        <v>355.38408059118461</v>
      </c>
      <c r="AP29" s="4">
        <f>(PoundsSteamPerBldg!AP29/PoundsSteamPerBldg!AP$49)*EnergyUseSteamPlant!AN$2</f>
        <v>867.96034330622069</v>
      </c>
      <c r="AQ29" s="4">
        <f>(PoundsSteamPerBldg!AQ29/PoundsSteamPerBldg!AQ$49)*EnergyUseSteamPlant!AO$2</f>
        <v>1513.0775956589184</v>
      </c>
      <c r="AR29" s="4">
        <f>(PoundsSteamPerBldg!AR29/PoundsSteamPerBldg!AR$49)*EnergyUseSteamPlant!AP$2</f>
        <v>2660.0661346334609</v>
      </c>
      <c r="AS29" s="4">
        <f>(PoundsSteamPerBldg!AS29/PoundsSteamPerBldg!AS$49)*EnergyUseSteamPlant!AQ$2</f>
        <v>2624.5996585299717</v>
      </c>
    </row>
    <row r="30" spans="3:45">
      <c r="C30" t="s">
        <v>73</v>
      </c>
      <c r="D30" s="4">
        <f>(PoundsSteamPerBldg!D30/PoundsSteamPerBldg!D$49)*EnergyUseSteamPlant!B$2</f>
        <v>479.74838029690511</v>
      </c>
      <c r="E30" s="4">
        <f>(PoundsSteamPerBldg!E30/PoundsSteamPerBldg!E$49)*EnergyUseSteamPlant!C$2</f>
        <v>817.66348726415504</v>
      </c>
      <c r="F30" s="4">
        <f>(PoundsSteamPerBldg!F30/PoundsSteamPerBldg!F$49)*EnergyUseSteamPlant!D$2</f>
        <v>70.173019327314663</v>
      </c>
      <c r="G30" s="4">
        <f>(PoundsSteamPerBldg!G30/PoundsSteamPerBldg!G$49)*EnergyUseSteamPlant!E$2</f>
        <v>1276.1027372491753</v>
      </c>
      <c r="H30" s="4">
        <f>(PoundsSteamPerBldg!H30/PoundsSteamPerBldg!H$49)*EnergyUseSteamPlant!F$2</f>
        <v>1925.462465629588</v>
      </c>
      <c r="I30" s="4">
        <f>(PoundsSteamPerBldg!I30/PoundsSteamPerBldg!I$49)*EnergyUseSteamPlant!G$2</f>
        <v>2124.5449093248499</v>
      </c>
      <c r="J30" s="4">
        <f>(PoundsSteamPerBldg!J30/PoundsSteamPerBldg!J$49)*EnergyUseSteamPlant!H$2</f>
        <v>2480.7249912460534</v>
      </c>
      <c r="K30" s="4">
        <f>(PoundsSteamPerBldg!K30/PoundsSteamPerBldg!K$49)*EnergyUseSteamPlant!I$2</f>
        <v>2238.4379438150299</v>
      </c>
      <c r="L30" s="4">
        <f>(PoundsSteamPerBldg!L30/PoundsSteamPerBldg!L$49)*EnergyUseSteamPlant!J$2</f>
        <v>2233.8749865667351</v>
      </c>
      <c r="M30" s="4">
        <f>(PoundsSteamPerBldg!M30/PoundsSteamPerBldg!M$49)*EnergyUseSteamPlant!K$2</f>
        <v>1668.4212958087771</v>
      </c>
      <c r="N30" s="4">
        <f>(PoundsSteamPerBldg!N30/PoundsSteamPerBldg!N$49)*EnergyUseSteamPlant!L$2</f>
        <v>1334.1458088407592</v>
      </c>
      <c r="O30" s="4">
        <f>(PoundsSteamPerBldg!O30/PoundsSteamPerBldg!O$49)*EnergyUseSteamPlant!M$2</f>
        <v>884.77089277405264</v>
      </c>
      <c r="P30" s="4">
        <f>(PoundsSteamPerBldg!P30/PoundsSteamPerBldg!P$49)*EnergyUseSteamPlant!N$2</f>
        <v>592.65487125277889</v>
      </c>
      <c r="Q30" s="4">
        <f>(PoundsSteamPerBldg!Q30/PoundsSteamPerBldg!Q$49)*EnergyUseSteamPlant!O$2</f>
        <v>357.10132896926808</v>
      </c>
      <c r="R30" s="4">
        <f>(PoundsSteamPerBldg!R30/PoundsSteamPerBldg!R$49)*EnergyUseSteamPlant!P$2</f>
        <v>622.32334512412319</v>
      </c>
      <c r="S30" s="4">
        <f>(PoundsSteamPerBldg!S30/PoundsSteamPerBldg!S$49)*EnergyUseSteamPlant!Q$2</f>
        <v>1487.8092044939951</v>
      </c>
      <c r="T30" s="4">
        <f>(PoundsSteamPerBldg!T30/PoundsSteamPerBldg!T$49)*EnergyUseSteamPlant!R$2</f>
        <v>1768.2620826575214</v>
      </c>
      <c r="U30" s="4">
        <f>(PoundsSteamPerBldg!U30/PoundsSteamPerBldg!U$49)*EnergyUseSteamPlant!S$2</f>
        <v>2098.522458634774</v>
      </c>
      <c r="V30" s="4">
        <f>(PoundsSteamPerBldg!V30/PoundsSteamPerBldg!V$49)*EnergyUseSteamPlant!T$2</f>
        <v>2437.0996034845871</v>
      </c>
      <c r="W30" s="4">
        <f>(PoundsSteamPerBldg!W30/PoundsSteamPerBldg!W$49)*EnergyUseSteamPlant!U$2</f>
        <v>1982.2364370738708</v>
      </c>
      <c r="X30" s="4">
        <f>(PoundsSteamPerBldg!X30/PoundsSteamPerBldg!X$49)*EnergyUseSteamPlant!V$2</f>
        <v>1758.7308831511516</v>
      </c>
      <c r="Y30" s="4">
        <f>(PoundsSteamPerBldg!Y30/PoundsSteamPerBldg!Y$49)*EnergyUseSteamPlant!W$2</f>
        <v>1596.5314159755762</v>
      </c>
      <c r="Z30" s="4">
        <f>(PoundsSteamPerBldg!Z30/PoundsSteamPerBldg!Z$49)*EnergyUseSteamPlant!X$2</f>
        <v>1220.0327435434506</v>
      </c>
      <c r="AA30" s="4">
        <f>(PoundsSteamPerBldg!AA30/PoundsSteamPerBldg!AA$49)*EnergyUseSteamPlant!Y$2</f>
        <v>805.01473246078547</v>
      </c>
      <c r="AB30" s="4">
        <f>(PoundsSteamPerBldg!AB30/PoundsSteamPerBldg!AB$49)*EnergyUseSteamPlant!Z$2</f>
        <v>605.21486101875462</v>
      </c>
      <c r="AC30" s="4">
        <f>(PoundsSteamPerBldg!AC30/PoundsSteamPerBldg!AC$49)*EnergyUseSteamPlant!AA$2</f>
        <v>407.15792363211165</v>
      </c>
      <c r="AD30" s="4">
        <f>(PoundsSteamPerBldg!AD30/PoundsSteamPerBldg!AD$49)*EnergyUseSteamPlant!AB$2</f>
        <v>490.72554646152855</v>
      </c>
      <c r="AE30" s="4">
        <f>(PoundsSteamPerBldg!AE30/PoundsSteamPerBldg!AE$49)*EnergyUseSteamPlant!AC$2</f>
        <v>1715.6140800143528</v>
      </c>
      <c r="AF30" s="4">
        <f>(PoundsSteamPerBldg!AF30/PoundsSteamPerBldg!AF$49)*EnergyUseSteamPlant!AD$2</f>
        <v>2056.7290486146203</v>
      </c>
      <c r="AG30" s="4">
        <f>(PoundsSteamPerBldg!AG30/PoundsSteamPerBldg!AG$49)*EnergyUseSteamPlant!AE$2</f>
        <v>2480.1044656783147</v>
      </c>
      <c r="AH30" s="4">
        <f>(PoundsSteamPerBldg!AH30/PoundsSteamPerBldg!AH$49)*EnergyUseSteamPlant!AF$2</f>
        <v>2397.0095133305608</v>
      </c>
      <c r="AI30" s="4">
        <f>(PoundsSteamPerBldg!AI30/PoundsSteamPerBldg!AI$49)*EnergyUseSteamPlant!AG$2</f>
        <v>2504.4468174779763</v>
      </c>
      <c r="AJ30" s="4">
        <f>(PoundsSteamPerBldg!AJ30/PoundsSteamPerBldg!AJ$49)*EnergyUseSteamPlant!AH$2</f>
        <v>1962.1493025188315</v>
      </c>
      <c r="AK30" s="4">
        <f>(PoundsSteamPerBldg!AK30/PoundsSteamPerBldg!AK$49)*EnergyUseSteamPlant!AI$2</f>
        <v>1667.2579013723769</v>
      </c>
      <c r="AL30" s="4">
        <f>(PoundsSteamPerBldg!AL30/PoundsSteamPerBldg!AL$49)*EnergyUseSteamPlant!AJ$2</f>
        <v>1480.7290384745636</v>
      </c>
      <c r="AM30" s="4">
        <f>(PoundsSteamPerBldg!AM30/PoundsSteamPerBldg!AM$49)*EnergyUseSteamPlant!AK$2</f>
        <v>871.26132365660817</v>
      </c>
      <c r="AN30" s="4">
        <f>(PoundsSteamPerBldg!AN30/PoundsSteamPerBldg!AN$49)*EnergyUseSteamPlant!AL$2</f>
        <v>441.24369220671576</v>
      </c>
      <c r="AO30" s="4">
        <f>(PoundsSteamPerBldg!AO30/PoundsSteamPerBldg!AO$49)*EnergyUseSteamPlant!AM$2</f>
        <v>326.21882169768315</v>
      </c>
      <c r="AP30" s="4">
        <f>(PoundsSteamPerBldg!AP30/PoundsSteamPerBldg!AP$49)*EnergyUseSteamPlant!AN$2</f>
        <v>701.08087552152972</v>
      </c>
      <c r="AQ30" s="4">
        <f>(PoundsSteamPerBldg!AQ30/PoundsSteamPerBldg!AQ$49)*EnergyUseSteamPlant!AO$2</f>
        <v>1191.8304833629008</v>
      </c>
      <c r="AR30" s="4">
        <f>(PoundsSteamPerBldg!AR30/PoundsSteamPerBldg!AR$49)*EnergyUseSteamPlant!AP$2</f>
        <v>2076.825852848398</v>
      </c>
      <c r="AS30" s="4">
        <f>(PoundsSteamPerBldg!AS30/PoundsSteamPerBldg!AS$49)*EnergyUseSteamPlant!AQ$2</f>
        <v>2172.3250834604114</v>
      </c>
    </row>
    <row r="31" spans="3:45">
      <c r="C31" t="s">
        <v>74</v>
      </c>
      <c r="D31" s="4">
        <f>(PoundsSteamPerBldg!D31/PoundsSteamPerBldg!D$49)*EnergyUseSteamPlant!B$2</f>
        <v>1232.2146424032328</v>
      </c>
      <c r="E31" s="4">
        <f>(PoundsSteamPerBldg!E31/PoundsSteamPerBldg!E$49)*EnergyUseSteamPlant!C$2</f>
        <v>1859.6100070410762</v>
      </c>
      <c r="F31" s="4">
        <f>(PoundsSteamPerBldg!F31/PoundsSteamPerBldg!F$49)*EnergyUseSteamPlant!D$2</f>
        <v>5213.0813988063192</v>
      </c>
      <c r="G31" s="4">
        <f>(PoundsSteamPerBldg!G31/PoundsSteamPerBldg!G$49)*EnergyUseSteamPlant!E$2</f>
        <v>13796.222414868747</v>
      </c>
      <c r="H31" s="4">
        <f>(PoundsSteamPerBldg!H31/PoundsSteamPerBldg!H$49)*EnergyUseSteamPlant!F$2</f>
        <v>16551.988585560237</v>
      </c>
      <c r="I31" s="4">
        <f>(PoundsSteamPerBldg!I31/PoundsSteamPerBldg!I$49)*EnergyUseSteamPlant!G$2</f>
        <v>16974.93594036892</v>
      </c>
      <c r="J31" s="4">
        <f>(PoundsSteamPerBldg!J31/PoundsSteamPerBldg!J$49)*EnergyUseSteamPlant!H$2</f>
        <v>19184.15696079834</v>
      </c>
      <c r="K31" s="4">
        <f>(PoundsSteamPerBldg!K31/PoundsSteamPerBldg!K$49)*EnergyUseSteamPlant!I$2</f>
        <v>17409.370432340089</v>
      </c>
      <c r="L31" s="4">
        <f>(PoundsSteamPerBldg!L31/PoundsSteamPerBldg!L$49)*EnergyUseSteamPlant!J$2</f>
        <v>18011.697699306547</v>
      </c>
      <c r="M31" s="4">
        <f>(PoundsSteamPerBldg!M31/PoundsSteamPerBldg!M$49)*EnergyUseSteamPlant!K$2</f>
        <v>14547.574236568416</v>
      </c>
      <c r="N31" s="4">
        <f>(PoundsSteamPerBldg!N31/PoundsSteamPerBldg!N$49)*EnergyUseSteamPlant!L$2</f>
        <v>13062.280036724153</v>
      </c>
      <c r="O31" s="4">
        <f>(PoundsSteamPerBldg!O31/PoundsSteamPerBldg!O$49)*EnergyUseSteamPlant!M$2</f>
        <v>10389.422208399312</v>
      </c>
      <c r="P31" s="4">
        <f>(PoundsSteamPerBldg!P31/PoundsSteamPerBldg!P$49)*EnergyUseSteamPlant!N$2</f>
        <v>7348.2038784558808</v>
      </c>
      <c r="Q31" s="4">
        <f>(PoundsSteamPerBldg!Q31/PoundsSteamPerBldg!Q$49)*EnergyUseSteamPlant!O$2</f>
        <v>5067.2534044313497</v>
      </c>
      <c r="R31" s="4">
        <f>(PoundsSteamPerBldg!R31/PoundsSteamPerBldg!R$49)*EnergyUseSteamPlant!P$2</f>
        <v>4877.4491877803157</v>
      </c>
      <c r="S31" s="4">
        <f>(PoundsSteamPerBldg!S31/PoundsSteamPerBldg!S$49)*EnergyUseSteamPlant!Q$2</f>
        <v>7294.0833995231915</v>
      </c>
      <c r="T31" s="4">
        <f>(PoundsSteamPerBldg!T31/PoundsSteamPerBldg!T$49)*EnergyUseSteamPlant!R$2</f>
        <v>9278.8834332607366</v>
      </c>
      <c r="U31" s="4">
        <f>(PoundsSteamPerBldg!U31/PoundsSteamPerBldg!U$49)*EnergyUseSteamPlant!S$2</f>
        <v>9830.5740775280465</v>
      </c>
      <c r="V31" s="4">
        <f>(PoundsSteamPerBldg!V31/PoundsSteamPerBldg!V$49)*EnergyUseSteamPlant!T$2</f>
        <v>10056.967900710235</v>
      </c>
      <c r="W31" s="4">
        <f>(PoundsSteamPerBldg!W31/PoundsSteamPerBldg!W$49)*EnergyUseSteamPlant!U$2</f>
        <v>7826.9092908059683</v>
      </c>
      <c r="X31" s="4">
        <f>(PoundsSteamPerBldg!X31/PoundsSteamPerBldg!X$49)*EnergyUseSteamPlant!V$2</f>
        <v>16553.360305942802</v>
      </c>
      <c r="Y31" s="4">
        <f>(PoundsSteamPerBldg!Y31/PoundsSteamPerBldg!Y$49)*EnergyUseSteamPlant!W$2</f>
        <v>17031.048616100645</v>
      </c>
      <c r="Z31" s="4">
        <f>(PoundsSteamPerBldg!Z31/PoundsSteamPerBldg!Z$49)*EnergyUseSteamPlant!X$2</f>
        <v>14453.831591431144</v>
      </c>
      <c r="AA31" s="4">
        <f>(PoundsSteamPerBldg!AA31/PoundsSteamPerBldg!AA$49)*EnergyUseSteamPlant!Y$2</f>
        <v>9794.8667322442398</v>
      </c>
      <c r="AB31" s="4">
        <f>(PoundsSteamPerBldg!AB31/PoundsSteamPerBldg!AB$49)*EnergyUseSteamPlant!Z$2</f>
        <v>7565.9972018875314</v>
      </c>
      <c r="AC31" s="4">
        <f>(PoundsSteamPerBldg!AC31/PoundsSteamPerBldg!AC$49)*EnergyUseSteamPlant!AA$2</f>
        <v>4667.6182684722507</v>
      </c>
      <c r="AD31" s="4">
        <f>(PoundsSteamPerBldg!AD31/PoundsSteamPerBldg!AD$49)*EnergyUseSteamPlant!AB$2</f>
        <v>4559.7511386809729</v>
      </c>
      <c r="AE31" s="4">
        <f>(PoundsSteamPerBldg!AE31/PoundsSteamPerBldg!AE$49)*EnergyUseSteamPlant!AC$2</f>
        <v>9447.8369270695548</v>
      </c>
      <c r="AF31" s="4">
        <f>(PoundsSteamPerBldg!AF31/PoundsSteamPerBldg!AF$49)*EnergyUseSteamPlant!AD$2</f>
        <v>10490.994834449211</v>
      </c>
      <c r="AG31" s="4">
        <f>(PoundsSteamPerBldg!AG31/PoundsSteamPerBldg!AG$49)*EnergyUseSteamPlant!AE$2</f>
        <v>11204.834352300408</v>
      </c>
      <c r="AH31" s="4">
        <f>(PoundsSteamPerBldg!AH31/PoundsSteamPerBldg!AH$49)*EnergyUseSteamPlant!AF$2</f>
        <v>11415.682343285318</v>
      </c>
      <c r="AI31" s="4">
        <f>(PoundsSteamPerBldg!AI31/PoundsSteamPerBldg!AI$49)*EnergyUseSteamPlant!AG$2</f>
        <v>10606.187018157416</v>
      </c>
      <c r="AJ31" s="4">
        <f>(PoundsSteamPerBldg!AJ31/PoundsSteamPerBldg!AJ$49)*EnergyUseSteamPlant!AH$2</f>
        <v>20669.759198199543</v>
      </c>
      <c r="AK31" s="4">
        <f>(PoundsSteamPerBldg!AK31/PoundsSteamPerBldg!AK$49)*EnergyUseSteamPlant!AI$2</f>
        <v>18516.519077808967</v>
      </c>
      <c r="AL31" s="4">
        <f>(PoundsSteamPerBldg!AL31/PoundsSteamPerBldg!AL$49)*EnergyUseSteamPlant!AJ$2</f>
        <v>18487.679720290133</v>
      </c>
      <c r="AM31" s="4">
        <f>(PoundsSteamPerBldg!AM31/PoundsSteamPerBldg!AM$49)*EnergyUseSteamPlant!AK$2</f>
        <v>12955.197720418651</v>
      </c>
      <c r="AN31" s="4">
        <f>(PoundsSteamPerBldg!AN31/PoundsSteamPerBldg!AN$49)*EnergyUseSteamPlant!AL$2</f>
        <v>9011.9805162894736</v>
      </c>
      <c r="AO31" s="4">
        <f>(PoundsSteamPerBldg!AO31/PoundsSteamPerBldg!AO$49)*EnergyUseSteamPlant!AM$2</f>
        <v>6347.4936395761351</v>
      </c>
      <c r="AP31" s="4">
        <f>(PoundsSteamPerBldg!AP31/PoundsSteamPerBldg!AP$49)*EnergyUseSteamPlant!AN$2</f>
        <v>2010.3134501961479</v>
      </c>
      <c r="AQ31" s="4">
        <f>(PoundsSteamPerBldg!AQ31/PoundsSteamPerBldg!AQ$49)*EnergyUseSteamPlant!AO$2</f>
        <v>1019.4716112426977</v>
      </c>
      <c r="AR31" s="4">
        <f>(PoundsSteamPerBldg!AR31/PoundsSteamPerBldg!AR$49)*EnergyUseSteamPlant!AP$2</f>
        <v>3679.4980344633832</v>
      </c>
      <c r="AS31" s="4">
        <f>(PoundsSteamPerBldg!AS31/PoundsSteamPerBldg!AS$49)*EnergyUseSteamPlant!AQ$2</f>
        <v>4.7779180788634754</v>
      </c>
    </row>
    <row r="32" spans="3:45">
      <c r="C32" t="s">
        <v>75</v>
      </c>
      <c r="D32" s="4">
        <f>(PoundsSteamPerBldg!D32/PoundsSteamPerBldg!D$49)*EnergyUseSteamPlant!B$2</f>
        <v>1085.9161632327016</v>
      </c>
      <c r="E32" s="4">
        <f>(PoundsSteamPerBldg!E32/PoundsSteamPerBldg!E$49)*EnergyUseSteamPlant!C$2</f>
        <v>1602.7130165957462</v>
      </c>
      <c r="F32" s="4">
        <f>(PoundsSteamPerBldg!F32/PoundsSteamPerBldg!F$49)*EnergyUseSteamPlant!D$2</f>
        <v>2842.4140828682862</v>
      </c>
      <c r="G32" s="4">
        <f>(PoundsSteamPerBldg!G32/PoundsSteamPerBldg!G$49)*EnergyUseSteamPlant!E$2</f>
        <v>2004.3058312390408</v>
      </c>
      <c r="H32" s="4">
        <f>(PoundsSteamPerBldg!H32/PoundsSteamPerBldg!H$49)*EnergyUseSteamPlant!F$2</f>
        <v>2728.2241626296286</v>
      </c>
      <c r="I32" s="4">
        <f>(PoundsSteamPerBldg!I32/PoundsSteamPerBldg!I$49)*EnergyUseSteamPlant!G$2</f>
        <v>2995.8736074963135</v>
      </c>
      <c r="J32" s="4">
        <f>(PoundsSteamPerBldg!J32/PoundsSteamPerBldg!J$49)*EnergyUseSteamPlant!H$2</f>
        <v>3287.8996319685316</v>
      </c>
      <c r="K32" s="4">
        <f>(PoundsSteamPerBldg!K32/PoundsSteamPerBldg!K$49)*EnergyUseSteamPlant!I$2</f>
        <v>3040.7988064250944</v>
      </c>
      <c r="L32" s="4">
        <f>(PoundsSteamPerBldg!L32/PoundsSteamPerBldg!L$49)*EnergyUseSteamPlant!J$2</f>
        <v>3126.6518380676989</v>
      </c>
      <c r="M32" s="4">
        <f>(PoundsSteamPerBldg!M32/PoundsSteamPerBldg!M$49)*EnergyUseSteamPlant!K$2</f>
        <v>2295.9994418411952</v>
      </c>
      <c r="N32" s="4">
        <f>(PoundsSteamPerBldg!N32/PoundsSteamPerBldg!N$49)*EnergyUseSteamPlant!L$2</f>
        <v>1808.1316441958106</v>
      </c>
      <c r="O32" s="4">
        <f>(PoundsSteamPerBldg!O32/PoundsSteamPerBldg!O$49)*EnergyUseSteamPlant!M$2</f>
        <v>1312.466521423908</v>
      </c>
      <c r="P32" s="4">
        <f>(PoundsSteamPerBldg!P32/PoundsSteamPerBldg!P$49)*EnergyUseSteamPlant!N$2</f>
        <v>1039.8594229407474</v>
      </c>
      <c r="Q32" s="4">
        <f>(PoundsSteamPerBldg!Q32/PoundsSteamPerBldg!Q$49)*EnergyUseSteamPlant!O$2</f>
        <v>2032.9867307228164</v>
      </c>
      <c r="R32" s="4">
        <f>(PoundsSteamPerBldg!R32/PoundsSteamPerBldg!R$49)*EnergyUseSteamPlant!P$2</f>
        <v>2287.9360971802917</v>
      </c>
      <c r="S32" s="4">
        <f>(PoundsSteamPerBldg!S32/PoundsSteamPerBldg!S$49)*EnergyUseSteamPlant!Q$2</f>
        <v>2255.7056884234498</v>
      </c>
      <c r="T32" s="4">
        <f>(PoundsSteamPerBldg!T32/PoundsSteamPerBldg!T$49)*EnergyUseSteamPlant!R$2</f>
        <v>2730.224886075116</v>
      </c>
      <c r="U32" s="4">
        <f>(PoundsSteamPerBldg!U32/PoundsSteamPerBldg!U$49)*EnergyUseSteamPlant!S$2</f>
        <v>3162.108384735016</v>
      </c>
      <c r="V32" s="4">
        <f>(PoundsSteamPerBldg!V32/PoundsSteamPerBldg!V$49)*EnergyUseSteamPlant!T$2</f>
        <v>3673.907092909692</v>
      </c>
      <c r="W32" s="4">
        <f>(PoundsSteamPerBldg!W32/PoundsSteamPerBldg!W$49)*EnergyUseSteamPlant!U$2</f>
        <v>3050.5449111572334</v>
      </c>
      <c r="X32" s="4">
        <f>(PoundsSteamPerBldg!X32/PoundsSteamPerBldg!X$49)*EnergyUseSteamPlant!V$2</f>
        <v>2809.2881056219103</v>
      </c>
      <c r="Y32" s="4">
        <f>(PoundsSteamPerBldg!Y32/PoundsSteamPerBldg!Y$49)*EnergyUseSteamPlant!W$2</f>
        <v>2579.3805263789213</v>
      </c>
      <c r="Z32" s="4">
        <f>(PoundsSteamPerBldg!Z32/PoundsSteamPerBldg!Z$49)*EnergyUseSteamPlant!X$2</f>
        <v>1966.3976198614325</v>
      </c>
      <c r="AA32" s="4">
        <f>(PoundsSteamPerBldg!AA32/PoundsSteamPerBldg!AA$49)*EnergyUseSteamPlant!Y$2</f>
        <v>1461.6198073025555</v>
      </c>
      <c r="AB32" s="4">
        <f>(PoundsSteamPerBldg!AB32/PoundsSteamPerBldg!AB$49)*EnergyUseSteamPlant!Z$2</f>
        <v>1481.9821227151915</v>
      </c>
      <c r="AC32" s="4">
        <f>(PoundsSteamPerBldg!AC32/PoundsSteamPerBldg!AC$49)*EnergyUseSteamPlant!AA$2</f>
        <v>1222.8613943131979</v>
      </c>
      <c r="AD32" s="4">
        <f>(PoundsSteamPerBldg!AD32/PoundsSteamPerBldg!AD$49)*EnergyUseSteamPlant!AB$2</f>
        <v>1332.2397934937198</v>
      </c>
      <c r="AE32" s="4">
        <f>(PoundsSteamPerBldg!AE32/PoundsSteamPerBldg!AE$49)*EnergyUseSteamPlant!AC$2</f>
        <v>2970.7867333115855</v>
      </c>
      <c r="AF32" s="4">
        <f>(PoundsSteamPerBldg!AF32/PoundsSteamPerBldg!AF$49)*EnergyUseSteamPlant!AD$2</f>
        <v>3042.2957650744438</v>
      </c>
      <c r="AG32" s="4">
        <f>(PoundsSteamPerBldg!AG32/PoundsSteamPerBldg!AG$49)*EnergyUseSteamPlant!AE$2</f>
        <v>3190.06583299061</v>
      </c>
      <c r="AH32" s="4">
        <f>(PoundsSteamPerBldg!AH32/PoundsSteamPerBldg!AH$49)*EnergyUseSteamPlant!AF$2</f>
        <v>3016.7606450284893</v>
      </c>
      <c r="AI32" s="4">
        <f>(PoundsSteamPerBldg!AI32/PoundsSteamPerBldg!AI$49)*EnergyUseSteamPlant!AG$2</f>
        <v>3106.1220930942532</v>
      </c>
      <c r="AJ32" s="4">
        <f>(PoundsSteamPerBldg!AJ32/PoundsSteamPerBldg!AJ$49)*EnergyUseSteamPlant!AH$2</f>
        <v>2104.0227627469258</v>
      </c>
      <c r="AK32" s="4">
        <f>(PoundsSteamPerBldg!AK32/PoundsSteamPerBldg!AK$49)*EnergyUseSteamPlant!AI$2</f>
        <v>2248.1290644789556</v>
      </c>
      <c r="AL32" s="4">
        <f>(PoundsSteamPerBldg!AL32/PoundsSteamPerBldg!AL$49)*EnergyUseSteamPlant!AJ$2</f>
        <v>2338.2212924613696</v>
      </c>
      <c r="AM32" s="4">
        <f>(PoundsSteamPerBldg!AM32/PoundsSteamPerBldg!AM$49)*EnergyUseSteamPlant!AK$2</f>
        <v>1640.6008822731401</v>
      </c>
      <c r="AN32" s="4">
        <f>(PoundsSteamPerBldg!AN32/PoundsSteamPerBldg!AN$49)*EnergyUseSteamPlant!AL$2</f>
        <v>2025.4763736727707</v>
      </c>
      <c r="AO32" s="4">
        <f>(PoundsSteamPerBldg!AO32/PoundsSteamPerBldg!AO$49)*EnergyUseSteamPlant!AM$2</f>
        <v>1564.3263693554629</v>
      </c>
      <c r="AP32" s="4">
        <f>(PoundsSteamPerBldg!AP32/PoundsSteamPerBldg!AP$49)*EnergyUseSteamPlant!AN$2</f>
        <v>1328.3254802862984</v>
      </c>
      <c r="AQ32" s="4">
        <f>(PoundsSteamPerBldg!AQ32/PoundsSteamPerBldg!AQ$49)*EnergyUseSteamPlant!AO$2</f>
        <v>1729.6199601400199</v>
      </c>
      <c r="AR32" s="4">
        <f>(PoundsSteamPerBldg!AR32/PoundsSteamPerBldg!AR$49)*EnergyUseSteamPlant!AP$2</f>
        <v>2539.8966079130605</v>
      </c>
      <c r="AS32" s="4">
        <f>(PoundsSteamPerBldg!AS32/PoundsSteamPerBldg!AS$49)*EnergyUseSteamPlant!AQ$2</f>
        <v>2633.2062116232387</v>
      </c>
    </row>
    <row r="33" spans="3:45">
      <c r="C33" t="s">
        <v>76</v>
      </c>
      <c r="D33" s="4">
        <f>(PoundsSteamPerBldg!D33/PoundsSteamPerBldg!D$49)*EnergyUseSteamPlant!B$2</f>
        <v>1110.5777422342719</v>
      </c>
      <c r="E33" s="4">
        <f>(PoundsSteamPerBldg!E33/PoundsSteamPerBldg!E$49)*EnergyUseSteamPlant!C$2</f>
        <v>772.31956510629993</v>
      </c>
      <c r="F33" s="4">
        <f>(PoundsSteamPerBldg!F33/PoundsSteamPerBldg!F$49)*EnergyUseSteamPlant!D$2</f>
        <v>734.57930232057072</v>
      </c>
      <c r="G33" s="4">
        <f>(PoundsSteamPerBldg!G33/PoundsSteamPerBldg!G$49)*EnergyUseSteamPlant!E$2</f>
        <v>1619.8948225185595</v>
      </c>
      <c r="H33" s="4">
        <f>(PoundsSteamPerBldg!H33/PoundsSteamPerBldg!H$49)*EnergyUseSteamPlant!F$2</f>
        <v>2342.4684792170419</v>
      </c>
      <c r="I33" s="4">
        <f>(PoundsSteamPerBldg!I33/PoundsSteamPerBldg!I$49)*EnergyUseSteamPlant!G$2</f>
        <v>2722.2595331708158</v>
      </c>
      <c r="J33" s="4">
        <f>(PoundsSteamPerBldg!J33/PoundsSteamPerBldg!J$49)*EnergyUseSteamPlant!H$2</f>
        <v>2617.3355097479207</v>
      </c>
      <c r="K33" s="4">
        <f>(PoundsSteamPerBldg!K33/PoundsSteamPerBldg!K$49)*EnergyUseSteamPlant!I$2</f>
        <v>2313.9683649497838</v>
      </c>
      <c r="L33" s="4">
        <f>(PoundsSteamPerBldg!L33/PoundsSteamPerBldg!L$49)*EnergyUseSteamPlant!J$2</f>
        <v>2351.6775838819253</v>
      </c>
      <c r="M33" s="4">
        <f>(PoundsSteamPerBldg!M33/PoundsSteamPerBldg!M$49)*EnergyUseSteamPlant!K$2</f>
        <v>1612.2827967644885</v>
      </c>
      <c r="N33" s="4">
        <f>(PoundsSteamPerBldg!N33/PoundsSteamPerBldg!N$49)*EnergyUseSteamPlant!L$2</f>
        <v>1272.9736152687085</v>
      </c>
      <c r="O33" s="4">
        <f>(PoundsSteamPerBldg!O33/PoundsSteamPerBldg!O$49)*EnergyUseSteamPlant!M$2</f>
        <v>937.61196377106967</v>
      </c>
      <c r="P33" s="4">
        <f>(PoundsSteamPerBldg!P33/PoundsSteamPerBldg!P$49)*EnergyUseSteamPlant!N$2</f>
        <v>957.64484421530108</v>
      </c>
      <c r="Q33" s="4">
        <f>(PoundsSteamPerBldg!Q33/PoundsSteamPerBldg!Q$49)*EnergyUseSteamPlant!O$2</f>
        <v>558.39239108928996</v>
      </c>
      <c r="R33" s="4">
        <f>(PoundsSteamPerBldg!R33/PoundsSteamPerBldg!R$49)*EnergyUseSteamPlant!P$2</f>
        <v>795.07612367879767</v>
      </c>
      <c r="S33" s="4">
        <f>(PoundsSteamPerBldg!S33/PoundsSteamPerBldg!S$49)*EnergyUseSteamPlant!Q$2</f>
        <v>1454.3929586538607</v>
      </c>
      <c r="T33" s="4">
        <f>(PoundsSteamPerBldg!T33/PoundsSteamPerBldg!T$49)*EnergyUseSteamPlant!R$2</f>
        <v>1811.4201476164287</v>
      </c>
      <c r="U33" s="4">
        <f>(PoundsSteamPerBldg!U33/PoundsSteamPerBldg!U$49)*EnergyUseSteamPlant!S$2</f>
        <v>2504.9921216689531</v>
      </c>
      <c r="V33" s="4">
        <f>(PoundsSteamPerBldg!V33/PoundsSteamPerBldg!V$49)*EnergyUseSteamPlant!T$2</f>
        <v>2612.7705225795248</v>
      </c>
      <c r="W33" s="4">
        <f>(PoundsSteamPerBldg!W33/PoundsSteamPerBldg!W$49)*EnergyUseSteamPlant!U$2</f>
        <v>2049.8851373539851</v>
      </c>
      <c r="X33" s="4">
        <f>(PoundsSteamPerBldg!X33/PoundsSteamPerBldg!X$49)*EnergyUseSteamPlant!V$2</f>
        <v>1869.9502773596525</v>
      </c>
      <c r="Y33" s="4">
        <f>(PoundsSteamPerBldg!Y33/PoundsSteamPerBldg!Y$49)*EnergyUseSteamPlant!W$2</f>
        <v>1567.5505257862285</v>
      </c>
      <c r="Z33" s="4">
        <f>(PoundsSteamPerBldg!Z33/PoundsSteamPerBldg!Z$49)*EnergyUseSteamPlant!X$2</f>
        <v>1086.8177058344079</v>
      </c>
      <c r="AA33" s="4">
        <f>(PoundsSteamPerBldg!AA33/PoundsSteamPerBldg!AA$49)*EnergyUseSteamPlant!Y$2</f>
        <v>708.44819978835903</v>
      </c>
      <c r="AB33" s="4">
        <f>(PoundsSteamPerBldg!AB33/PoundsSteamPerBldg!AB$49)*EnergyUseSteamPlant!Z$2</f>
        <v>828.45958411527363</v>
      </c>
      <c r="AC33" s="4">
        <f>(PoundsSteamPerBldg!AC33/PoundsSteamPerBldg!AC$49)*EnergyUseSteamPlant!AA$2</f>
        <v>673.46685382326223</v>
      </c>
      <c r="AD33" s="4">
        <f>(PoundsSteamPerBldg!AD33/PoundsSteamPerBldg!AD$49)*EnergyUseSteamPlant!AB$2</f>
        <v>869.7005866240188</v>
      </c>
      <c r="AE33" s="4">
        <f>(PoundsSteamPerBldg!AE33/PoundsSteamPerBldg!AE$49)*EnergyUseSteamPlant!AC$2</f>
        <v>1765.0723759582081</v>
      </c>
      <c r="AF33" s="4">
        <f>(PoundsSteamPerBldg!AF33/PoundsSteamPerBldg!AF$49)*EnergyUseSteamPlant!AD$2</f>
        <v>1956.5508749757464</v>
      </c>
      <c r="AG33" s="4">
        <f>(PoundsSteamPerBldg!AG33/PoundsSteamPerBldg!AG$49)*EnergyUseSteamPlant!AE$2</f>
        <v>2798.2347101457076</v>
      </c>
      <c r="AH33" s="4">
        <f>(PoundsSteamPerBldg!AH33/PoundsSteamPerBldg!AH$49)*EnergyUseSteamPlant!AF$2</f>
        <v>2424.4509502318833</v>
      </c>
      <c r="AI33" s="4">
        <f>(PoundsSteamPerBldg!AI33/PoundsSteamPerBldg!AI$49)*EnergyUseSteamPlant!AG$2</f>
        <v>2453.7768656811468</v>
      </c>
      <c r="AJ33" s="4">
        <f>(PoundsSteamPerBldg!AJ33/PoundsSteamPerBldg!AJ$49)*EnergyUseSteamPlant!AH$2</f>
        <v>1959.9083401480095</v>
      </c>
      <c r="AK33" s="4">
        <f>(PoundsSteamPerBldg!AK33/PoundsSteamPerBldg!AK$49)*EnergyUseSteamPlant!AI$2</f>
        <v>1391.4665720199841</v>
      </c>
      <c r="AL33" s="4">
        <f>(PoundsSteamPerBldg!AL33/PoundsSteamPerBldg!AL$49)*EnergyUseSteamPlant!AJ$2</f>
        <v>1284.9938442135494</v>
      </c>
      <c r="AM33" s="4">
        <f>(PoundsSteamPerBldg!AM33/PoundsSteamPerBldg!AM$49)*EnergyUseSteamPlant!AK$2</f>
        <v>836.41517270428858</v>
      </c>
      <c r="AN33" s="4">
        <f>(PoundsSteamPerBldg!AN33/PoundsSteamPerBldg!AN$49)*EnergyUseSteamPlant!AL$2</f>
        <v>815.00716841034421</v>
      </c>
      <c r="AO33" s="4">
        <f>(PoundsSteamPerBldg!AO33/PoundsSteamPerBldg!AO$49)*EnergyUseSteamPlant!AM$2</f>
        <v>418.93553978504906</v>
      </c>
      <c r="AP33" s="4">
        <f>(PoundsSteamPerBldg!AP33/PoundsSteamPerBldg!AP$49)*EnergyUseSteamPlant!AN$2</f>
        <v>801.76988866982617</v>
      </c>
      <c r="AQ33" s="4">
        <f>(PoundsSteamPerBldg!AQ33/PoundsSteamPerBldg!AQ$49)*EnergyUseSteamPlant!AO$2</f>
        <v>1202.7358801554585</v>
      </c>
      <c r="AR33" s="4">
        <f>(PoundsSteamPerBldg!AR33/PoundsSteamPerBldg!AR$49)*EnergyUseSteamPlant!AP$2</f>
        <v>1843.342704234281</v>
      </c>
      <c r="AS33" s="4">
        <f>(PoundsSteamPerBldg!AS33/PoundsSteamPerBldg!AS$49)*EnergyUseSteamPlant!AQ$2</f>
        <v>2369.4273303620976</v>
      </c>
    </row>
    <row r="34" spans="3:45">
      <c r="C34" t="s">
        <v>77</v>
      </c>
      <c r="D34" s="4">
        <f>(PoundsSteamPerBldg!D34/PoundsSteamPerBldg!D$49)*EnergyUseSteamPlant!B$2</f>
        <v>924.3482484654038</v>
      </c>
      <c r="E34" s="4">
        <f>(PoundsSteamPerBldg!E34/PoundsSteamPerBldg!E$49)*EnergyUseSteamPlant!C$2</f>
        <v>2963.6619192268722</v>
      </c>
      <c r="F34" s="4">
        <f>(PoundsSteamPerBldg!F34/PoundsSteamPerBldg!F$49)*EnergyUseSteamPlant!D$2</f>
        <v>6679.7595397642817</v>
      </c>
      <c r="G34" s="4">
        <f>(PoundsSteamPerBldg!G34/PoundsSteamPerBldg!G$49)*EnergyUseSteamPlant!E$2</f>
        <v>4360.2033914026633</v>
      </c>
      <c r="H34" s="4">
        <f>(PoundsSteamPerBldg!H34/PoundsSteamPerBldg!H$49)*EnergyUseSteamPlant!F$2</f>
        <v>6194.4987276206657</v>
      </c>
      <c r="I34" s="4">
        <f>(PoundsSteamPerBldg!I34/PoundsSteamPerBldg!I$49)*EnergyUseSteamPlant!G$2</f>
        <v>6124.8011842437327</v>
      </c>
      <c r="J34" s="4">
        <f>(PoundsSteamPerBldg!J34/PoundsSteamPerBldg!J$49)*EnergyUseSteamPlant!H$2</f>
        <v>7195.3608548258535</v>
      </c>
      <c r="K34" s="4">
        <f>(PoundsSteamPerBldg!K34/PoundsSteamPerBldg!K$49)*EnergyUseSteamPlant!I$2</f>
        <v>6333.4655912638336</v>
      </c>
      <c r="L34" s="4">
        <f>(PoundsSteamPerBldg!L34/PoundsSteamPerBldg!L$49)*EnergyUseSteamPlant!J$2</f>
        <v>6229.8041942875489</v>
      </c>
      <c r="M34" s="4">
        <f>(PoundsSteamPerBldg!M34/PoundsSteamPerBldg!M$49)*EnergyUseSteamPlant!K$2</f>
        <v>4597.6779026570202</v>
      </c>
      <c r="N34" s="4">
        <f>(PoundsSteamPerBldg!N34/PoundsSteamPerBldg!N$49)*EnergyUseSteamPlant!L$2</f>
        <v>3356.3801305387474</v>
      </c>
      <c r="O34" s="4">
        <f>(PoundsSteamPerBldg!O34/PoundsSteamPerBldg!O$49)*EnergyUseSteamPlant!M$2</f>
        <v>1912.1069950980568</v>
      </c>
      <c r="P34" s="4">
        <f>(PoundsSteamPerBldg!P34/PoundsSteamPerBldg!P$49)*EnergyUseSteamPlant!N$2</f>
        <v>758.17109655760908</v>
      </c>
      <c r="Q34" s="4">
        <f>(PoundsSteamPerBldg!Q34/PoundsSteamPerBldg!Q$49)*EnergyUseSteamPlant!O$2</f>
        <v>3354.2086512197034</v>
      </c>
      <c r="R34" s="4">
        <f>(PoundsSteamPerBldg!R34/PoundsSteamPerBldg!R$49)*EnergyUseSteamPlant!P$2</f>
        <v>3410.4389140002008</v>
      </c>
      <c r="S34" s="4">
        <f>(PoundsSteamPerBldg!S34/PoundsSteamPerBldg!S$49)*EnergyUseSteamPlant!Q$2</f>
        <v>3747.9268201991026</v>
      </c>
      <c r="T34" s="4">
        <f>(PoundsSteamPerBldg!T34/PoundsSteamPerBldg!T$49)*EnergyUseSteamPlant!R$2</f>
        <v>4648.7836605971797</v>
      </c>
      <c r="U34" s="4">
        <f>(PoundsSteamPerBldg!U34/PoundsSteamPerBldg!U$49)*EnergyUseSteamPlant!S$2</f>
        <v>6141.7626242776741</v>
      </c>
      <c r="V34" s="4">
        <f>(PoundsSteamPerBldg!V34/PoundsSteamPerBldg!V$49)*EnergyUseSteamPlant!T$2</f>
        <v>6926.2693735654775</v>
      </c>
      <c r="W34" s="4">
        <f>(PoundsSteamPerBldg!W34/PoundsSteamPerBldg!W$49)*EnergyUseSteamPlant!U$2</f>
        <v>5416.6782574805093</v>
      </c>
      <c r="X34" s="4">
        <f>(PoundsSteamPerBldg!X34/PoundsSteamPerBldg!X$49)*EnergyUseSteamPlant!V$2</f>
        <v>4588.6905578514416</v>
      </c>
      <c r="Y34" s="4">
        <f>(PoundsSteamPerBldg!Y34/PoundsSteamPerBldg!Y$49)*EnergyUseSteamPlant!W$2</f>
        <v>4040.8734281174306</v>
      </c>
      <c r="Z34" s="4">
        <f>(PoundsSteamPerBldg!Z34/PoundsSteamPerBldg!Z$49)*EnergyUseSteamPlant!X$2</f>
        <v>2695.6454689359252</v>
      </c>
      <c r="AA34" s="4">
        <f>(PoundsSteamPerBldg!AA34/PoundsSteamPerBldg!AA$49)*EnergyUseSteamPlant!Y$2</f>
        <v>1300.1797238266931</v>
      </c>
      <c r="AB34" s="4">
        <f>(PoundsSteamPerBldg!AB34/PoundsSteamPerBldg!AB$49)*EnergyUseSteamPlant!Z$2</f>
        <v>4.0901810969220387</v>
      </c>
      <c r="AC34" s="4">
        <f>(PoundsSteamPerBldg!AC34/PoundsSteamPerBldg!AC$49)*EnergyUseSteamPlant!AA$2</f>
        <v>199.40565830669405</v>
      </c>
      <c r="AD34" s="4">
        <f>(PoundsSteamPerBldg!AD34/PoundsSteamPerBldg!AD$49)*EnergyUseSteamPlant!AB$2</f>
        <v>1032.6700749767829</v>
      </c>
      <c r="AE34" s="4">
        <f>(PoundsSteamPerBldg!AE34/PoundsSteamPerBldg!AE$49)*EnergyUseSteamPlant!AC$2</f>
        <v>0</v>
      </c>
      <c r="AF34" s="4">
        <f>(PoundsSteamPerBldg!AF34/PoundsSteamPerBldg!AF$49)*EnergyUseSteamPlant!AD$2</f>
        <v>5622.2836798477538</v>
      </c>
      <c r="AG34" s="4">
        <f>(PoundsSteamPerBldg!AG34/PoundsSteamPerBldg!AG$49)*EnergyUseSteamPlant!AE$2</f>
        <v>8364.6678972493792</v>
      </c>
      <c r="AH34" s="4">
        <f>(PoundsSteamPerBldg!AH34/PoundsSteamPerBldg!AH$49)*EnergyUseSteamPlant!AF$2</f>
        <v>8306.1309295032988</v>
      </c>
      <c r="AI34" s="4">
        <f>(PoundsSteamPerBldg!AI34/PoundsSteamPerBldg!AI$49)*EnergyUseSteamPlant!AG$2</f>
        <v>9706.5289945885233</v>
      </c>
      <c r="AJ34" s="4">
        <f>(PoundsSteamPerBldg!AJ34/PoundsSteamPerBldg!AJ$49)*EnergyUseSteamPlant!AH$2</f>
        <v>9430.7166438756067</v>
      </c>
      <c r="AK34" s="4">
        <f>(PoundsSteamPerBldg!AK34/PoundsSteamPerBldg!AK$49)*EnergyUseSteamPlant!AI$2</f>
        <v>2548.3004237425898</v>
      </c>
      <c r="AL34" s="4">
        <f>(PoundsSteamPerBldg!AL34/PoundsSteamPerBldg!AL$49)*EnergyUseSteamPlant!AJ$2</f>
        <v>2756.475550675782</v>
      </c>
      <c r="AM34" s="4">
        <f>(PoundsSteamPerBldg!AM34/PoundsSteamPerBldg!AM$49)*EnergyUseSteamPlant!AK$2</f>
        <v>1794.3616743472228</v>
      </c>
      <c r="AN34" s="4">
        <f>(PoundsSteamPerBldg!AN34/PoundsSteamPerBldg!AN$49)*EnergyUseSteamPlant!AL$2</f>
        <v>983.99907377213458</v>
      </c>
      <c r="AO34" s="4">
        <f>(PoundsSteamPerBldg!AO34/PoundsSteamPerBldg!AO$49)*EnergyUseSteamPlant!AM$2</f>
        <v>3040.5682558786821</v>
      </c>
      <c r="AP34" s="4">
        <f>(PoundsSteamPerBldg!AP34/PoundsSteamPerBldg!AP$49)*EnergyUseSteamPlant!AN$2</f>
        <v>2495.8245280034175</v>
      </c>
      <c r="AQ34" s="4">
        <f>(PoundsSteamPerBldg!AQ34/PoundsSteamPerBldg!AQ$49)*EnergyUseSteamPlant!AO$2</f>
        <v>2311.389608320887</v>
      </c>
      <c r="AR34" s="4">
        <f>(PoundsSteamPerBldg!AR34/PoundsSteamPerBldg!AR$49)*EnergyUseSteamPlant!AP$2</f>
        <v>4589.8609882433293</v>
      </c>
      <c r="AS34" s="4">
        <f>(PoundsSteamPerBldg!AS34/PoundsSteamPerBldg!AS$49)*EnergyUseSteamPlant!AQ$2</f>
        <v>5450.3969223149406</v>
      </c>
    </row>
    <row r="35" spans="3:45">
      <c r="C35" t="s">
        <v>78</v>
      </c>
      <c r="D35" s="4">
        <f>(PoundsSteamPerBldg!D35/PoundsSteamPerBldg!D$49)*EnergyUseSteamPlant!B$2</f>
        <v>1067.8233225633253</v>
      </c>
      <c r="E35" s="4">
        <f>(PoundsSteamPerBldg!E35/PoundsSteamPerBldg!E$49)*EnergyUseSteamPlant!C$2</f>
        <v>812.61358410040327</v>
      </c>
      <c r="F35" s="4">
        <f>(PoundsSteamPerBldg!F35/PoundsSteamPerBldg!F$49)*EnergyUseSteamPlant!D$2</f>
        <v>1784.6320915300257</v>
      </c>
      <c r="G35" s="4">
        <f>(PoundsSteamPerBldg!G35/PoundsSteamPerBldg!G$49)*EnergyUseSteamPlant!E$2</f>
        <v>4863.4323482731115</v>
      </c>
      <c r="H35" s="4">
        <f>(PoundsSteamPerBldg!H35/PoundsSteamPerBldg!H$49)*EnergyUseSteamPlant!F$2</f>
        <v>11739.070974305512</v>
      </c>
      <c r="I35" s="4">
        <f>(PoundsSteamPerBldg!I35/PoundsSteamPerBldg!I$49)*EnergyUseSteamPlant!G$2</f>
        <v>2075.1894956922915</v>
      </c>
      <c r="J35" s="4">
        <f>(PoundsSteamPerBldg!J35/PoundsSteamPerBldg!J$49)*EnergyUseSteamPlant!H$2</f>
        <v>8021.7925260698785</v>
      </c>
      <c r="K35" s="4">
        <f>(PoundsSteamPerBldg!K35/PoundsSteamPerBldg!K$49)*EnergyUseSteamPlant!I$2</f>
        <v>6822.8148012083102</v>
      </c>
      <c r="L35" s="4">
        <f>(PoundsSteamPerBldg!L35/PoundsSteamPerBldg!L$49)*EnergyUseSteamPlant!J$2</f>
        <v>6654.9311840804512</v>
      </c>
      <c r="M35" s="4">
        <f>(PoundsSteamPerBldg!M35/PoundsSteamPerBldg!M$49)*EnergyUseSteamPlant!K$2</f>
        <v>4950.9873618163474</v>
      </c>
      <c r="N35" s="4">
        <f>(PoundsSteamPerBldg!N35/PoundsSteamPerBldg!N$49)*EnergyUseSteamPlant!L$2</f>
        <v>4106.5288204231056</v>
      </c>
      <c r="O35" s="4">
        <f>(PoundsSteamPerBldg!O35/PoundsSteamPerBldg!O$49)*EnergyUseSteamPlant!M$2</f>
        <v>2864.3030944643028</v>
      </c>
      <c r="P35" s="4">
        <f>(PoundsSteamPerBldg!P35/PoundsSteamPerBldg!P$49)*EnergyUseSteamPlant!N$2</f>
        <v>1014.2407148034043</v>
      </c>
      <c r="Q35" s="4">
        <f>(PoundsSteamPerBldg!Q35/PoundsSteamPerBldg!Q$49)*EnergyUseSteamPlant!O$2</f>
        <v>775.67881764776257</v>
      </c>
      <c r="R35" s="4">
        <f>(PoundsSteamPerBldg!R35/PoundsSteamPerBldg!R$49)*EnergyUseSteamPlant!P$2</f>
        <v>2189.498621935038</v>
      </c>
      <c r="S35" s="4">
        <f>(PoundsSteamPerBldg!S35/PoundsSteamPerBldg!S$49)*EnergyUseSteamPlant!Q$2</f>
        <v>4889.8778802477045</v>
      </c>
      <c r="T35" s="4">
        <f>(PoundsSteamPerBldg!T35/PoundsSteamPerBldg!T$49)*EnergyUseSteamPlant!R$2</f>
        <v>5732.1018652598132</v>
      </c>
      <c r="U35" s="4">
        <f>(PoundsSteamPerBldg!U35/PoundsSteamPerBldg!U$49)*EnergyUseSteamPlant!S$2</f>
        <v>7218.4961495179432</v>
      </c>
      <c r="V35" s="4">
        <f>(PoundsSteamPerBldg!V35/PoundsSteamPerBldg!V$49)*EnergyUseSteamPlant!T$2</f>
        <v>8320.6387161616731</v>
      </c>
      <c r="W35" s="4">
        <f>(PoundsSteamPerBldg!W35/PoundsSteamPerBldg!W$49)*EnergyUseSteamPlant!U$2</f>
        <v>6464.2866277977464</v>
      </c>
      <c r="X35" s="4">
        <f>(PoundsSteamPerBldg!X35/PoundsSteamPerBldg!X$49)*EnergyUseSteamPlant!V$2</f>
        <v>5615.1941125836365</v>
      </c>
      <c r="Y35" s="4">
        <f>(PoundsSteamPerBldg!Y35/PoundsSteamPerBldg!Y$49)*EnergyUseSteamPlant!W$2</f>
        <v>5168.7369829451327</v>
      </c>
      <c r="Z35" s="4">
        <f>(PoundsSteamPerBldg!Z35/PoundsSteamPerBldg!Z$49)*EnergyUseSteamPlant!X$2</f>
        <v>3872.6796935204989</v>
      </c>
      <c r="AA35" s="4">
        <f>(PoundsSteamPerBldg!AA35/PoundsSteamPerBldg!AA$49)*EnergyUseSteamPlant!Y$2</f>
        <v>2598.5976865099901</v>
      </c>
      <c r="AB35" s="4">
        <f>(PoundsSteamPerBldg!AB35/PoundsSteamPerBldg!AB$49)*EnergyUseSteamPlant!Z$2</f>
        <v>1059.0930214513937</v>
      </c>
      <c r="AC35" s="4">
        <f>(PoundsSteamPerBldg!AC35/PoundsSteamPerBldg!AC$49)*EnergyUseSteamPlant!AA$2</f>
        <v>2195.0272301896453</v>
      </c>
      <c r="AD35" s="4">
        <f>(PoundsSteamPerBldg!AD35/PoundsSteamPerBldg!AD$49)*EnergyUseSteamPlant!AB$2</f>
        <v>2340.6279825438796</v>
      </c>
      <c r="AE35" s="4">
        <f>(PoundsSteamPerBldg!AE35/PoundsSteamPerBldg!AE$49)*EnergyUseSteamPlant!AC$2</f>
        <v>5210.6669933801286</v>
      </c>
      <c r="AF35" s="4">
        <f>(PoundsSteamPerBldg!AF35/PoundsSteamPerBldg!AF$49)*EnergyUseSteamPlant!AD$2</f>
        <v>6035.8791721648722</v>
      </c>
      <c r="AG35" s="4">
        <f>(PoundsSteamPerBldg!AG35/PoundsSteamPerBldg!AG$49)*EnergyUseSteamPlant!AE$2</f>
        <v>7520.7978106119672</v>
      </c>
      <c r="AH35" s="4">
        <f>(PoundsSteamPerBldg!AH35/PoundsSteamPerBldg!AH$49)*EnergyUseSteamPlant!AF$2</f>
        <v>7101.4518495352204</v>
      </c>
      <c r="AI35" s="4">
        <f>(PoundsSteamPerBldg!AI35/PoundsSteamPerBldg!AI$49)*EnergyUseSteamPlant!AG$2</f>
        <v>7347.2395247342283</v>
      </c>
      <c r="AJ35" s="4">
        <f>(PoundsSteamPerBldg!AJ35/PoundsSteamPerBldg!AJ$49)*EnergyUseSteamPlant!AH$2</f>
        <v>5515.2885148891137</v>
      </c>
      <c r="AK35" s="4">
        <f>(PoundsSteamPerBldg!AK35/PoundsSteamPerBldg!AK$49)*EnergyUseSteamPlant!AI$2</f>
        <v>4653.7876915963143</v>
      </c>
      <c r="AL35" s="4">
        <f>(PoundsSteamPerBldg!AL35/PoundsSteamPerBldg!AL$49)*EnergyUseSteamPlant!AJ$2</f>
        <v>4318.7609200924344</v>
      </c>
      <c r="AM35" s="4">
        <f>(PoundsSteamPerBldg!AM35/PoundsSteamPerBldg!AM$49)*EnergyUseSteamPlant!AK$2</f>
        <v>2085.6066644054986</v>
      </c>
      <c r="AN35" s="4">
        <f>(PoundsSteamPerBldg!AN35/PoundsSteamPerBldg!AN$49)*EnergyUseSteamPlant!AL$2</f>
        <v>0</v>
      </c>
      <c r="AO35" s="4">
        <f>(PoundsSteamPerBldg!AO35/PoundsSteamPerBldg!AO$49)*EnergyUseSteamPlant!AM$2</f>
        <v>794.66328861676243</v>
      </c>
      <c r="AP35" s="4">
        <f>(PoundsSteamPerBldg!AP35/PoundsSteamPerBldg!AP$49)*EnergyUseSteamPlant!AN$2</f>
        <v>2161.7147596356094</v>
      </c>
      <c r="AQ35" s="4">
        <f>(PoundsSteamPerBldg!AQ35/PoundsSteamPerBldg!AQ$49)*EnergyUseSteamPlant!AO$2</f>
        <v>4348.4807617238848</v>
      </c>
      <c r="AR35" s="4">
        <f>(PoundsSteamPerBldg!AR35/PoundsSteamPerBldg!AR$49)*EnergyUseSteamPlant!AP$2</f>
        <v>6100.0719726481238</v>
      </c>
      <c r="AS35" s="4">
        <f>(PoundsSteamPerBldg!AS35/PoundsSteamPerBldg!AS$49)*EnergyUseSteamPlant!AQ$2</f>
        <v>6514.7700574217579</v>
      </c>
    </row>
    <row r="36" spans="3:45">
      <c r="C36" t="s">
        <v>99</v>
      </c>
      <c r="D36" s="4">
        <f>(PoundsSteamPerBldg!D36/PoundsSteamPerBldg!D$49)*EnergyUseSteamPlant!B$2</f>
        <v>7096.5422192369479</v>
      </c>
      <c r="E36" s="4">
        <f>(PoundsSteamPerBldg!E36/PoundsSteamPerBldg!E$49)*EnergyUseSteamPlant!C$2</f>
        <v>2630.1578977874265</v>
      </c>
      <c r="F36" s="4">
        <f>(PoundsSteamPerBldg!F36/PoundsSteamPerBldg!F$49)*EnergyUseSteamPlant!D$2</f>
        <v>6023.0824588998321</v>
      </c>
      <c r="G36" s="4">
        <f>(PoundsSteamPerBldg!G36/PoundsSteamPerBldg!G$49)*EnergyUseSteamPlant!E$2</f>
        <v>19121.788714416023</v>
      </c>
      <c r="H36" s="4">
        <f>(PoundsSteamPerBldg!H36/PoundsSteamPerBldg!H$49)*EnergyUseSteamPlant!F$2</f>
        <v>23636.202300267185</v>
      </c>
      <c r="I36" s="4">
        <f>(PoundsSteamPerBldg!I36/PoundsSteamPerBldg!I$49)*EnergyUseSteamPlant!G$2</f>
        <v>23150.362411908463</v>
      </c>
      <c r="J36" s="4">
        <f>(PoundsSteamPerBldg!J36/PoundsSteamPerBldg!J$49)*EnergyUseSteamPlant!H$2</f>
        <v>26101.951553614657</v>
      </c>
      <c r="K36" s="4">
        <f>(PoundsSteamPerBldg!K36/PoundsSteamPerBldg!K$49)*EnergyUseSteamPlant!I$2</f>
        <v>23236.267133059904</v>
      </c>
      <c r="L36" s="4">
        <f>(PoundsSteamPerBldg!L36/PoundsSteamPerBldg!L$49)*EnergyUseSteamPlant!J$2</f>
        <v>21835.978637068798</v>
      </c>
      <c r="M36" s="4">
        <f>(PoundsSteamPerBldg!M36/PoundsSteamPerBldg!M$49)*EnergyUseSteamPlant!K$2</f>
        <v>18967.767902790933</v>
      </c>
      <c r="N36" s="4">
        <f>(PoundsSteamPerBldg!N36/PoundsSteamPerBldg!N$49)*EnergyUseSteamPlant!L$2</f>
        <v>16706.746208472949</v>
      </c>
      <c r="O36" s="4">
        <f>(PoundsSteamPerBldg!O36/PoundsSteamPerBldg!O$49)*EnergyUseSteamPlant!M$2</f>
        <v>9705.6365564480911</v>
      </c>
      <c r="P36" s="4">
        <f>(PoundsSteamPerBldg!P36/PoundsSteamPerBldg!P$49)*EnergyUseSteamPlant!N$2</f>
        <v>7108.8684845117114</v>
      </c>
      <c r="Q36" s="4">
        <f>(PoundsSteamPerBldg!Q36/PoundsSteamPerBldg!Q$49)*EnergyUseSteamPlant!O$2</f>
        <v>4383.018928986804</v>
      </c>
      <c r="R36" s="4">
        <f>(PoundsSteamPerBldg!R36/PoundsSteamPerBldg!R$49)*EnergyUseSteamPlant!P$2</f>
        <v>8235.4811575304466</v>
      </c>
      <c r="S36" s="4">
        <f>(PoundsSteamPerBldg!S36/PoundsSteamPerBldg!S$49)*EnergyUseSteamPlant!Q$2</f>
        <v>19034.483328996699</v>
      </c>
      <c r="T36" s="4">
        <f>(PoundsSteamPerBldg!T36/PoundsSteamPerBldg!T$49)*EnergyUseSteamPlant!R$2</f>
        <v>21772.786804021929</v>
      </c>
      <c r="U36" s="4">
        <f>(PoundsSteamPerBldg!U36/PoundsSteamPerBldg!U$49)*EnergyUseSteamPlant!S$2</f>
        <v>26135.879016473249</v>
      </c>
      <c r="V36" s="4">
        <f>(PoundsSteamPerBldg!V36/PoundsSteamPerBldg!V$49)*EnergyUseSteamPlant!T$2</f>
        <v>30288.024583876078</v>
      </c>
      <c r="W36" s="4">
        <f>(PoundsSteamPerBldg!W36/PoundsSteamPerBldg!W$49)*EnergyUseSteamPlant!U$2</f>
        <v>25212.640705429483</v>
      </c>
      <c r="X36" s="4">
        <f>(PoundsSteamPerBldg!X36/PoundsSteamPerBldg!X$49)*EnergyUseSteamPlant!V$2</f>
        <v>22213.105503978783</v>
      </c>
      <c r="Y36" s="4">
        <f>(PoundsSteamPerBldg!Y36/PoundsSteamPerBldg!Y$49)*EnergyUseSteamPlant!W$2</f>
        <v>21172.022804104101</v>
      </c>
      <c r="Z36" s="4">
        <f>(PoundsSteamPerBldg!Z36/PoundsSteamPerBldg!Z$49)*EnergyUseSteamPlant!X$2</f>
        <v>14679.035140056565</v>
      </c>
      <c r="AA36" s="4">
        <f>(PoundsSteamPerBldg!AA36/PoundsSteamPerBldg!AA$49)*EnergyUseSteamPlant!Y$2</f>
        <v>9568.6111514156928</v>
      </c>
      <c r="AB36" s="4">
        <f>(PoundsSteamPerBldg!AB36/PoundsSteamPerBldg!AB$49)*EnergyUseSteamPlant!Z$2</f>
        <v>1045.2391822521417</v>
      </c>
      <c r="AC36" s="4">
        <f>(PoundsSteamPerBldg!AC36/PoundsSteamPerBldg!AC$49)*EnergyUseSteamPlant!AA$2</f>
        <v>43.298023909628796</v>
      </c>
      <c r="AD36" s="4">
        <f>(PoundsSteamPerBldg!AD36/PoundsSteamPerBldg!AD$49)*EnergyUseSteamPlant!AB$2</f>
        <v>12036.120079862465</v>
      </c>
      <c r="AE36" s="4">
        <f>(PoundsSteamPerBldg!AE36/PoundsSteamPerBldg!AE$49)*EnergyUseSteamPlant!AC$2</f>
        <v>12480.212192194462</v>
      </c>
      <c r="AF36" s="4">
        <f>(PoundsSteamPerBldg!AF36/PoundsSteamPerBldg!AF$49)*EnergyUseSteamPlant!AD$2</f>
        <v>26119.196420170207</v>
      </c>
      <c r="AG36" s="4">
        <f>(PoundsSteamPerBldg!AG36/PoundsSteamPerBldg!AG$49)*EnergyUseSteamPlant!AE$2</f>
        <v>30630.40064566406</v>
      </c>
      <c r="AH36" s="4">
        <f>(PoundsSteamPerBldg!AH36/PoundsSteamPerBldg!AH$49)*EnergyUseSteamPlant!AF$2</f>
        <v>29544.333014150412</v>
      </c>
      <c r="AI36" s="4">
        <f>(PoundsSteamPerBldg!AI36/PoundsSteamPerBldg!AI$49)*EnergyUseSteamPlant!AG$2</f>
        <v>30630.323660862294</v>
      </c>
      <c r="AJ36" s="4">
        <f>(PoundsSteamPerBldg!AJ36/PoundsSteamPerBldg!AJ$49)*EnergyUseSteamPlant!AH$2</f>
        <v>24495.586181726005</v>
      </c>
      <c r="AK36" s="4">
        <f>(PoundsSteamPerBldg!AK36/PoundsSteamPerBldg!AK$49)*EnergyUseSteamPlant!AI$2</f>
        <v>21192.099873924839</v>
      </c>
      <c r="AL36" s="4">
        <f>(PoundsSteamPerBldg!AL36/PoundsSteamPerBldg!AL$49)*EnergyUseSteamPlant!AJ$2</f>
        <v>4675.4253784013817</v>
      </c>
      <c r="AM36" s="4">
        <f>(PoundsSteamPerBldg!AM36/PoundsSteamPerBldg!AM$49)*EnergyUseSteamPlant!AK$2</f>
        <v>8182.2849330293921</v>
      </c>
      <c r="AN36" s="4">
        <f>(PoundsSteamPerBldg!AN36/PoundsSteamPerBldg!AN$49)*EnergyUseSteamPlant!AL$2</f>
        <v>0</v>
      </c>
      <c r="AO36" s="4">
        <f>(PoundsSteamPerBldg!AO36/PoundsSteamPerBldg!AO$49)*EnergyUseSteamPlant!AM$2</f>
        <v>427.93716290032728</v>
      </c>
      <c r="AP36" s="4">
        <f>(PoundsSteamPerBldg!AP36/PoundsSteamPerBldg!AP$49)*EnergyUseSteamPlant!AN$2</f>
        <v>8572.0147082115309</v>
      </c>
      <c r="AQ36" s="4">
        <f>(PoundsSteamPerBldg!AQ36/PoundsSteamPerBldg!AQ$49)*EnergyUseSteamPlant!AO$2</f>
        <v>17824.501382967788</v>
      </c>
      <c r="AR36" s="4">
        <f>(PoundsSteamPerBldg!AR36/PoundsSteamPerBldg!AR$49)*EnergyUseSteamPlant!AP$2</f>
        <v>26432.952489252639</v>
      </c>
      <c r="AS36" s="4">
        <f>(PoundsSteamPerBldg!AS36/PoundsSteamPerBldg!AS$49)*EnergyUseSteamPlant!AQ$2</f>
        <v>27427.559974824369</v>
      </c>
    </row>
    <row r="37" spans="3:45">
      <c r="C37" t="s">
        <v>79</v>
      </c>
      <c r="D37" s="4">
        <f>(PoundsSteamPerBldg!D37/PoundsSteamPerBldg!D$49)*EnergyUseSteamPlant!B$2</f>
        <v>721.00868947447395</v>
      </c>
      <c r="E37" s="4">
        <f>(PoundsSteamPerBldg!E37/PoundsSteamPerBldg!E$49)*EnergyUseSteamPlant!C$2</f>
        <v>267.22404241520252</v>
      </c>
      <c r="F37" s="4">
        <f>(PoundsSteamPerBldg!F37/PoundsSteamPerBldg!F$49)*EnergyUseSteamPlant!D$2</f>
        <v>611.94517782422304</v>
      </c>
      <c r="G37" s="4">
        <f>(PoundsSteamPerBldg!G37/PoundsSteamPerBldg!G$49)*EnergyUseSteamPlant!E$2</f>
        <v>1942.773733384668</v>
      </c>
      <c r="H37" s="4">
        <f>(PoundsSteamPerBldg!H37/PoundsSteamPerBldg!H$49)*EnergyUseSteamPlant!F$2</f>
        <v>2401.4381537071454</v>
      </c>
      <c r="I37" s="4">
        <f>(PoundsSteamPerBldg!I37/PoundsSteamPerBldg!I$49)*EnergyUseSteamPlant!G$2</f>
        <v>2352.0768210498995</v>
      </c>
      <c r="J37" s="4">
        <f>(PoundsSteamPerBldg!J37/PoundsSteamPerBldg!J$49)*EnergyUseSteamPlant!H$2</f>
        <v>2651.9582778472486</v>
      </c>
      <c r="K37" s="4">
        <f>(PoundsSteamPerBldg!K37/PoundsSteamPerBldg!K$49)*EnergyUseSteamPlant!I$2</f>
        <v>2360.8047407188865</v>
      </c>
      <c r="L37" s="4">
        <f>(PoundsSteamPerBldg!L37/PoundsSteamPerBldg!L$49)*EnergyUseSteamPlant!J$2</f>
        <v>2218.5354295261895</v>
      </c>
      <c r="M37" s="4">
        <f>(PoundsSteamPerBldg!M37/PoundsSteamPerBldg!M$49)*EnergyUseSteamPlant!K$2</f>
        <v>1927.1252189235586</v>
      </c>
      <c r="N37" s="4">
        <f>(PoundsSteamPerBldg!N37/PoundsSteamPerBldg!N$49)*EnergyUseSteamPlant!L$2</f>
        <v>1697.4054147808517</v>
      </c>
      <c r="O37" s="4">
        <f>(PoundsSteamPerBldg!O37/PoundsSteamPerBldg!O$49)*EnergyUseSteamPlant!M$2</f>
        <v>986.09267413512623</v>
      </c>
      <c r="P37" s="4">
        <f>(PoundsSteamPerBldg!P37/PoundsSteamPerBldg!P$49)*EnergyUseSteamPlant!N$2</f>
        <v>722.26103802638977</v>
      </c>
      <c r="Q37" s="4">
        <f>(PoundsSteamPerBldg!Q37/PoundsSteamPerBldg!Q$49)*EnergyUseSteamPlant!O$2</f>
        <v>445.31472318505922</v>
      </c>
      <c r="R37" s="4">
        <f>(PoundsSteamPerBldg!R37/PoundsSteamPerBldg!R$49)*EnergyUseSteamPlant!P$2</f>
        <v>836.72488560509316</v>
      </c>
      <c r="S37" s="4">
        <f>(PoundsSteamPerBldg!S37/PoundsSteamPerBldg!S$49)*EnergyUseSteamPlant!Q$2</f>
        <v>1933.9035062260646</v>
      </c>
      <c r="T37" s="4">
        <f>(PoundsSteamPerBldg!T37/PoundsSteamPerBldg!T$49)*EnergyUseSteamPlant!R$2</f>
        <v>2212.1151392886281</v>
      </c>
      <c r="U37" s="4">
        <f>(PoundsSteamPerBldg!U37/PoundsSteamPerBldg!U$49)*EnergyUseSteamPlant!S$2</f>
        <v>2655.4053080736817</v>
      </c>
      <c r="V37" s="4">
        <f>(PoundsSteamPerBldg!V37/PoundsSteamPerBldg!V$49)*EnergyUseSteamPlant!T$2</f>
        <v>3077.2632977218095</v>
      </c>
      <c r="W37" s="4">
        <f>(PoundsSteamPerBldg!W37/PoundsSteamPerBldg!W$49)*EnergyUseSteamPlant!U$2</f>
        <v>2561.6042956716351</v>
      </c>
      <c r="X37" s="4">
        <f>(PoundsSteamPerBldg!X37/PoundsSteamPerBldg!X$49)*EnergyUseSteamPlant!V$2</f>
        <v>2256.8515192042441</v>
      </c>
      <c r="Y37" s="4">
        <f>(PoundsSteamPerBldg!Y37/PoundsSteamPerBldg!Y$49)*EnergyUseSteamPlant!W$2</f>
        <v>2151.0775168969762</v>
      </c>
      <c r="Z37" s="4">
        <f>(PoundsSteamPerBldg!Z37/PoundsSteamPerBldg!Z$49)*EnergyUseSteamPlant!X$2</f>
        <v>1491.3899702297472</v>
      </c>
      <c r="AA37" s="4">
        <f>(PoundsSteamPerBldg!AA37/PoundsSteamPerBldg!AA$49)*EnergyUseSteamPlant!Y$2</f>
        <v>972.17089298383439</v>
      </c>
      <c r="AB37" s="4">
        <f>(PoundsSteamPerBldg!AB37/PoundsSteamPerBldg!AB$49)*EnergyUseSteamPlant!Z$2</f>
        <v>106.19630091681759</v>
      </c>
      <c r="AC37" s="4">
        <f>(PoundsSteamPerBldg!AC37/PoundsSteamPerBldg!AC$49)*EnergyUseSteamPlant!AA$2</f>
        <v>4.3990792292182856</v>
      </c>
      <c r="AD37" s="4">
        <f>(PoundsSteamPerBldg!AD37/PoundsSteamPerBldg!AD$49)*EnergyUseSteamPlant!AB$2</f>
        <v>1222.8698001140265</v>
      </c>
      <c r="AE37" s="4">
        <f>(PoundsSteamPerBldg!AE37/PoundsSteamPerBldg!AE$49)*EnergyUseSteamPlant!AC$2</f>
        <v>1267.9895587269573</v>
      </c>
      <c r="AF37" s="4">
        <f>(PoundsSteamPerBldg!AF37/PoundsSteamPerBldg!AF$49)*EnergyUseSteamPlant!AD$2</f>
        <v>2653.710356289293</v>
      </c>
      <c r="AG37" s="4">
        <f>(PoundsSteamPerBldg!AG37/PoundsSteamPerBldg!AG$49)*EnergyUseSteamPlant!AE$2</f>
        <v>3112.0487055994681</v>
      </c>
      <c r="AH37" s="4">
        <f>(PoundsSteamPerBldg!AH37/PoundsSteamPerBldg!AH$49)*EnergyUseSteamPlant!AF$2</f>
        <v>3001.7042342376817</v>
      </c>
      <c r="AI37" s="4">
        <f>(PoundsSteamPerBldg!AI37/PoundsSteamPerBldg!AI$49)*EnergyUseSteamPlant!AG$2</f>
        <v>3112.0408839436091</v>
      </c>
      <c r="AJ37" s="4">
        <f>(PoundsSteamPerBldg!AJ37/PoundsSteamPerBldg!AJ$49)*EnergyUseSteamPlant!AH$2</f>
        <v>2488.7515560633619</v>
      </c>
      <c r="AK37" s="4">
        <f>(PoundsSteamPerBldg!AK37/PoundsSteamPerBldg!AK$49)*EnergyUseSteamPlant!AI$2</f>
        <v>2153.1173471907632</v>
      </c>
      <c r="AL37" s="4">
        <f>(PoundsSteamPerBldg!AL37/PoundsSteamPerBldg!AL$49)*EnergyUseSteamPlant!AJ$2</f>
        <v>475.02321844558031</v>
      </c>
      <c r="AM37" s="4">
        <f>(PoundsSteamPerBldg!AM37/PoundsSteamPerBldg!AM$49)*EnergyUseSteamPlant!AK$2</f>
        <v>831.32014919578626</v>
      </c>
      <c r="AN37" s="4">
        <f>(PoundsSteamPerBldg!AN37/PoundsSteamPerBldg!AN$49)*EnergyUseSteamPlant!AL$2</f>
        <v>0</v>
      </c>
      <c r="AO37" s="4">
        <f>(PoundsSteamPerBldg!AO37/PoundsSteamPerBldg!AO$49)*EnergyUseSteamPlant!AM$2</f>
        <v>43.47841575067325</v>
      </c>
      <c r="AP37" s="4">
        <f>(PoundsSteamPerBldg!AP37/PoundsSteamPerBldg!AP$49)*EnergyUseSteamPlant!AN$2</f>
        <v>870.91669435429151</v>
      </c>
      <c r="AQ37" s="4">
        <f>(PoundsSteamPerBldg!AQ37/PoundsSteamPerBldg!AQ$49)*EnergyUseSteamPlant!AO$2</f>
        <v>1810.9693405095272</v>
      </c>
      <c r="AR37" s="4">
        <f>(PoundsSteamPerBldg!AR37/PoundsSteamPerBldg!AR$49)*EnergyUseSteamPlant!AP$2</f>
        <v>2685.587972908068</v>
      </c>
      <c r="AS37" s="4">
        <f>(PoundsSteamPerBldg!AS37/PoundsSteamPerBldg!AS$49)*EnergyUseSteamPlant!AQ$2</f>
        <v>2786.6400934421558</v>
      </c>
    </row>
    <row r="38" spans="3:45">
      <c r="C38" t="s">
        <v>80</v>
      </c>
      <c r="D38" s="4">
        <f>(PoundsSteamPerBldg!D38/PoundsSteamPerBldg!D$49)*EnergyUseSteamPlant!B$2</f>
        <v>1224.8631870402974</v>
      </c>
      <c r="E38" s="4">
        <f>(PoundsSteamPerBldg!E38/PoundsSteamPerBldg!E$49)*EnergyUseSteamPlant!C$2</f>
        <v>453.96525315810982</v>
      </c>
      <c r="F38" s="4">
        <f>(PoundsSteamPerBldg!F38/PoundsSteamPerBldg!F$49)*EnergyUseSteamPlant!D$2</f>
        <v>1039.584032406111</v>
      </c>
      <c r="G38" s="4">
        <f>(PoundsSteamPerBldg!G38/PoundsSteamPerBldg!G$49)*EnergyUseSteamPlant!E$2</f>
        <v>3300.4207321082063</v>
      </c>
      <c r="H38" s="4">
        <f>(PoundsSteamPerBldg!H38/PoundsSteamPerBldg!H$49)*EnergyUseSteamPlant!F$2</f>
        <v>4079.6085170261158</v>
      </c>
      <c r="I38" s="4">
        <f>(PoundsSteamPerBldg!I38/PoundsSteamPerBldg!I$49)*EnergyUseSteamPlant!G$2</f>
        <v>3995.7525522954006</v>
      </c>
      <c r="J38" s="4">
        <f>(PoundsSteamPerBldg!J38/PoundsSteamPerBldg!J$49)*EnergyUseSteamPlant!H$2</f>
        <v>4505.19683815389</v>
      </c>
      <c r="K38" s="4">
        <f>(PoundsSteamPerBldg!K38/PoundsSteamPerBldg!K$49)*EnergyUseSteamPlant!I$2</f>
        <v>4010.57970716614</v>
      </c>
      <c r="L38" s="4">
        <f>(PoundsSteamPerBldg!L38/PoundsSteamPerBldg!L$49)*EnergyUseSteamPlant!J$2</f>
        <v>3768.8899127580744</v>
      </c>
      <c r="M38" s="4">
        <f>(PoundsSteamPerBldg!M38/PoundsSteamPerBldg!M$49)*EnergyUseSteamPlant!K$2</f>
        <v>3273.8367400217148</v>
      </c>
      <c r="N38" s="4">
        <f>(PoundsSteamPerBldg!N38/PoundsSteamPerBldg!N$49)*EnergyUseSteamPlant!L$2</f>
        <v>2883.5843955824316</v>
      </c>
      <c r="O38" s="4">
        <f>(PoundsSteamPerBldg!O38/PoundsSteamPerBldg!O$49)*EnergyUseSteamPlant!M$2</f>
        <v>1675.1928696429409</v>
      </c>
      <c r="P38" s="4">
        <f>(PoundsSteamPerBldg!P38/PoundsSteamPerBldg!P$49)*EnergyUseSteamPlant!N$2</f>
        <v>1226.9907004267213</v>
      </c>
      <c r="Q38" s="4">
        <f>(PoundsSteamPerBldg!Q38/PoundsSteamPerBldg!Q$49)*EnergyUseSteamPlant!O$2</f>
        <v>756.50906714312237</v>
      </c>
      <c r="R38" s="4">
        <f>(PoundsSteamPerBldg!R38/PoundsSteamPerBldg!R$49)*EnergyUseSteamPlant!P$2</f>
        <v>1421.4440477897549</v>
      </c>
      <c r="S38" s="4">
        <f>(PoundsSteamPerBldg!S38/PoundsSteamPerBldg!S$49)*EnergyUseSteamPlant!Q$2</f>
        <v>3285.3518225848302</v>
      </c>
      <c r="T38" s="4">
        <f>(PoundsSteamPerBldg!T38/PoundsSteamPerBldg!T$49)*EnergyUseSteamPlant!R$2</f>
        <v>3757.9830023741856</v>
      </c>
      <c r="U38" s="4">
        <f>(PoundsSteamPerBldg!U38/PoundsSteamPerBldg!U$49)*EnergyUseSteamPlant!S$2</f>
        <v>4511.0527182432825</v>
      </c>
      <c r="V38" s="4">
        <f>(PoundsSteamPerBldg!V38/PoundsSteamPerBldg!V$49)*EnergyUseSteamPlant!T$2</f>
        <v>5227.7130431770111</v>
      </c>
      <c r="W38" s="4">
        <f>(PoundsSteamPerBldg!W38/PoundsSteamPerBldg!W$49)*EnergyUseSteamPlant!U$2</f>
        <v>4351.7017857571291</v>
      </c>
      <c r="X38" s="4">
        <f>(PoundsSteamPerBldg!X38/PoundsSteamPerBldg!X$49)*EnergyUseSteamPlant!V$2</f>
        <v>3833.9820099867379</v>
      </c>
      <c r="Y38" s="4">
        <f>(PoundsSteamPerBldg!Y38/PoundsSteamPerBldg!Y$49)*EnergyUseSteamPlant!W$2</f>
        <v>3654.2911359883688</v>
      </c>
      <c r="Z38" s="4">
        <f>(PoundsSteamPerBldg!Z38/PoundsSteamPerBldg!Z$49)*EnergyUseSteamPlant!X$2</f>
        <v>2533.6014651737632</v>
      </c>
      <c r="AA38" s="4">
        <f>(PoundsSteamPerBldg!AA38/PoundsSteamPerBldg!AA$49)*EnergyUseSteamPlant!Y$2</f>
        <v>1651.5422847343484</v>
      </c>
      <c r="AB38" s="4">
        <f>(PoundsSteamPerBldg!AB38/PoundsSteamPerBldg!AB$49)*EnergyUseSteamPlant!Z$2</f>
        <v>180.40828285671967</v>
      </c>
      <c r="AC38" s="4">
        <f>(PoundsSteamPerBldg!AC38/PoundsSteamPerBldg!AC$49)*EnergyUseSteamPlant!AA$2</f>
        <v>7.4732389268019297</v>
      </c>
      <c r="AD38" s="4">
        <f>(PoundsSteamPerBldg!AD38/PoundsSteamPerBldg!AD$49)*EnergyUseSteamPlant!AB$2</f>
        <v>2077.434325784262</v>
      </c>
      <c r="AE38" s="4">
        <f>(PoundsSteamPerBldg!AE38/PoundsSteamPerBldg!AE$49)*EnergyUseSteamPlant!AC$2</f>
        <v>2154.0846243727642</v>
      </c>
      <c r="AF38" s="4">
        <f>(PoundsSteamPerBldg!AF38/PoundsSteamPerBldg!AF$49)*EnergyUseSteamPlant!AD$2</f>
        <v>4508.1733021213777</v>
      </c>
      <c r="AG38" s="4">
        <f>(PoundsSteamPerBldg!AG38/PoundsSteamPerBldg!AG$49)*EnergyUseSteamPlant!AE$2</f>
        <v>5286.807151441617</v>
      </c>
      <c r="AH38" s="4">
        <f>(PoundsSteamPerBldg!AH38/PoundsSteamPerBldg!AH$49)*EnergyUseSteamPlant!AF$2</f>
        <v>5099.3518782423607</v>
      </c>
      <c r="AI38" s="4">
        <f>(PoundsSteamPerBldg!AI38/PoundsSteamPerBldg!AI$49)*EnergyUseSteamPlant!AG$2</f>
        <v>5286.793863864832</v>
      </c>
      <c r="AJ38" s="4">
        <f>(PoundsSteamPerBldg!AJ38/PoundsSteamPerBldg!AJ$49)*EnergyUseSteamPlant!AH$2</f>
        <v>4227.9381749659078</v>
      </c>
      <c r="AK38" s="4">
        <f>(PoundsSteamPerBldg!AK38/PoundsSteamPerBldg!AK$49)*EnergyUseSteamPlant!AI$2</f>
        <v>3657.7564382394271</v>
      </c>
      <c r="AL38" s="4">
        <f>(PoundsSteamPerBldg!AL38/PoundsSteamPerBldg!AL$49)*EnergyUseSteamPlant!AJ$2</f>
        <v>806.97842031207836</v>
      </c>
      <c r="AM38" s="4">
        <f>(PoundsSteamPerBldg!AM38/PoundsSteamPerBldg!AM$49)*EnergyUseSteamPlant!AK$2</f>
        <v>1412.262379440873</v>
      </c>
      <c r="AN38" s="4">
        <f>(PoundsSteamPerBldg!AN38/PoundsSteamPerBldg!AN$49)*EnergyUseSteamPlant!AL$2</f>
        <v>0</v>
      </c>
      <c r="AO38" s="4">
        <f>(PoundsSteamPerBldg!AO38/PoundsSteamPerBldg!AO$49)*EnergyUseSteamPlant!AM$2</f>
        <v>73.861954316596481</v>
      </c>
      <c r="AP38" s="4">
        <f>(PoundsSteamPerBldg!AP38/PoundsSteamPerBldg!AP$49)*EnergyUseSteamPlant!AN$2</f>
        <v>1479.5297386373102</v>
      </c>
      <c r="AQ38" s="4">
        <f>(PoundsSteamPerBldg!AQ38/PoundsSteamPerBldg!AQ$49)*EnergyUseSteamPlant!AO$2</f>
        <v>3076.5089387002404</v>
      </c>
      <c r="AR38" s="4">
        <f>(PoundsSteamPerBldg!AR38/PoundsSteamPerBldg!AR$49)*EnergyUseSteamPlant!AP$2</f>
        <v>4562.3275996450056</v>
      </c>
      <c r="AS38" s="4">
        <f>(PoundsSteamPerBldg!AS38/PoundsSteamPerBldg!AS$49)*EnergyUseSteamPlant!AQ$2</f>
        <v>4733.9968516546869</v>
      </c>
    </row>
    <row r="39" spans="3:45">
      <c r="C39" t="s">
        <v>81</v>
      </c>
      <c r="D39" s="4">
        <f>(PoundsSteamPerBldg!D39/PoundsSteamPerBldg!D$49)*EnergyUseSteamPlant!B$2</f>
        <v>769.26517656528517</v>
      </c>
      <c r="E39" s="4">
        <f>(PoundsSteamPerBldg!E39/PoundsSteamPerBldg!E$49)*EnergyUseSteamPlant!C$2</f>
        <v>285.10911612015701</v>
      </c>
      <c r="F39" s="4">
        <f>(PoundsSteamPerBldg!F39/PoundsSteamPerBldg!F$49)*EnergyUseSteamPlant!D$2</f>
        <v>652.90213854474189</v>
      </c>
      <c r="G39" s="4">
        <f>(PoundsSteamPerBldg!G39/PoundsSteamPerBldg!G$49)*EnergyUseSteamPlant!E$2</f>
        <v>2072.8018966426971</v>
      </c>
      <c r="H39" s="4">
        <f>(PoundsSteamPerBldg!H39/PoundsSteamPerBldg!H$49)*EnergyUseSteamPlant!F$2</f>
        <v>2562.1643293489628</v>
      </c>
      <c r="I39" s="4">
        <f>(PoundsSteamPerBldg!I39/PoundsSteamPerBldg!I$49)*EnergyUseSteamPlant!G$2</f>
        <v>2509.4992854508769</v>
      </c>
      <c r="J39" s="4">
        <f>(PoundsSteamPerBldg!J39/PoundsSteamPerBldg!J$49)*EnergyUseSteamPlant!H$2</f>
        <v>2829.4515484118288</v>
      </c>
      <c r="K39" s="4">
        <f>(PoundsSteamPerBldg!K39/PoundsSteamPerBldg!K$49)*EnergyUseSteamPlant!I$2</f>
        <v>2518.8113572236934</v>
      </c>
      <c r="L39" s="4">
        <f>(PoundsSteamPerBldg!L39/PoundsSteamPerBldg!L$49)*EnergyUseSteamPlant!J$2</f>
        <v>2367.0200842582572</v>
      </c>
      <c r="M39" s="4">
        <f>(PoundsSteamPerBldg!M39/PoundsSteamPerBldg!M$49)*EnergyUseSteamPlant!K$2</f>
        <v>2056.106040662537</v>
      </c>
      <c r="N39" s="4">
        <f>(PoundsSteamPerBldg!N39/PoundsSteamPerBldg!N$49)*EnergyUseSteamPlant!L$2</f>
        <v>1811.011288998468</v>
      </c>
      <c r="O39" s="4">
        <f>(PoundsSteamPerBldg!O39/PoundsSteamPerBldg!O$49)*EnergyUseSteamPlant!M$2</f>
        <v>1052.0910027189732</v>
      </c>
      <c r="P39" s="4">
        <f>(PoundsSteamPerBldg!P39/PoundsSteamPerBldg!P$49)*EnergyUseSteamPlant!N$2</f>
        <v>770.60134372106938</v>
      </c>
      <c r="Q39" s="4">
        <f>(PoundsSteamPerBldg!Q39/PoundsSteamPerBldg!Q$49)*EnergyUseSteamPlant!O$2</f>
        <v>475.11925190216948</v>
      </c>
      <c r="R39" s="4">
        <f>(PoundsSteamPerBldg!R39/PoundsSteamPerBldg!R$49)*EnergyUseSteamPlant!P$2</f>
        <v>892.72615747630016</v>
      </c>
      <c r="S39" s="4">
        <f>(PoundsSteamPerBldg!S39/PoundsSteamPerBldg!S$49)*EnergyUseSteamPlant!Q$2</f>
        <v>2063.3379928632426</v>
      </c>
      <c r="T39" s="4">
        <f>(PoundsSteamPerBldg!T39/PoundsSteamPerBldg!T$49)*EnergyUseSteamPlant!R$2</f>
        <v>2360.1700895559775</v>
      </c>
      <c r="U39" s="4">
        <f>(PoundsSteamPerBldg!U39/PoundsSteamPerBldg!U$49)*EnergyUseSteamPlant!S$2</f>
        <v>2833.1292853856999</v>
      </c>
      <c r="V39" s="4">
        <f>(PoundsSteamPerBldg!V39/PoundsSteamPerBldg!V$49)*EnergyUseSteamPlant!T$2</f>
        <v>3283.2218648921671</v>
      </c>
      <c r="W39" s="4">
        <f>(PoundsSteamPerBldg!W39/PoundsSteamPerBldg!W$49)*EnergyUseSteamPlant!U$2</f>
        <v>2733.0502524685562</v>
      </c>
      <c r="X39" s="4">
        <f>(PoundsSteamPerBldg!X39/PoundsSteamPerBldg!X$49)*EnergyUseSteamPlant!V$2</f>
        <v>2407.9006366313001</v>
      </c>
      <c r="Y39" s="4">
        <f>(PoundsSteamPerBldg!Y39/PoundsSteamPerBldg!Y$49)*EnergyUseSteamPlant!W$2</f>
        <v>2295.0472719648847</v>
      </c>
      <c r="Z39" s="4">
        <f>(PoundsSteamPerBldg!Z39/PoundsSteamPerBldg!Z$49)*EnergyUseSteamPlant!X$2</f>
        <v>1591.2074091821316</v>
      </c>
      <c r="AA39" s="4">
        <f>(PoundsSteamPerBldg!AA39/PoundsSteamPerBldg!AA$49)*EnergyUseSteamPlant!Y$2</f>
        <v>1037.237448813461</v>
      </c>
      <c r="AB39" s="4">
        <f>(PoundsSteamPerBldg!AB39/PoundsSteamPerBldg!AB$49)*EnergyUseSteamPlant!Z$2</f>
        <v>113.30392735613215</v>
      </c>
      <c r="AC39" s="4">
        <f>(PoundsSteamPerBldg!AC39/PoundsSteamPerBldg!AC$49)*EnergyUseSteamPlant!AA$2</f>
        <v>4.6935057918037613</v>
      </c>
      <c r="AD39" s="4">
        <f>(PoundsSteamPerBldg!AD39/PoundsSteamPerBldg!AD$49)*EnergyUseSteamPlant!AB$2</f>
        <v>1304.7154166570913</v>
      </c>
      <c r="AE39" s="4">
        <f>(PoundsSteamPerBldg!AE39/PoundsSteamPerBldg!AE$49)*EnergyUseSteamPlant!AC$2</f>
        <v>1352.8550016338797</v>
      </c>
      <c r="AF39" s="4">
        <f>(PoundsSteamPerBldg!AF39/PoundsSteamPerBldg!AF$49)*EnergyUseSteamPlant!AD$2</f>
        <v>2831.32089194645</v>
      </c>
      <c r="AG39" s="4">
        <f>(PoundsSteamPerBldg!AG39/PoundsSteamPerBldg!AG$49)*EnergyUseSteamPlant!AE$2</f>
        <v>3320.3354299899838</v>
      </c>
      <c r="AH39" s="4">
        <f>(PoundsSteamPerBldg!AH39/PoundsSteamPerBldg!AH$49)*EnergyUseSteamPlant!AF$2</f>
        <v>3202.6056987339048</v>
      </c>
      <c r="AI39" s="4">
        <f>(PoundsSteamPerBldg!AI39/PoundsSteamPerBldg!AI$49)*EnergyUseSteamPlant!AG$2</f>
        <v>3320.3270848374727</v>
      </c>
      <c r="AJ39" s="4">
        <f>(PoundsSteamPerBldg!AJ39/PoundsSteamPerBldg!AJ$49)*EnergyUseSteamPlant!AH$2</f>
        <v>2655.3215420990987</v>
      </c>
      <c r="AK39" s="4">
        <f>(PoundsSteamPerBldg!AK39/PoundsSteamPerBldg!AK$49)*EnergyUseSteamPlant!AI$2</f>
        <v>2297.2236263334526</v>
      </c>
      <c r="AL39" s="4">
        <f>(PoundsSteamPerBldg!AL39/PoundsSteamPerBldg!AL$49)*EnergyUseSteamPlant!AJ$2</f>
        <v>506.81611101870976</v>
      </c>
      <c r="AM39" s="4">
        <f>(PoundsSteamPerBldg!AM39/PoundsSteamPerBldg!AM$49)*EnergyUseSteamPlant!AK$2</f>
        <v>886.95968674038602</v>
      </c>
      <c r="AN39" s="4">
        <f>(PoundsSteamPerBldg!AN39/PoundsSteamPerBldg!AN$49)*EnergyUseSteamPlant!AL$2</f>
        <v>0</v>
      </c>
      <c r="AO39" s="4">
        <f>(PoundsSteamPerBldg!AO39/PoundsSteamPerBldg!AO$49)*EnergyUseSteamPlant!AM$2</f>
        <v>46.388388458395468</v>
      </c>
      <c r="AP39" s="4">
        <f>(PoundsSteamPerBldg!AP39/PoundsSteamPerBldg!AP$49)*EnergyUseSteamPlant!AN$2</f>
        <v>929.20639437012994</v>
      </c>
      <c r="AQ39" s="4">
        <f>(PoundsSteamPerBldg!AQ39/PoundsSteamPerBldg!AQ$49)*EnergyUseSteamPlant!AO$2</f>
        <v>1932.1759499137083</v>
      </c>
      <c r="AR39" s="4">
        <f>(PoundsSteamPerBldg!AR39/PoundsSteamPerBldg!AR$49)*EnergyUseSteamPlant!AP$2</f>
        <v>2865.3320498349854</v>
      </c>
      <c r="AS39" s="4">
        <f>(PoundsSteamPerBldg!AS39/PoundsSteamPerBldg!AS$49)*EnergyUseSteamPlant!AQ$2</f>
        <v>2973.1475012709616</v>
      </c>
    </row>
    <row r="40" spans="3:45">
      <c r="C40" t="s">
        <v>82</v>
      </c>
      <c r="D40" s="4">
        <f>(PoundsSteamPerBldg!D40/PoundsSteamPerBldg!D$49)*EnergyUseSteamPlant!B$2</f>
        <v>1316.4085816684537</v>
      </c>
      <c r="E40" s="4">
        <f>(PoundsSteamPerBldg!E40/PoundsSteamPerBldg!E$49)*EnergyUseSteamPlant!C$2</f>
        <v>487.89429003956764</v>
      </c>
      <c r="F40" s="4">
        <f>(PoundsSteamPerBldg!F40/PoundsSteamPerBldg!F$49)*EnergyUseSteamPlant!D$2</f>
        <v>1117.2817961259191</v>
      </c>
      <c r="G40" s="4">
        <f>(PoundsSteamPerBldg!G40/PoundsSteamPerBldg!G$49)*EnergyUseSteamPlant!E$2</f>
        <v>3547.0918065241726</v>
      </c>
      <c r="H40" s="4">
        <f>(PoundsSteamPerBldg!H40/PoundsSteamPerBldg!H$49)*EnergyUseSteamPlant!F$2</f>
        <v>4384.5155266995625</v>
      </c>
      <c r="I40" s="4">
        <f>(PoundsSteamPerBldg!I40/PoundsSteamPerBldg!I$49)*EnergyUseSteamPlant!G$2</f>
        <v>4294.3922274090191</v>
      </c>
      <c r="J40" s="4">
        <f>(PoundsSteamPerBldg!J40/PoundsSteamPerBldg!J$49)*EnergyUseSteamPlant!H$2</f>
        <v>4841.9120131955187</v>
      </c>
      <c r="K40" s="4">
        <f>(PoundsSteamPerBldg!K40/PoundsSteamPerBldg!K$49)*EnergyUseSteamPlant!I$2</f>
        <v>4310.327553182613</v>
      </c>
      <c r="L40" s="4">
        <f>(PoundsSteamPerBldg!L40/PoundsSteamPerBldg!L$49)*EnergyUseSteamPlant!J$2</f>
        <v>4050.5740371762613</v>
      </c>
      <c r="M40" s="4">
        <f>(PoundsSteamPerBldg!M40/PoundsSteamPerBldg!M$49)*EnergyUseSteamPlant!K$2</f>
        <v>3518.5209459677185</v>
      </c>
      <c r="N40" s="4">
        <f>(PoundsSteamPerBldg!N40/PoundsSteamPerBldg!N$49)*EnergyUseSteamPlant!L$2</f>
        <v>3099.1014216717326</v>
      </c>
      <c r="O40" s="4">
        <f>(PoundsSteamPerBldg!O40/PoundsSteamPerBldg!O$49)*EnergyUseSteamPlant!M$2</f>
        <v>1800.3955812211211</v>
      </c>
      <c r="P40" s="4">
        <f>(PoundsSteamPerBldg!P40/PoundsSteamPerBldg!P$49)*EnergyUseSteamPlant!N$2</f>
        <v>1318.6951038769225</v>
      </c>
      <c r="Q40" s="4">
        <f>(PoundsSteamPerBldg!Q40/PoundsSteamPerBldg!Q$49)*EnergyUseSteamPlant!O$2</f>
        <v>813.05001132705218</v>
      </c>
      <c r="R40" s="4">
        <f>(PoundsSteamPerBldg!R40/PoundsSteamPerBldg!R$49)*EnergyUseSteamPlant!P$2</f>
        <v>1527.6817547218975</v>
      </c>
      <c r="S40" s="4">
        <f>(PoundsSteamPerBldg!S40/PoundsSteamPerBldg!S$49)*EnergyUseSteamPlant!Q$2</f>
        <v>3530.8966575288882</v>
      </c>
      <c r="T40" s="4">
        <f>(PoundsSteamPerBldg!T40/PoundsSteamPerBldg!T$49)*EnergyUseSteamPlant!R$2</f>
        <v>4038.851952146068</v>
      </c>
      <c r="U40" s="4">
        <f>(PoundsSteamPerBldg!U40/PoundsSteamPerBldg!U$49)*EnergyUseSteamPlant!S$2</f>
        <v>4848.2055575557879</v>
      </c>
      <c r="V40" s="4">
        <f>(PoundsSteamPerBldg!V40/PoundsSteamPerBldg!V$49)*EnergyUseSteamPlant!T$2</f>
        <v>5618.4285603090129</v>
      </c>
      <c r="W40" s="4">
        <f>(PoundsSteamPerBldg!W40/PoundsSteamPerBldg!W$49)*EnergyUseSteamPlant!U$2</f>
        <v>4676.9448508571686</v>
      </c>
      <c r="X40" s="4">
        <f>(PoundsSteamPerBldg!X40/PoundsSteamPerBldg!X$49)*EnergyUseSteamPlant!V$2</f>
        <v>4120.5310709880632</v>
      </c>
      <c r="Y40" s="4">
        <f>(PoundsSteamPerBldg!Y40/PoundsSteamPerBldg!Y$49)*EnergyUseSteamPlant!W$2</f>
        <v>3927.4102301613107</v>
      </c>
      <c r="Z40" s="4">
        <f>(PoundsSteamPerBldg!Z40/PoundsSteamPerBldg!Z$49)*EnergyUseSteamPlant!X$2</f>
        <v>2722.9610184804933</v>
      </c>
      <c r="AA40" s="4">
        <f>(PoundsSteamPerBldg!AA40/PoundsSteamPerBldg!AA$49)*EnergyUseSteamPlant!Y$2</f>
        <v>1774.9773685876107</v>
      </c>
      <c r="AB40" s="4">
        <f>(PoundsSteamPerBldg!AB40/PoundsSteamPerBldg!AB$49)*EnergyUseSteamPlant!Z$2</f>
        <v>193.89186830777226</v>
      </c>
      <c r="AC40" s="4">
        <f>(PoundsSteamPerBldg!AC40/PoundsSteamPerBldg!AC$49)*EnergyUseSteamPlant!AA$2</f>
        <v>8.0317834352361412</v>
      </c>
      <c r="AD40" s="4">
        <f>(PoundsSteamPerBldg!AD40/PoundsSteamPerBldg!AD$49)*EnergyUseSteamPlant!AB$2</f>
        <v>2232.7002748144873</v>
      </c>
      <c r="AE40" s="4">
        <f>(PoundsSteamPerBldg!AE40/PoundsSteamPerBldg!AE$49)*EnergyUseSteamPlant!AC$2</f>
        <v>2315.0793616520727</v>
      </c>
      <c r="AF40" s="4">
        <f>(PoundsSteamPerBldg!AF40/PoundsSteamPerBldg!AF$49)*EnergyUseSteamPlant!AD$2</f>
        <v>4845.1109359415732</v>
      </c>
      <c r="AG40" s="4">
        <f>(PoundsSteamPerBldg!AG40/PoundsSteamPerBldg!AG$49)*EnergyUseSteamPlant!AE$2</f>
        <v>5681.9393197706822</v>
      </c>
      <c r="AH40" s="4">
        <f>(PoundsSteamPerBldg!AH40/PoundsSteamPerBldg!AH$49)*EnergyUseSteamPlant!AF$2</f>
        <v>5480.4737741249019</v>
      </c>
      <c r="AI40" s="4">
        <f>(PoundsSteamPerBldg!AI40/PoundsSteamPerBldg!AI$49)*EnergyUseSteamPlant!AG$2</f>
        <v>5681.925039089956</v>
      </c>
      <c r="AJ40" s="4">
        <f>(PoundsSteamPerBldg!AJ40/PoundsSteamPerBldg!AJ$49)*EnergyUseSteamPlant!AH$2</f>
        <v>4543.9312367101738</v>
      </c>
      <c r="AK40" s="4">
        <f>(PoundsSteamPerBldg!AK40/PoundsSteamPerBldg!AK$49)*EnergyUseSteamPlant!AI$2</f>
        <v>3931.1345266130575</v>
      </c>
      <c r="AL40" s="4">
        <f>(PoundsSteamPerBldg!AL40/PoundsSteamPerBldg!AL$49)*EnergyUseSteamPlant!AJ$2</f>
        <v>867.29140769345622</v>
      </c>
      <c r="AM40" s="4">
        <f>(PoundsSteamPerBldg!AM40/PoundsSteamPerBldg!AM$49)*EnergyUseSteamPlant!AK$2</f>
        <v>1517.8138550769522</v>
      </c>
      <c r="AN40" s="4">
        <f>(PoundsSteamPerBldg!AN40/PoundsSteamPerBldg!AN$49)*EnergyUseSteamPlant!AL$2</f>
        <v>0</v>
      </c>
      <c r="AO40" s="4">
        <f>(PoundsSteamPerBldg!AO40/PoundsSteamPerBldg!AO$49)*EnergyUseSteamPlant!AM$2</f>
        <v>79.382343718010716</v>
      </c>
      <c r="AP40" s="4">
        <f>(PoundsSteamPerBldg!AP40/PoundsSteamPerBldg!AP$49)*EnergyUseSteamPlant!AN$2</f>
        <v>1590.1087283732393</v>
      </c>
      <c r="AQ40" s="4">
        <f>(PoundsSteamPerBldg!AQ40/PoundsSteamPerBldg!AQ$49)*EnergyUseSteamPlant!AO$2</f>
        <v>3306.4450065405254</v>
      </c>
      <c r="AR40" s="4">
        <f>(PoundsSteamPerBldg!AR40/PoundsSteamPerBldg!AR$49)*EnergyUseSteamPlant!AP$2</f>
        <v>4903.3126867563642</v>
      </c>
      <c r="AS40" s="4">
        <f>(PoundsSteamPerBldg!AS40/PoundsSteamPerBldg!AS$49)*EnergyUseSteamPlant!AQ$2</f>
        <v>5087.8123753299205</v>
      </c>
    </row>
    <row r="41" spans="3:45">
      <c r="C41" t="s">
        <v>83</v>
      </c>
      <c r="D41" s="4">
        <f>(PoundsSteamPerBldg!D41/PoundsSteamPerBldg!D$49)*EnergyUseSteamPlant!B$2</f>
        <v>1659.1715708575987</v>
      </c>
      <c r="E41" s="4">
        <f>(PoundsSteamPerBldg!E41/PoundsSteamPerBldg!E$49)*EnergyUseSteamPlant!C$2</f>
        <v>614.93091650270026</v>
      </c>
      <c r="F41" s="4">
        <f>(PoundsSteamPerBldg!F41/PoundsSteamPerBldg!F$49)*EnergyUseSteamPlant!D$2</f>
        <v>1408.196678890781</v>
      </c>
      <c r="G41" s="4">
        <f>(PoundsSteamPerBldg!G41/PoundsSteamPerBldg!G$49)*EnergyUseSteamPlant!E$2</f>
        <v>4470.6742014304673</v>
      </c>
      <c r="H41" s="4">
        <f>(PoundsSteamPerBldg!H41/PoundsSteamPerBldg!H$49)*EnergyUseSteamPlant!F$2</f>
        <v>5526.1440978024675</v>
      </c>
      <c r="I41" s="4">
        <f>(PoundsSteamPerBldg!I41/PoundsSteamPerBldg!I$49)*EnergyUseSteamPlant!G$2</f>
        <v>5412.5547319041989</v>
      </c>
      <c r="J41" s="4">
        <f>(PoundsSteamPerBldg!J41/PoundsSteamPerBldg!J$49)*EnergyUseSteamPlant!H$2</f>
        <v>6102.6362732351072</v>
      </c>
      <c r="K41" s="4">
        <f>(PoundsSteamPerBldg!K41/PoundsSteamPerBldg!K$49)*EnergyUseSteamPlant!I$2</f>
        <v>5432.6392557094059</v>
      </c>
      <c r="L41" s="4">
        <f>(PoundsSteamPerBldg!L41/PoundsSteamPerBldg!L$49)*EnergyUseSteamPlant!J$2</f>
        <v>5105.2518053466847</v>
      </c>
      <c r="M41" s="4">
        <f>(PoundsSteamPerBldg!M41/PoundsSteamPerBldg!M$49)*EnergyUseSteamPlant!K$2</f>
        <v>4434.6641356725204</v>
      </c>
      <c r="N41" s="4">
        <f>(PoundsSteamPerBldg!N41/PoundsSteamPerBldg!N$49)*EnergyUseSteamPlant!L$2</f>
        <v>3906.0372635409763</v>
      </c>
      <c r="O41" s="4">
        <f>(PoundsSteamPerBldg!O41/PoundsSteamPerBldg!O$49)*EnergyUseSteamPlant!M$2</f>
        <v>2269.1778268975636</v>
      </c>
      <c r="P41" s="4">
        <f>(PoundsSteamPerBldg!P41/PoundsSteamPerBldg!P$49)*EnergyUseSteamPlant!N$2</f>
        <v>1662.0534516788382</v>
      </c>
      <c r="Q41" s="4">
        <f>(PoundsSteamPerBldg!Q41/PoundsSteamPerBldg!Q$49)*EnergyUseSteamPlant!O$2</f>
        <v>1024.7498255971148</v>
      </c>
      <c r="R41" s="4">
        <f>(PoundsSteamPerBldg!R41/PoundsSteamPerBldg!R$49)*EnergyUseSteamPlant!P$2</f>
        <v>1925.4554946306182</v>
      </c>
      <c r="S41" s="4">
        <f>(PoundsSteamPerBldg!S41/PoundsSteamPerBldg!S$49)*EnergyUseSteamPlant!Q$2</f>
        <v>4450.262202319429</v>
      </c>
      <c r="T41" s="4">
        <f>(PoundsSteamPerBldg!T41/PoundsSteamPerBldg!T$49)*EnergyUseSteamPlant!R$2</f>
        <v>5090.4775547803274</v>
      </c>
      <c r="U41" s="4">
        <f>(PoundsSteamPerBldg!U41/PoundsSteamPerBldg!U$49)*EnergyUseSteamPlant!S$2</f>
        <v>6110.5685140514452</v>
      </c>
      <c r="V41" s="4">
        <f>(PoundsSteamPerBldg!V41/PoundsSteamPerBldg!V$49)*EnergyUseSteamPlant!T$2</f>
        <v>7081.3401477102279</v>
      </c>
      <c r="W41" s="4">
        <f>(PoundsSteamPerBldg!W41/PoundsSteamPerBldg!W$49)*EnergyUseSteamPlant!U$2</f>
        <v>5894.7153969294131</v>
      </c>
      <c r="X41" s="4">
        <f>(PoundsSteamPerBldg!X41/PoundsSteamPerBldg!X$49)*EnergyUseSteamPlant!V$2</f>
        <v>5193.4240668302391</v>
      </c>
      <c r="Y41" s="4">
        <f>(PoundsSteamPerBldg!Y41/PoundsSteamPerBldg!Y$49)*EnergyUseSteamPlant!W$2</f>
        <v>4950.0189315995394</v>
      </c>
      <c r="Z41" s="4">
        <f>(PoundsSteamPerBldg!Z41/PoundsSteamPerBldg!Z$49)*EnergyUseSteamPlant!X$2</f>
        <v>3431.9584157452255</v>
      </c>
      <c r="AA41" s="4">
        <f>(PoundsSteamPerBldg!AA41/PoundsSteamPerBldg!AA$49)*EnergyUseSteamPlant!Y$2</f>
        <v>2237.1412872009887</v>
      </c>
      <c r="AB41" s="4">
        <f>(PoundsSteamPerBldg!AB41/PoundsSteamPerBldg!AB$49)*EnergyUseSteamPlant!Z$2</f>
        <v>244.3769208105507</v>
      </c>
      <c r="AC41" s="4">
        <f>(PoundsSteamPerBldg!AC41/PoundsSteamPerBldg!AC$49)*EnergyUseSteamPlant!AA$2</f>
        <v>10.123077990071213</v>
      </c>
      <c r="AD41" s="4">
        <f>(PoundsSteamPerBldg!AD41/PoundsSteamPerBldg!AD$49)*EnergyUseSteamPlant!AB$2</f>
        <v>2814.0448746718448</v>
      </c>
      <c r="AE41" s="4">
        <f>(PoundsSteamPerBldg!AE41/PoundsSteamPerBldg!AE$49)*EnergyUseSteamPlant!AC$2</f>
        <v>2917.8736105350654</v>
      </c>
      <c r="AF41" s="4">
        <f>(PoundsSteamPerBldg!AF41/PoundsSteamPerBldg!AF$49)*EnergyUseSteamPlant!AD$2</f>
        <v>6106.6681230357945</v>
      </c>
      <c r="AG41" s="4">
        <f>(PoundsSteamPerBldg!AG41/PoundsSteamPerBldg!AG$49)*EnergyUseSteamPlant!AE$2</f>
        <v>7161.3876709562555</v>
      </c>
      <c r="AH41" s="4">
        <f>(PoundsSteamPerBldg!AH41/PoundsSteamPerBldg!AH$49)*EnergyUseSteamPlant!AF$2</f>
        <v>6907.465058708367</v>
      </c>
      <c r="AI41" s="4">
        <f>(PoundsSteamPerBldg!AI41/PoundsSteamPerBldg!AI$49)*EnergyUseSteamPlant!AG$2</f>
        <v>7161.3696719096042</v>
      </c>
      <c r="AJ41" s="4">
        <f>(PoundsSteamPerBldg!AJ41/PoundsSteamPerBldg!AJ$49)*EnergyUseSteamPlant!AH$2</f>
        <v>5727.0680492875399</v>
      </c>
      <c r="AK41" s="4">
        <f>(PoundsSteamPerBldg!AK41/PoundsSteamPerBldg!AK$49)*EnergyUseSteamPlant!AI$2</f>
        <v>4954.7129505236271</v>
      </c>
      <c r="AL41" s="4">
        <f>(PoundsSteamPerBldg!AL41/PoundsSteamPerBldg!AL$49)*EnergyUseSteamPlant!AJ$2</f>
        <v>1093.114453470243</v>
      </c>
      <c r="AM41" s="4">
        <f>(PoundsSteamPerBldg!AM41/PoundsSteamPerBldg!AM$49)*EnergyUseSteamPlant!AK$2</f>
        <v>1913.0182173422718</v>
      </c>
      <c r="AN41" s="4">
        <f>(PoundsSteamPerBldg!AN41/PoundsSteamPerBldg!AN$49)*EnergyUseSteamPlant!AL$2</f>
        <v>0</v>
      </c>
      <c r="AO41" s="4">
        <f>(PoundsSteamPerBldg!AO41/PoundsSteamPerBldg!AO$49)*EnergyUseSteamPlant!AM$2</f>
        <v>100.0517086860965</v>
      </c>
      <c r="AP41" s="4">
        <f>(PoundsSteamPerBldg!AP41/PoundsSteamPerBldg!AP$49)*EnergyUseSteamPlant!AN$2</f>
        <v>2004.1370387798563</v>
      </c>
      <c r="AQ41" s="4">
        <f>(PoundsSteamPerBldg!AQ41/PoundsSteamPerBldg!AQ$49)*EnergyUseSteamPlant!AO$2</f>
        <v>4167.368423337869</v>
      </c>
      <c r="AR41" s="4">
        <f>(PoundsSteamPerBldg!AR41/PoundsSteamPerBldg!AR$49)*EnergyUseSteamPlant!AP$2</f>
        <v>6180.0242919872671</v>
      </c>
      <c r="AS41" s="4">
        <f>(PoundsSteamPerBldg!AS41/PoundsSteamPerBldg!AS$49)*EnergyUseSteamPlant!AQ$2</f>
        <v>6412.5635221139382</v>
      </c>
    </row>
    <row r="42" spans="3:45">
      <c r="C42" t="s">
        <v>84</v>
      </c>
      <c r="D42" s="4">
        <f>(PoundsSteamPerBldg!D42/PoundsSteamPerBldg!D$49)*EnergyUseSteamPlant!B$2</f>
        <v>706.81560503599997</v>
      </c>
      <c r="E42" s="4">
        <f>(PoundsSteamPerBldg!E42/PoundsSteamPerBldg!E$49)*EnergyUseSteamPlant!C$2</f>
        <v>261.96372661962766</v>
      </c>
      <c r="F42" s="4">
        <f>(PoundsSteamPerBldg!F42/PoundsSteamPerBldg!F$49)*EnergyUseSteamPlant!D$2</f>
        <v>599.89901290642331</v>
      </c>
      <c r="G42" s="4">
        <f>(PoundsSteamPerBldg!G42/PoundsSteamPerBldg!G$49)*EnergyUseSteamPlant!E$2</f>
        <v>1904.5301559558357</v>
      </c>
      <c r="H42" s="4">
        <f>(PoundsSteamPerBldg!H42/PoundsSteamPerBldg!H$49)*EnergyUseSteamPlant!F$2</f>
        <v>2354.1657491066117</v>
      </c>
      <c r="I42" s="4">
        <f>(PoundsSteamPerBldg!I42/PoundsSteamPerBldg!I$49)*EnergyUseSteamPlant!G$2</f>
        <v>2305.7760962260827</v>
      </c>
      <c r="J42" s="4">
        <f>(PoundsSteamPerBldg!J42/PoundsSteamPerBldg!J$49)*EnergyUseSteamPlant!H$2</f>
        <v>2599.7543747400196</v>
      </c>
      <c r="K42" s="4">
        <f>(PoundsSteamPerBldg!K42/PoundsSteamPerBldg!K$49)*EnergyUseSteamPlant!I$2</f>
        <v>2314.3322064527665</v>
      </c>
      <c r="L42" s="4">
        <f>(PoundsSteamPerBldg!L42/PoundsSteamPerBldg!L$49)*EnergyUseSteamPlant!J$2</f>
        <v>2174.8634722520519</v>
      </c>
      <c r="M42" s="4">
        <f>(PoundsSteamPerBldg!M42/PoundsSteamPerBldg!M$49)*EnergyUseSteamPlant!K$2</f>
        <v>1889.189683117977</v>
      </c>
      <c r="N42" s="4">
        <f>(PoundsSteamPerBldg!N42/PoundsSteamPerBldg!N$49)*EnergyUseSteamPlant!L$2</f>
        <v>1663.991922363906</v>
      </c>
      <c r="O42" s="4">
        <f>(PoundsSteamPerBldg!O42/PoundsSteamPerBldg!O$49)*EnergyUseSteamPlant!M$2</f>
        <v>966.68140102222992</v>
      </c>
      <c r="P42" s="4">
        <f>(PoundsSteamPerBldg!P42/PoundsSteamPerBldg!P$49)*EnergyUseSteamPlant!N$2</f>
        <v>708.04330105736642</v>
      </c>
      <c r="Q42" s="4">
        <f>(PoundsSteamPerBldg!Q42/PoundsSteamPerBldg!Q$49)*EnergyUseSteamPlant!O$2</f>
        <v>436.54868532708559</v>
      </c>
      <c r="R42" s="4">
        <f>(PoundsSteamPerBldg!R42/PoundsSteamPerBldg!R$49)*EnergyUseSteamPlant!P$2</f>
        <v>820.25392329003239</v>
      </c>
      <c r="S42" s="4">
        <f>(PoundsSteamPerBldg!S42/PoundsSteamPerBldg!S$49)*EnergyUseSteamPlant!Q$2</f>
        <v>1895.834539568071</v>
      </c>
      <c r="T42" s="4">
        <f>(PoundsSteamPerBldg!T42/PoundsSteamPerBldg!T$49)*EnergyUseSteamPlant!R$2</f>
        <v>2168.5695656805842</v>
      </c>
      <c r="U42" s="4">
        <f>(PoundsSteamPerBldg!U42/PoundsSteamPerBldg!U$49)*EnergyUseSteamPlant!S$2</f>
        <v>2603.1335500407354</v>
      </c>
      <c r="V42" s="4">
        <f>(PoundsSteamPerBldg!V42/PoundsSteamPerBldg!V$49)*EnergyUseSteamPlant!T$2</f>
        <v>3016.6872485540575</v>
      </c>
      <c r="W42" s="4">
        <f>(PoundsSteamPerBldg!W42/PoundsSteamPerBldg!W$49)*EnergyUseSteamPlant!U$2</f>
        <v>2511.1790142607765</v>
      </c>
      <c r="X42" s="4">
        <f>(PoundsSteamPerBldg!X42/PoundsSteamPerBldg!X$49)*EnergyUseSteamPlant!V$2</f>
        <v>2212.425308196287</v>
      </c>
      <c r="Y42" s="4">
        <f>(PoundsSteamPerBldg!Y42/PoundsSteamPerBldg!Y$49)*EnergyUseSteamPlant!W$2</f>
        <v>2108.7334712887687</v>
      </c>
      <c r="Z42" s="4">
        <f>(PoundsSteamPerBldg!Z42/PoundsSteamPerBldg!Z$49)*EnergyUseSteamPlant!X$2</f>
        <v>1462.0318999496337</v>
      </c>
      <c r="AA42" s="4">
        <f>(PoundsSteamPerBldg!AA42/PoundsSteamPerBldg!AA$49)*EnergyUseSteamPlant!Y$2</f>
        <v>953.03367068100295</v>
      </c>
      <c r="AB42" s="4">
        <f>(PoundsSteamPerBldg!AB42/PoundsSteamPerBldg!AB$49)*EnergyUseSteamPlant!Z$2</f>
        <v>104.1058225523133</v>
      </c>
      <c r="AC42" s="4">
        <f>(PoundsSteamPerBldg!AC42/PoundsSteamPerBldg!AC$49)*EnergyUseSteamPlant!AA$2</f>
        <v>4.3124831813990276</v>
      </c>
      <c r="AD42" s="4">
        <f>(PoundsSteamPerBldg!AD42/PoundsSteamPerBldg!AD$49)*EnergyUseSteamPlant!AB$2</f>
        <v>1198.7975599543015</v>
      </c>
      <c r="AE42" s="4">
        <f>(PoundsSteamPerBldg!AE42/PoundsSteamPerBldg!AE$49)*EnergyUseSteamPlant!AC$2</f>
        <v>1243.0291343425683</v>
      </c>
      <c r="AF42" s="4">
        <f>(PoundsSteamPerBldg!AF42/PoundsSteamPerBldg!AF$49)*EnergyUseSteamPlant!AD$2</f>
        <v>2601.4719634489525</v>
      </c>
      <c r="AG42" s="4">
        <f>(PoundsSteamPerBldg!AG42/PoundsSteamPerBldg!AG$49)*EnergyUseSteamPlant!AE$2</f>
        <v>3050.7879043081398</v>
      </c>
      <c r="AH42" s="4">
        <f>(PoundsSteamPerBldg!AH42/PoundsSteamPerBldg!AH$49)*EnergyUseSteamPlant!AF$2</f>
        <v>2942.6155682093809</v>
      </c>
      <c r="AI42" s="4">
        <f>(PoundsSteamPerBldg!AI42/PoundsSteamPerBldg!AI$49)*EnergyUseSteamPlant!AG$2</f>
        <v>3050.7802366218843</v>
      </c>
      <c r="AJ42" s="4">
        <f>(PoundsSteamPerBldg!AJ42/PoundsSteamPerBldg!AJ$49)*EnergyUseSteamPlant!AH$2</f>
        <v>2439.7603836999097</v>
      </c>
      <c r="AK42" s="4">
        <f>(PoundsSteamPerBldg!AK42/PoundsSteamPerBldg!AK$49)*EnergyUseSteamPlant!AI$2</f>
        <v>2110.7331474429138</v>
      </c>
      <c r="AL42" s="4">
        <f>(PoundsSteamPerBldg!AL42/PoundsSteamPerBldg!AL$49)*EnergyUseSteamPlant!AJ$2</f>
        <v>465.67236768877757</v>
      </c>
      <c r="AM42" s="4">
        <f>(PoundsSteamPerBldg!AM42/PoundsSteamPerBldg!AM$49)*EnergyUseSteamPlant!AK$2</f>
        <v>814.95557932972736</v>
      </c>
      <c r="AN42" s="4">
        <f>(PoundsSteamPerBldg!AN42/PoundsSteamPerBldg!AN$49)*EnergyUseSteamPlant!AL$2</f>
        <v>0</v>
      </c>
      <c r="AO42" s="4">
        <f>(PoundsSteamPerBldg!AO42/PoundsSteamPerBldg!AO$49)*EnergyUseSteamPlant!AM$2</f>
        <v>42.622541424872594</v>
      </c>
      <c r="AP42" s="4">
        <f>(PoundsSteamPerBldg!AP42/PoundsSteamPerBldg!AP$49)*EnergyUseSteamPlant!AN$2</f>
        <v>853.77266493786863</v>
      </c>
      <c r="AQ42" s="4">
        <f>(PoundsSteamPerBldg!AQ42/PoundsSteamPerBldg!AQ$49)*EnergyUseSteamPlant!AO$2</f>
        <v>1775.3203377435916</v>
      </c>
      <c r="AR42" s="4">
        <f>(PoundsSteamPerBldg!AR42/PoundsSteamPerBldg!AR$49)*EnergyUseSteamPlant!AP$2</f>
        <v>2632.7220679295624</v>
      </c>
      <c r="AS42" s="4">
        <f>(PoundsSteamPerBldg!AS42/PoundsSteamPerBldg!AS$49)*EnergyUseSteamPlant!AQ$2</f>
        <v>2731.7849734925076</v>
      </c>
    </row>
    <row r="43" spans="3:45">
      <c r="C43" t="s">
        <v>85</v>
      </c>
      <c r="D43" s="4">
        <f>(PoundsSteamPerBldg!D43/PoundsSteamPerBldg!D$49)*EnergyUseSteamPlant!B$2</f>
        <v>699.00940859483944</v>
      </c>
      <c r="E43" s="4">
        <f>(PoundsSteamPerBldg!E43/PoundsSteamPerBldg!E$49)*EnergyUseSteamPlant!C$2</f>
        <v>259.0705529320615</v>
      </c>
      <c r="F43" s="4">
        <f>(PoundsSteamPerBldg!F43/PoundsSteamPerBldg!F$49)*EnergyUseSteamPlant!D$2</f>
        <v>593.27362220163354</v>
      </c>
      <c r="G43" s="4">
        <f>(PoundsSteamPerBldg!G43/PoundsSteamPerBldg!G$49)*EnergyUseSteamPlant!E$2</f>
        <v>1883.4961883699784</v>
      </c>
      <c r="H43" s="4">
        <f>(PoundsSteamPerBldg!H43/PoundsSteamPerBldg!H$49)*EnergyUseSteamPlant!F$2</f>
        <v>2328.1659265763178</v>
      </c>
      <c r="I43" s="4">
        <f>(PoundsSteamPerBldg!I43/PoundsSteamPerBldg!I$49)*EnergyUseSteamPlant!G$2</f>
        <v>2280.3106975729834</v>
      </c>
      <c r="J43" s="4">
        <f>(PoundsSteamPerBldg!J43/PoundsSteamPerBldg!J$49)*EnergyUseSteamPlant!H$2</f>
        <v>2571.042228031044</v>
      </c>
      <c r="K43" s="4">
        <f>(PoundsSteamPerBldg!K43/PoundsSteamPerBldg!K$49)*EnergyUseSteamPlant!I$2</f>
        <v>2288.7723126064011</v>
      </c>
      <c r="L43" s="4">
        <f>(PoundsSteamPerBldg!L43/PoundsSteamPerBldg!L$49)*EnergyUseSteamPlant!J$2</f>
        <v>2150.8438957512767</v>
      </c>
      <c r="M43" s="4">
        <f>(PoundsSteamPerBldg!M43/PoundsSteamPerBldg!M$49)*EnergyUseSteamPlant!K$2</f>
        <v>1868.3251384249068</v>
      </c>
      <c r="N43" s="4">
        <f>(PoundsSteamPerBldg!N43/PoundsSteamPerBldg!N$49)*EnergyUseSteamPlant!L$2</f>
        <v>1645.6145015345855</v>
      </c>
      <c r="O43" s="4">
        <f>(PoundsSteamPerBldg!O43/PoundsSteamPerBldg!O$49)*EnergyUseSteamPlant!M$2</f>
        <v>956.00520081013724</v>
      </c>
      <c r="P43" s="4">
        <f>(PoundsSteamPerBldg!P43/PoundsSteamPerBldg!P$49)*EnergyUseSteamPlant!N$2</f>
        <v>700.22354572440361</v>
      </c>
      <c r="Q43" s="4">
        <f>(PoundsSteamPerBldg!Q43/PoundsSteamPerBldg!Q$49)*EnergyUseSteamPlant!O$2</f>
        <v>431.72736450520017</v>
      </c>
      <c r="R43" s="4">
        <f>(PoundsSteamPerBldg!R43/PoundsSteamPerBldg!R$49)*EnergyUseSteamPlant!P$2</f>
        <v>811.19489401674878</v>
      </c>
      <c r="S43" s="4">
        <f>(PoundsSteamPerBldg!S43/PoundsSteamPerBldg!S$49)*EnergyUseSteamPlant!Q$2</f>
        <v>1874.8966079061749</v>
      </c>
      <c r="T43" s="4">
        <f>(PoundsSteamPerBldg!T43/PoundsSteamPerBldg!T$49)*EnergyUseSteamPlant!R$2</f>
        <v>2144.6195001961601</v>
      </c>
      <c r="U43" s="4">
        <f>(PoundsSteamPerBldg!U43/PoundsSteamPerBldg!U$49)*EnergyUseSteamPlant!S$2</f>
        <v>2574.3840831226153</v>
      </c>
      <c r="V43" s="4">
        <f>(PoundsSteamPerBldg!V43/PoundsSteamPerBldg!V$49)*EnergyUseSteamPlant!T$2</f>
        <v>2983.3704215117946</v>
      </c>
      <c r="W43" s="4">
        <f>(PoundsSteamPerBldg!W43/PoundsSteamPerBldg!W$49)*EnergyUseSteamPlant!U$2</f>
        <v>2483.4451094848041</v>
      </c>
      <c r="X43" s="4">
        <f>(PoundsSteamPerBldg!X43/PoundsSteamPerBldg!X$49)*EnergyUseSteamPlant!V$2</f>
        <v>2187.9908921419101</v>
      </c>
      <c r="Y43" s="4">
        <f>(PoundsSteamPerBldg!Y43/PoundsSteamPerBldg!Y$49)*EnergyUseSteamPlant!W$2</f>
        <v>2085.4442462042543</v>
      </c>
      <c r="Z43" s="4">
        <f>(PoundsSteamPerBldg!Z43/PoundsSteamPerBldg!Z$49)*EnergyUseSteamPlant!X$2</f>
        <v>1445.8849612955717</v>
      </c>
      <c r="AA43" s="4">
        <f>(PoundsSteamPerBldg!AA43/PoundsSteamPerBldg!AA$49)*EnergyUseSteamPlant!Y$2</f>
        <v>942.5081984144457</v>
      </c>
      <c r="AB43" s="4">
        <f>(PoundsSteamPerBldg!AB43/PoundsSteamPerBldg!AB$49)*EnergyUseSteamPlant!Z$2</f>
        <v>102.95605945183594</v>
      </c>
      <c r="AC43" s="4">
        <f>(PoundsSteamPerBldg!AC43/PoundsSteamPerBldg!AC$49)*EnergyUseSteamPlant!AA$2</f>
        <v>4.2648553550984358</v>
      </c>
      <c r="AD43" s="4">
        <f>(PoundsSteamPerBldg!AD43/PoundsSteamPerBldg!AD$49)*EnergyUseSteamPlant!AB$2</f>
        <v>1185.557827866453</v>
      </c>
      <c r="AE43" s="4">
        <f>(PoundsSteamPerBldg!AE43/PoundsSteamPerBldg!AE$49)*EnergyUseSteamPlant!AC$2</f>
        <v>1229.3009009311545</v>
      </c>
      <c r="AF43" s="4">
        <f>(PoundsSteamPerBldg!AF43/PoundsSteamPerBldg!AF$49)*EnergyUseSteamPlant!AD$2</f>
        <v>2572.7408473867654</v>
      </c>
      <c r="AG43" s="4">
        <f>(PoundsSteamPerBldg!AG43/PoundsSteamPerBldg!AG$49)*EnergyUseSteamPlant!AE$2</f>
        <v>3017.0944635979099</v>
      </c>
      <c r="AH43" s="4">
        <f>(PoundsSteamPerBldg!AH43/PoundsSteamPerBldg!AH$49)*EnergyUseSteamPlant!AF$2</f>
        <v>2910.1168018938156</v>
      </c>
      <c r="AI43" s="4">
        <f>(PoundsSteamPerBldg!AI43/PoundsSteamPerBldg!AI$49)*EnergyUseSteamPlant!AG$2</f>
        <v>3017.0868805949362</v>
      </c>
      <c r="AJ43" s="4">
        <f>(PoundsSteamPerBldg!AJ43/PoundsSteamPerBldg!AJ$49)*EnergyUseSteamPlant!AH$2</f>
        <v>2412.815238900012</v>
      </c>
      <c r="AK43" s="4">
        <f>(PoundsSteamPerBldg!AK43/PoundsSteamPerBldg!AK$49)*EnergyUseSteamPlant!AI$2</f>
        <v>2087.4218375815967</v>
      </c>
      <c r="AL43" s="4">
        <f>(PoundsSteamPerBldg!AL43/PoundsSteamPerBldg!AL$49)*EnergyUseSteamPlant!AJ$2</f>
        <v>460.52939977253607</v>
      </c>
      <c r="AM43" s="4">
        <f>(PoundsSteamPerBldg!AM43/PoundsSteamPerBldg!AM$49)*EnergyUseSteamPlant!AK$2</f>
        <v>805.95506590339517</v>
      </c>
      <c r="AN43" s="4">
        <f>(PoundsSteamPerBldg!AN43/PoundsSteamPerBldg!AN$49)*EnergyUseSteamPlant!AL$2</f>
        <v>0</v>
      </c>
      <c r="AO43" s="4">
        <f>(PoundsSteamPerBldg!AO43/PoundsSteamPerBldg!AO$49)*EnergyUseSteamPlant!AM$2</f>
        <v>42.151810545682231</v>
      </c>
      <c r="AP43" s="4">
        <f>(PoundsSteamPerBldg!AP43/PoundsSteamPerBldg!AP$49)*EnergyUseSteamPlant!AN$2</f>
        <v>844.34344875883596</v>
      </c>
      <c r="AQ43" s="4">
        <f>(PoundsSteamPerBldg!AQ43/PoundsSteamPerBldg!AQ$49)*EnergyUseSteamPlant!AO$2</f>
        <v>1755.7133862223275</v>
      </c>
      <c r="AR43" s="4">
        <f>(PoundsSteamPerBldg!AR43/PoundsSteamPerBldg!AR$49)*EnergyUseSteamPlant!AP$2</f>
        <v>2603.6458201913852</v>
      </c>
      <c r="AS43" s="4">
        <f>(PoundsSteamPerBldg!AS43/PoundsSteamPerBldg!AS$49)*EnergyUseSteamPlant!AQ$2</f>
        <v>2701.6146575202006</v>
      </c>
    </row>
    <row r="44" spans="3:45">
      <c r="C44" t="s">
        <v>86</v>
      </c>
      <c r="D44" s="4">
        <f>(PoundsSteamPerBldg!D44/PoundsSteamPerBldg!D$49)*EnergyUseSteamPlant!B$2</f>
        <v>776.60925650272486</v>
      </c>
      <c r="E44" s="4">
        <f>(PoundsSteamPerBldg!E44/PoundsSteamPerBldg!E$49)*EnergyUseSteamPlant!C$2</f>
        <v>718.13831241187881</v>
      </c>
      <c r="F44" s="4">
        <f>(PoundsSteamPerBldg!F44/PoundsSteamPerBldg!F$49)*EnergyUseSteamPlant!D$2</f>
        <v>2337.0666436836104</v>
      </c>
      <c r="G44" s="4">
        <f>(PoundsSteamPerBldg!G44/PoundsSteamPerBldg!G$49)*EnergyUseSteamPlant!E$2</f>
        <v>2425.1827063994087</v>
      </c>
      <c r="H44" s="4">
        <f>(PoundsSteamPerBldg!H44/PoundsSteamPerBldg!H$49)*EnergyUseSteamPlant!F$2</f>
        <v>3607.051775843091</v>
      </c>
      <c r="I44" s="4">
        <f>(PoundsSteamPerBldg!I44/PoundsSteamPerBldg!I$49)*EnergyUseSteamPlant!G$2</f>
        <v>3988.3287166243485</v>
      </c>
      <c r="J44" s="4">
        <f>(PoundsSteamPerBldg!J44/PoundsSteamPerBldg!J$49)*EnergyUseSteamPlant!H$2</f>
        <v>6299.1462808997867</v>
      </c>
      <c r="K44" s="4">
        <f>(PoundsSteamPerBldg!K44/PoundsSteamPerBldg!K$49)*EnergyUseSteamPlant!I$2</f>
        <v>5250.091142691228</v>
      </c>
      <c r="L44" s="4">
        <f>(PoundsSteamPerBldg!L44/PoundsSteamPerBldg!L$49)*EnergyUseSteamPlant!J$2</f>
        <v>5779.4730617064606</v>
      </c>
      <c r="M44" s="4">
        <f>(PoundsSteamPerBldg!M44/PoundsSteamPerBldg!M$49)*EnergyUseSteamPlant!K$2</f>
        <v>3587.154194988022</v>
      </c>
      <c r="N44" s="4">
        <f>(PoundsSteamPerBldg!N44/PoundsSteamPerBldg!N$49)*EnergyUseSteamPlant!L$2</f>
        <v>2968.500535350448</v>
      </c>
      <c r="O44" s="4">
        <f>(PoundsSteamPerBldg!O44/PoundsSteamPerBldg!O$49)*EnergyUseSteamPlant!M$2</f>
        <v>2833.8666375700209</v>
      </c>
      <c r="P44" s="4">
        <f>(PoundsSteamPerBldg!P44/PoundsSteamPerBldg!P$49)*EnergyUseSteamPlant!N$2</f>
        <v>1771.0236107616827</v>
      </c>
      <c r="Q44" s="4">
        <f>(PoundsSteamPerBldg!Q44/PoundsSteamPerBldg!Q$49)*EnergyUseSteamPlant!O$2</f>
        <v>1117.7483583495707</v>
      </c>
      <c r="R44" s="4">
        <f>(PoundsSteamPerBldg!R44/PoundsSteamPerBldg!R$49)*EnergyUseSteamPlant!P$2</f>
        <v>2025.3774037444605</v>
      </c>
      <c r="S44" s="4">
        <f>(PoundsSteamPerBldg!S44/PoundsSteamPerBldg!S$49)*EnergyUseSteamPlant!Q$2</f>
        <v>4624.9067073506367</v>
      </c>
      <c r="T44" s="4">
        <f>(PoundsSteamPerBldg!T44/PoundsSteamPerBldg!T$49)*EnergyUseSteamPlant!R$2</f>
        <v>4549.6724337739006</v>
      </c>
      <c r="U44" s="4">
        <f>(PoundsSteamPerBldg!U44/PoundsSteamPerBldg!U$49)*EnergyUseSteamPlant!S$2</f>
        <v>4747.4934742645264</v>
      </c>
      <c r="V44" s="4">
        <f>(PoundsSteamPerBldg!V44/PoundsSteamPerBldg!V$49)*EnergyUseSteamPlant!T$2</f>
        <v>4152.293783096804</v>
      </c>
      <c r="W44" s="4">
        <f>(PoundsSteamPerBldg!W44/PoundsSteamPerBldg!W$49)*EnergyUseSteamPlant!U$2</f>
        <v>6080.288834216024</v>
      </c>
      <c r="X44" s="4">
        <f>(PoundsSteamPerBldg!X44/PoundsSteamPerBldg!X$49)*EnergyUseSteamPlant!V$2</f>
        <v>4940.8146922508486</v>
      </c>
      <c r="Y44" s="4">
        <f>(PoundsSteamPerBldg!Y44/PoundsSteamPerBldg!Y$49)*EnergyUseSteamPlant!W$2</f>
        <v>5106.2050395565311</v>
      </c>
      <c r="Z44" s="4">
        <f>(PoundsSteamPerBldg!Z44/PoundsSteamPerBldg!Z$49)*EnergyUseSteamPlant!X$2</f>
        <v>5362.1697809396464</v>
      </c>
      <c r="AA44" s="4">
        <f>(PoundsSteamPerBldg!AA44/PoundsSteamPerBldg!AA$49)*EnergyUseSteamPlant!Y$2</f>
        <v>2790.7036212689718</v>
      </c>
      <c r="AB44" s="4">
        <f>(PoundsSteamPerBldg!AB44/PoundsSteamPerBldg!AB$49)*EnergyUseSteamPlant!Z$2</f>
        <v>0</v>
      </c>
      <c r="AC44" s="4">
        <f>(PoundsSteamPerBldg!AC44/PoundsSteamPerBldg!AC$49)*EnergyUseSteamPlant!AA$2</f>
        <v>0</v>
      </c>
      <c r="AD44" s="4">
        <f>(PoundsSteamPerBldg!AD44/PoundsSteamPerBldg!AD$49)*EnergyUseSteamPlant!AB$2</f>
        <v>105.27715380000855</v>
      </c>
      <c r="AE44" s="4">
        <f>(PoundsSteamPerBldg!AE44/PoundsSteamPerBldg!AE$49)*EnergyUseSteamPlant!AC$2</f>
        <v>2189.1183847530247</v>
      </c>
      <c r="AF44" s="4">
        <f>(PoundsSteamPerBldg!AF44/PoundsSteamPerBldg!AF$49)*EnergyUseSteamPlant!AD$2</f>
        <v>1944.7256203139598</v>
      </c>
      <c r="AG44" s="4">
        <f>(PoundsSteamPerBldg!AG44/PoundsSteamPerBldg!AG$49)*EnergyUseSteamPlant!AE$2</f>
        <v>4797.9709675890153</v>
      </c>
      <c r="AH44" s="4">
        <f>(PoundsSteamPerBldg!AH44/PoundsSteamPerBldg!AH$49)*EnergyUseSteamPlant!AF$2</f>
        <v>5195.5460516065505</v>
      </c>
      <c r="AI44" s="4">
        <f>(PoundsSteamPerBldg!AI44/PoundsSteamPerBldg!AI$49)*EnergyUseSteamPlant!AG$2</f>
        <v>5510.6709290354165</v>
      </c>
      <c r="AJ44" s="4">
        <f>(PoundsSteamPerBldg!AJ44/PoundsSteamPerBldg!AJ$49)*EnergyUseSteamPlant!AH$2</f>
        <v>4243.3556225834354</v>
      </c>
      <c r="AK44" s="4">
        <f>(PoundsSteamPerBldg!AK44/PoundsSteamPerBldg!AK$49)*EnergyUseSteamPlant!AI$2</f>
        <v>4072.1239149046851</v>
      </c>
      <c r="AL44" s="4">
        <f>(PoundsSteamPerBldg!AL44/PoundsSteamPerBldg!AL$49)*EnergyUseSteamPlant!AJ$2</f>
        <v>15926.089123070898</v>
      </c>
      <c r="AM44" s="4">
        <f>(PoundsSteamPerBldg!AM44/PoundsSteamPerBldg!AM$49)*EnergyUseSteamPlant!AK$2</f>
        <v>1878.0354565722371</v>
      </c>
      <c r="AN44" s="4">
        <f>(PoundsSteamPerBldg!AN44/PoundsSteamPerBldg!AN$49)*EnergyUseSteamPlant!AL$2</f>
        <v>0</v>
      </c>
      <c r="AO44" s="4">
        <f>(PoundsSteamPerBldg!AO44/PoundsSteamPerBldg!AO$49)*EnergyUseSteamPlant!AM$2</f>
        <v>0</v>
      </c>
      <c r="AP44" s="4">
        <f>(PoundsSteamPerBldg!AP44/PoundsSteamPerBldg!AP$49)*EnergyUseSteamPlant!AN$2</f>
        <v>1215.7525908126477</v>
      </c>
      <c r="AQ44" s="4">
        <f>(PoundsSteamPerBldg!AQ44/PoundsSteamPerBldg!AQ$49)*EnergyUseSteamPlant!AO$2</f>
        <v>2836.9742825520293</v>
      </c>
      <c r="AR44" s="4">
        <f>(PoundsSteamPerBldg!AR44/PoundsSteamPerBldg!AR$49)*EnergyUseSteamPlant!AP$2</f>
        <v>4124.4533235158578</v>
      </c>
      <c r="AS44" s="4">
        <f>(PoundsSteamPerBldg!AS44/PoundsSteamPerBldg!AS$49)*EnergyUseSteamPlant!AQ$2</f>
        <v>3818.9741690572937</v>
      </c>
    </row>
    <row r="45" spans="3:45">
      <c r="C45" t="s">
        <v>87</v>
      </c>
      <c r="D45" s="4">
        <f>(PoundsSteamPerBldg!D45/PoundsSteamPerBldg!D$49)*EnergyUseSteamPlant!B$2</f>
        <v>4355.995442431592</v>
      </c>
      <c r="E45" s="4">
        <f>(PoundsSteamPerBldg!E45/PoundsSteamPerBldg!E$49)*EnergyUseSteamPlant!C$2</f>
        <v>3174.4953763135122</v>
      </c>
      <c r="F45" s="4">
        <f>(PoundsSteamPerBldg!F45/PoundsSteamPerBldg!F$49)*EnergyUseSteamPlant!D$2</f>
        <v>2781.394066061926</v>
      </c>
      <c r="G45" s="4">
        <f>(PoundsSteamPerBldg!G45/PoundsSteamPerBldg!G$49)*EnergyUseSteamPlant!E$2</f>
        <v>6938.8466190699328</v>
      </c>
      <c r="H45" s="4">
        <f>(PoundsSteamPerBldg!H45/PoundsSteamPerBldg!H$49)*EnergyUseSteamPlant!F$2</f>
        <v>6928.6302782881212</v>
      </c>
      <c r="I45" s="4">
        <f>(PoundsSteamPerBldg!I45/PoundsSteamPerBldg!I$49)*EnergyUseSteamPlant!G$2</f>
        <v>5741.2684908073916</v>
      </c>
      <c r="J45" s="4">
        <f>(PoundsSteamPerBldg!J45/PoundsSteamPerBldg!J$49)*EnergyUseSteamPlant!H$2</f>
        <v>7339.8839155717224</v>
      </c>
      <c r="K45" s="4">
        <f>(PoundsSteamPerBldg!K45/PoundsSteamPerBldg!K$49)*EnergyUseSteamPlant!I$2</f>
        <v>6877.5643657345609</v>
      </c>
      <c r="L45" s="4">
        <f>(PoundsSteamPerBldg!L45/PoundsSteamPerBldg!L$49)*EnergyUseSteamPlant!J$2</f>
        <v>6488.1967652552385</v>
      </c>
      <c r="M45" s="4">
        <f>(PoundsSteamPerBldg!M45/PoundsSteamPerBldg!M$49)*EnergyUseSteamPlant!K$2</f>
        <v>5922.8443958517155</v>
      </c>
      <c r="N45" s="4">
        <f>(PoundsSteamPerBldg!N45/PoundsSteamPerBldg!N$49)*EnergyUseSteamPlant!L$2</f>
        <v>5386.9022978174644</v>
      </c>
      <c r="O45" s="4">
        <f>(PoundsSteamPerBldg!O45/PoundsSteamPerBldg!O$49)*EnergyUseSteamPlant!M$2</f>
        <v>2510.5849652102711</v>
      </c>
      <c r="P45" s="4">
        <f>(PoundsSteamPerBldg!P45/PoundsSteamPerBldg!P$49)*EnergyUseSteamPlant!N$2</f>
        <v>1805.7286257449534</v>
      </c>
      <c r="Q45" s="4">
        <f>(PoundsSteamPerBldg!Q45/PoundsSteamPerBldg!Q$49)*EnergyUseSteamPlant!O$2</f>
        <v>2315.4735388913955</v>
      </c>
      <c r="R45" s="4">
        <f>(PoundsSteamPerBldg!R45/PoundsSteamPerBldg!R$49)*EnergyUseSteamPlant!P$2</f>
        <v>2357.0238357621602</v>
      </c>
      <c r="S45" s="4">
        <f>(PoundsSteamPerBldg!S45/PoundsSteamPerBldg!S$49)*EnergyUseSteamPlant!Q$2</f>
        <v>6101.1185088765851</v>
      </c>
      <c r="T45" s="4">
        <f>(PoundsSteamPerBldg!T45/PoundsSteamPerBldg!T$49)*EnergyUseSteamPlant!R$2</f>
        <v>6429.6377433838879</v>
      </c>
      <c r="U45" s="4">
        <f>(PoundsSteamPerBldg!U45/PoundsSteamPerBldg!U$49)*EnergyUseSteamPlant!S$2</f>
        <v>6122.3114366534428</v>
      </c>
      <c r="V45" s="4">
        <f>(PoundsSteamPerBldg!V45/PoundsSteamPerBldg!V$49)*EnergyUseSteamPlant!T$2</f>
        <v>8006.4523177126903</v>
      </c>
      <c r="W45" s="4">
        <f>(PoundsSteamPerBldg!W45/PoundsSteamPerBldg!W$49)*EnergyUseSteamPlant!U$2</f>
        <v>7109.0913232512085</v>
      </c>
      <c r="X45" s="4">
        <f>(PoundsSteamPerBldg!X45/PoundsSteamPerBldg!X$49)*EnergyUseSteamPlant!V$2</f>
        <v>6560.6579129948695</v>
      </c>
      <c r="Y45" s="4">
        <f>(PoundsSteamPerBldg!Y45/PoundsSteamPerBldg!Y$49)*EnergyUseSteamPlant!W$2</f>
        <v>6917.9202165517318</v>
      </c>
      <c r="Z45" s="4">
        <f>(PoundsSteamPerBldg!Z45/PoundsSteamPerBldg!Z$49)*EnergyUseSteamPlant!X$2</f>
        <v>5840.5651826945041</v>
      </c>
      <c r="AA45" s="4">
        <f>(PoundsSteamPerBldg!AA45/PoundsSteamPerBldg!AA$49)*EnergyUseSteamPlant!Y$2</f>
        <v>4244.19270451388</v>
      </c>
      <c r="AB45" s="4">
        <f>(PoundsSteamPerBldg!AB45/PoundsSteamPerBldg!AB$49)*EnergyUseSteamPlant!Z$2</f>
        <v>4562.0032776508524</v>
      </c>
      <c r="AC45" s="4">
        <f>(PoundsSteamPerBldg!AC45/PoundsSteamPerBldg!AC$49)*EnergyUseSteamPlant!AA$2</f>
        <v>3102.1990805371688</v>
      </c>
      <c r="AD45" s="4">
        <f>(PoundsSteamPerBldg!AD45/PoundsSteamPerBldg!AD$49)*EnergyUseSteamPlant!AB$2</f>
        <v>2866.4459136054106</v>
      </c>
      <c r="AE45" s="4">
        <f>(PoundsSteamPerBldg!AE45/PoundsSteamPerBldg!AE$49)*EnergyUseSteamPlant!AC$2</f>
        <v>7687.9388309298529</v>
      </c>
      <c r="AF45" s="4">
        <f>(PoundsSteamPerBldg!AF45/PoundsSteamPerBldg!AF$49)*EnergyUseSteamPlant!AD$2</f>
        <v>7084.288945228137</v>
      </c>
      <c r="AG45" s="4">
        <f>(PoundsSteamPerBldg!AG45/PoundsSteamPerBldg!AG$49)*EnergyUseSteamPlant!AE$2</f>
        <v>6586.0786947200713</v>
      </c>
      <c r="AH45" s="4">
        <f>(PoundsSteamPerBldg!AH45/PoundsSteamPerBldg!AH$49)*EnergyUseSteamPlant!AF$2</f>
        <v>7462.6987653147789</v>
      </c>
      <c r="AI45" s="4">
        <f>(PoundsSteamPerBldg!AI45/PoundsSteamPerBldg!AI$49)*EnergyUseSteamPlant!AG$2</f>
        <v>7814.2717090101505</v>
      </c>
      <c r="AJ45" s="4">
        <f>(PoundsSteamPerBldg!AJ45/PoundsSteamPerBldg!AJ$49)*EnergyUseSteamPlant!AH$2</f>
        <v>6287.8602922299724</v>
      </c>
      <c r="AK45" s="4">
        <f>(PoundsSteamPerBldg!AK45/PoundsSteamPerBldg!AK$49)*EnergyUseSteamPlant!AI$2</f>
        <v>6753.6407183032961</v>
      </c>
      <c r="AL45" s="4">
        <f>(PoundsSteamPerBldg!AL45/PoundsSteamPerBldg!AL$49)*EnergyUseSteamPlant!AJ$2</f>
        <v>5146.1402648624189</v>
      </c>
      <c r="AM45" s="4">
        <f>(PoundsSteamPerBldg!AM45/PoundsSteamPerBldg!AM$49)*EnergyUseSteamPlant!AK$2</f>
        <v>3410.0830501394985</v>
      </c>
      <c r="AN45" s="4">
        <f>(PoundsSteamPerBldg!AN45/PoundsSteamPerBldg!AN$49)*EnergyUseSteamPlant!AL$2</f>
        <v>4466.8639702078181</v>
      </c>
      <c r="AO45" s="4">
        <f>(PoundsSteamPerBldg!AO45/PoundsSteamPerBldg!AO$49)*EnergyUseSteamPlant!AM$2</f>
        <v>2571.5836915726854</v>
      </c>
      <c r="AP45" s="4">
        <f>(PoundsSteamPerBldg!AP45/PoundsSteamPerBldg!AP$49)*EnergyUseSteamPlant!AN$2</f>
        <v>3436.758093382271</v>
      </c>
      <c r="AQ45" s="4">
        <f>(PoundsSteamPerBldg!AQ45/PoundsSteamPerBldg!AQ$49)*EnergyUseSteamPlant!AO$2</f>
        <v>6641.2942280506686</v>
      </c>
      <c r="AR45" s="4">
        <f>(PoundsSteamPerBldg!AR45/PoundsSteamPerBldg!AR$49)*EnergyUseSteamPlant!AP$2</f>
        <v>8249.5301000320214</v>
      </c>
      <c r="AS45" s="4">
        <f>(PoundsSteamPerBldg!AS45/PoundsSteamPerBldg!AS$49)*EnergyUseSteamPlant!AQ$2</f>
        <v>6987.6264334464213</v>
      </c>
    </row>
    <row r="46" spans="3:45">
      <c r="C46" t="s">
        <v>98</v>
      </c>
      <c r="D46" s="4">
        <f>(PoundsSteamPerBldg!D46/PoundsSteamPerBldg!D$49)*EnergyUseSteamPlant!B$2</f>
        <v>2618.1953131468576</v>
      </c>
      <c r="E46" s="4">
        <f>(PoundsSteamPerBldg!E46/PoundsSteamPerBldg!E$49)*EnergyUseSteamPlant!C$2</f>
        <v>2089.6866672060705</v>
      </c>
      <c r="F46" s="4">
        <f>(PoundsSteamPerBldg!F46/PoundsSteamPerBldg!F$49)*EnergyUseSteamPlant!D$2</f>
        <v>2339.0498247397913</v>
      </c>
      <c r="G46" s="4">
        <f>(PoundsSteamPerBldg!G46/PoundsSteamPerBldg!G$49)*EnergyUseSteamPlant!E$2</f>
        <v>5134.2485263173176</v>
      </c>
      <c r="H46" s="4">
        <f>(PoundsSteamPerBldg!H46/PoundsSteamPerBldg!H$49)*EnergyUseSteamPlant!F$2</f>
        <v>7257.4129120036505</v>
      </c>
      <c r="I46" s="4">
        <f>(PoundsSteamPerBldg!I46/PoundsSteamPerBldg!I$49)*EnergyUseSteamPlant!G$2</f>
        <v>8151.4202435925272</v>
      </c>
      <c r="J46" s="4">
        <f>(PoundsSteamPerBldg!J46/PoundsSteamPerBldg!J$49)*EnergyUseSteamPlant!H$2</f>
        <v>8796.1808139492205</v>
      </c>
      <c r="K46" s="4">
        <f>(PoundsSteamPerBldg!K46/PoundsSteamPerBldg!K$49)*EnergyUseSteamPlant!I$2</f>
        <v>7596.424689307928</v>
      </c>
      <c r="L46" s="4">
        <f>(PoundsSteamPerBldg!L46/PoundsSteamPerBldg!L$49)*EnergyUseSteamPlant!J$2</f>
        <v>7683.8471158155453</v>
      </c>
      <c r="M46" s="4">
        <f>(PoundsSteamPerBldg!M46/PoundsSteamPerBldg!M$49)*EnergyUseSteamPlant!K$2</f>
        <v>4433.3312829714696</v>
      </c>
      <c r="N46" s="4">
        <f>(PoundsSteamPerBldg!N46/PoundsSteamPerBldg!N$49)*EnergyUseSteamPlant!L$2</f>
        <v>3466.8835049714526</v>
      </c>
      <c r="O46" s="4">
        <f>(PoundsSteamPerBldg!O46/PoundsSteamPerBldg!O$49)*EnergyUseSteamPlant!M$2</f>
        <v>2353.4232552545295</v>
      </c>
      <c r="P46" s="4">
        <f>(PoundsSteamPerBldg!P46/PoundsSteamPerBldg!P$49)*EnergyUseSteamPlant!N$2</f>
        <v>2214.6671289152614</v>
      </c>
      <c r="Q46" s="4">
        <f>(PoundsSteamPerBldg!Q46/PoundsSteamPerBldg!Q$49)*EnergyUseSteamPlant!O$2</f>
        <v>1200.1504343139256</v>
      </c>
      <c r="R46" s="4">
        <f>(PoundsSteamPerBldg!R46/PoundsSteamPerBldg!R$49)*EnergyUseSteamPlant!P$2</f>
        <v>2200.1988755473135</v>
      </c>
      <c r="S46" s="4">
        <f>(PoundsSteamPerBldg!S46/PoundsSteamPerBldg!S$49)*EnergyUseSteamPlant!Q$2</f>
        <v>5758.5278147777972</v>
      </c>
      <c r="T46" s="4">
        <f>(PoundsSteamPerBldg!T46/PoundsSteamPerBldg!T$49)*EnergyUseSteamPlant!R$2</f>
        <v>7103.4098059221888</v>
      </c>
      <c r="U46" s="4">
        <f>(PoundsSteamPerBldg!U46/PoundsSteamPerBldg!U$49)*EnergyUseSteamPlant!S$2</f>
        <v>8283.526476695064</v>
      </c>
      <c r="V46" s="4">
        <f>(PoundsSteamPerBldg!V46/PoundsSteamPerBldg!V$49)*EnergyUseSteamPlant!T$2</f>
        <v>9408.9382017175358</v>
      </c>
      <c r="W46" s="4">
        <f>(PoundsSteamPerBldg!W46/PoundsSteamPerBldg!W$49)*EnergyUseSteamPlant!U$2</f>
        <v>7050.6105362334392</v>
      </c>
      <c r="X46" s="4">
        <f>(PoundsSteamPerBldg!X46/PoundsSteamPerBldg!X$49)*EnergyUseSteamPlant!V$2</f>
        <v>6171.8403629670747</v>
      </c>
      <c r="Y46" s="4">
        <f>(PoundsSteamPerBldg!Y46/PoundsSteamPerBldg!Y$49)*EnergyUseSteamPlant!W$2</f>
        <v>5064.5277466832122</v>
      </c>
      <c r="Z46" s="4">
        <f>(PoundsSteamPerBldg!Z46/PoundsSteamPerBldg!Z$49)*EnergyUseSteamPlant!X$2</f>
        <v>3450.1916272428671</v>
      </c>
      <c r="AA46" s="4">
        <f>(PoundsSteamPerBldg!AA46/PoundsSteamPerBldg!AA$49)*EnergyUseSteamPlant!Y$2</f>
        <v>2360.4637690921991</v>
      </c>
      <c r="AB46" s="4">
        <f>(PoundsSteamPerBldg!AB46/PoundsSteamPerBldg!AB$49)*EnergyUseSteamPlant!Z$2</f>
        <v>2113.752009516918</v>
      </c>
      <c r="AC46" s="4">
        <f>(PoundsSteamPerBldg!AC46/PoundsSteamPerBldg!AC$49)*EnergyUseSteamPlant!AA$2</f>
        <v>1590.5278293744807</v>
      </c>
      <c r="AD46" s="4">
        <f>(PoundsSteamPerBldg!AD46/PoundsSteamPerBldg!AD$49)*EnergyUseSteamPlant!AB$2</f>
        <v>2136.835500472434</v>
      </c>
      <c r="AE46" s="4">
        <f>(PoundsSteamPerBldg!AE46/PoundsSteamPerBldg!AE$49)*EnergyUseSteamPlant!AC$2</f>
        <v>5756.8462366898721</v>
      </c>
      <c r="AF46" s="4">
        <f>(PoundsSteamPerBldg!AF46/PoundsSteamPerBldg!AF$49)*EnergyUseSteamPlant!AD$2</f>
        <v>6459.0265603871594</v>
      </c>
      <c r="AG46" s="4">
        <f>(PoundsSteamPerBldg!AG46/PoundsSteamPerBldg!AG$49)*EnergyUseSteamPlant!AE$2</f>
        <v>9552.4209245245074</v>
      </c>
      <c r="AH46" s="4">
        <f>(PoundsSteamPerBldg!AH46/PoundsSteamPerBldg!AH$49)*EnergyUseSteamPlant!AF$2</f>
        <v>7237.4271389367696</v>
      </c>
      <c r="AI46" s="4">
        <f>(PoundsSteamPerBldg!AI46/PoundsSteamPerBldg!AI$49)*EnergyUseSteamPlant!AG$2</f>
        <v>8841.1319463237378</v>
      </c>
      <c r="AJ46" s="4">
        <f>(PoundsSteamPerBldg!AJ46/PoundsSteamPerBldg!AJ$49)*EnergyUseSteamPlant!AH$2</f>
        <v>6030.3627351069199</v>
      </c>
      <c r="AK46" s="4">
        <f>(PoundsSteamPerBldg!AK46/PoundsSteamPerBldg!AK$49)*EnergyUseSteamPlant!AI$2</f>
        <v>4582.5091837861555</v>
      </c>
      <c r="AL46" s="4">
        <f>(PoundsSteamPerBldg!AL46/PoundsSteamPerBldg!AL$49)*EnergyUseSteamPlant!AJ$2</f>
        <v>3536.7752511665672</v>
      </c>
      <c r="AM46" s="4">
        <f>(PoundsSteamPerBldg!AM46/PoundsSteamPerBldg!AM$49)*EnergyUseSteamPlant!AK$2</f>
        <v>2841.5710334632749</v>
      </c>
      <c r="AN46" s="4">
        <f>(PoundsSteamPerBldg!AN46/PoundsSteamPerBldg!AN$49)*EnergyUseSteamPlant!AL$2</f>
        <v>2201.2557981222608</v>
      </c>
      <c r="AO46" s="4">
        <f>(PoundsSteamPerBldg!AO46/PoundsSteamPerBldg!AO$49)*EnergyUseSteamPlant!AM$2</f>
        <v>1038.8910692127599</v>
      </c>
      <c r="AP46" s="4">
        <f>(PoundsSteamPerBldg!AP46/PoundsSteamPerBldg!AP$49)*EnergyUseSteamPlant!AN$2</f>
        <v>1967.6995677241753</v>
      </c>
      <c r="AQ46" s="4">
        <f>(PoundsSteamPerBldg!AQ46/PoundsSteamPerBldg!AQ$49)*EnergyUseSteamPlant!AO$2</f>
        <v>3302.9178130596165</v>
      </c>
      <c r="AR46" s="4">
        <f>(PoundsSteamPerBldg!AR46/PoundsSteamPerBldg!AR$49)*EnergyUseSteamPlant!AP$2</f>
        <v>5778.5850767856791</v>
      </c>
      <c r="AS46" s="4">
        <f>(PoundsSteamPerBldg!AS46/PoundsSteamPerBldg!AS$49)*EnergyUseSteamPlant!AQ$2</f>
        <v>7097.85568126011</v>
      </c>
    </row>
    <row r="47" spans="3:45">
      <c r="C47" t="s">
        <v>88</v>
      </c>
      <c r="D47" s="4">
        <f>(PoundsSteamPerBldg!D47/PoundsSteamPerBldg!D$49)*EnergyUseSteamPlant!B$2</f>
        <v>281.24578668354945</v>
      </c>
      <c r="E47" s="4">
        <f>(PoundsSteamPerBldg!E47/PoundsSteamPerBldg!E$49)*EnergyUseSteamPlant!C$2</f>
        <v>224.47354010962223</v>
      </c>
      <c r="F47" s="4">
        <f>(PoundsSteamPerBldg!F47/PoundsSteamPerBldg!F$49)*EnergyUseSteamPlant!D$2</f>
        <v>251.26005869297867</v>
      </c>
      <c r="G47" s="4">
        <f>(PoundsSteamPerBldg!G47/PoundsSteamPerBldg!G$49)*EnergyUseSteamPlant!E$2</f>
        <v>551.51949839731981</v>
      </c>
      <c r="H47" s="4">
        <f>(PoundsSteamPerBldg!H47/PoundsSteamPerBldg!H$49)*EnergyUseSteamPlant!F$2</f>
        <v>779.58920538688176</v>
      </c>
      <c r="I47" s="4">
        <f>(PoundsSteamPerBldg!I47/PoundsSteamPerBldg!I$49)*EnergyUseSteamPlant!G$2</f>
        <v>875.62321553540971</v>
      </c>
      <c r="J47" s="4">
        <f>(PoundsSteamPerBldg!J47/PoundsSteamPerBldg!J$49)*EnergyUseSteamPlant!H$2</f>
        <v>944.88321035777892</v>
      </c>
      <c r="K47" s="4">
        <f>(PoundsSteamPerBldg!K47/PoundsSteamPerBldg!K$49)*EnergyUseSteamPlant!I$2</f>
        <v>816.00575289354276</v>
      </c>
      <c r="L47" s="4">
        <f>(PoundsSteamPerBldg!L47/PoundsSteamPerBldg!L$49)*EnergyUseSteamPlant!J$2</f>
        <v>825.39664477752797</v>
      </c>
      <c r="M47" s="4">
        <f>(PoundsSteamPerBldg!M47/PoundsSteamPerBldg!M$49)*EnergyUseSteamPlant!K$2</f>
        <v>476.22716993159747</v>
      </c>
      <c r="N47" s="4">
        <f>(PoundsSteamPerBldg!N47/PoundsSteamPerBldg!N$49)*EnergyUseSteamPlant!L$2</f>
        <v>372.41162788729895</v>
      </c>
      <c r="O47" s="4">
        <f>(PoundsSteamPerBldg!O47/PoundsSteamPerBldg!O$49)*EnergyUseSteamPlant!M$2</f>
        <v>252.80404846034261</v>
      </c>
      <c r="P47" s="4">
        <f>(PoundsSteamPerBldg!P47/PoundsSteamPerBldg!P$49)*EnergyUseSteamPlant!N$2</f>
        <v>237.89890532090848</v>
      </c>
      <c r="Q47" s="4">
        <f>(PoundsSteamPerBldg!Q47/PoundsSteamPerBldg!Q$49)*EnergyUseSteamPlant!O$2</f>
        <v>128.91981409573731</v>
      </c>
      <c r="R47" s="4">
        <f>(PoundsSteamPerBldg!R47/PoundsSteamPerBldg!R$49)*EnergyUseSteamPlant!P$2</f>
        <v>236.34472970995506</v>
      </c>
      <c r="S47" s="4">
        <f>(PoundsSteamPerBldg!S47/PoundsSteamPerBldg!S$49)*EnergyUseSteamPlant!Q$2</f>
        <v>618.57939981555512</v>
      </c>
      <c r="T47" s="4">
        <f>(PoundsSteamPerBldg!T47/PoundsSteamPerBldg!T$49)*EnergyUseSteamPlant!R$2</f>
        <v>763.04623607359065</v>
      </c>
      <c r="U47" s="4">
        <f>(PoundsSteamPerBldg!U47/PoundsSteamPerBldg!U$49)*EnergyUseSteamPlant!S$2</f>
        <v>889.81402905805248</v>
      </c>
      <c r="V47" s="4">
        <f>(PoundsSteamPerBldg!V47/PoundsSteamPerBldg!V$49)*EnergyUseSteamPlant!T$2</f>
        <v>1010.7054325211528</v>
      </c>
      <c r="W47" s="4">
        <f>(PoundsSteamPerBldg!W47/PoundsSteamPerBldg!W$49)*EnergyUseSteamPlant!U$2</f>
        <v>757.37455372607269</v>
      </c>
      <c r="X47" s="4">
        <f>(PoundsSteamPerBldg!X47/PoundsSteamPerBldg!X$49)*EnergyUseSteamPlant!V$2</f>
        <v>662.97731473732699</v>
      </c>
      <c r="Y47" s="4">
        <f>(PoundsSteamPerBldg!Y47/PoundsSteamPerBldg!Y$49)*EnergyUseSteamPlant!W$2</f>
        <v>544.03011232366737</v>
      </c>
      <c r="Z47" s="4">
        <f>(PoundsSteamPerBldg!Z47/PoundsSteamPerBldg!Z$49)*EnergyUseSteamPlant!X$2</f>
        <v>370.61859118777204</v>
      </c>
      <c r="AA47" s="4">
        <f>(PoundsSteamPerBldg!AA47/PoundsSteamPerBldg!AA$49)*EnergyUseSteamPlant!Y$2</f>
        <v>253.56033842961608</v>
      </c>
      <c r="AB47" s="4">
        <f>(PoundsSteamPerBldg!AB47/PoundsSteamPerBldg!AB$49)*EnergyUseSteamPlant!Z$2</f>
        <v>227.05863225154047</v>
      </c>
      <c r="AC47" s="4">
        <f>(PoundsSteamPerBldg!AC47/PoundsSteamPerBldg!AC$49)*EnergyUseSteamPlant!AA$2</f>
        <v>170.85404147212031</v>
      </c>
      <c r="AD47" s="4">
        <f>(PoundsSteamPerBldg!AD47/PoundsSteamPerBldg!AD$49)*EnergyUseSteamPlant!AB$2</f>
        <v>229.53825420357259</v>
      </c>
      <c r="AE47" s="4">
        <f>(PoundsSteamPerBldg!AE47/PoundsSteamPerBldg!AE$49)*EnergyUseSteamPlant!AC$2</f>
        <v>618.39876518152562</v>
      </c>
      <c r="AF47" s="4">
        <f>(PoundsSteamPerBldg!AF47/PoundsSteamPerBldg!AF$49)*EnergyUseSteamPlant!AD$2</f>
        <v>693.82217324297005</v>
      </c>
      <c r="AG47" s="4">
        <f>(PoundsSteamPerBldg!AG47/PoundsSteamPerBldg!AG$49)*EnergyUseSteamPlant!AE$2</f>
        <v>1026.1183052922229</v>
      </c>
      <c r="AH47" s="4">
        <f>(PoundsSteamPerBldg!AH47/PoundsSteamPerBldg!AH$49)*EnergyUseSteamPlant!AF$2</f>
        <v>777.44233939852347</v>
      </c>
      <c r="AI47" s="4">
        <f>(PoundsSteamPerBldg!AI47/PoundsSteamPerBldg!AI$49)*EnergyUseSteamPlant!AG$2</f>
        <v>949.71184805470921</v>
      </c>
      <c r="AJ47" s="4">
        <f>(PoundsSteamPerBldg!AJ47/PoundsSteamPerBldg!AJ$49)*EnergyUseSteamPlant!AH$2</f>
        <v>647.77982868811876</v>
      </c>
      <c r="AK47" s="4">
        <f>(PoundsSteamPerBldg!AK47/PoundsSteamPerBldg!AK$49)*EnergyUseSteamPlant!AI$2</f>
        <v>492.2518170844487</v>
      </c>
      <c r="AL47" s="4">
        <f>(PoundsSteamPerBldg!AL47/PoundsSteamPerBldg!AL$49)*EnergyUseSteamPlant!AJ$2</f>
        <v>379.91937913970878</v>
      </c>
      <c r="AM47" s="4">
        <f>(PoundsSteamPerBldg!AM47/PoundsSteamPerBldg!AM$49)*EnergyUseSteamPlant!AK$2</f>
        <v>305.24074224356326</v>
      </c>
      <c r="AN47" s="4">
        <f>(PoundsSteamPerBldg!AN47/PoundsSteamPerBldg!AN$49)*EnergyUseSteamPlant!AL$2</f>
        <v>236.45826402863705</v>
      </c>
      <c r="AO47" s="4">
        <f>(PoundsSteamPerBldg!AO47/PoundsSteamPerBldg!AO$49)*EnergyUseSteamPlant!AM$2</f>
        <v>111.59737952783799</v>
      </c>
      <c r="AP47" s="4">
        <f>(PoundsSteamPerBldg!AP47/PoundsSteamPerBldg!AP$49)*EnergyUseSteamPlant!AN$2</f>
        <v>211.36972100691582</v>
      </c>
      <c r="AQ47" s="4">
        <f>(PoundsSteamPerBldg!AQ47/PoundsSteamPerBldg!AQ$49)*EnergyUseSteamPlant!AO$2</f>
        <v>354.79848047262772</v>
      </c>
      <c r="AR47" s="4">
        <f>(PoundsSteamPerBldg!AR47/PoundsSteamPerBldg!AR$49)*EnergyUseSteamPlant!AP$2</f>
        <v>620.73394512537209</v>
      </c>
      <c r="AS47" s="4">
        <f>(PoundsSteamPerBldg!AS47/PoundsSteamPerBldg!AS$49)*EnergyUseSteamPlant!AQ$2</f>
        <v>762.44961360158447</v>
      </c>
    </row>
    <row r="48" spans="3:45">
      <c r="C48" t="s">
        <v>89</v>
      </c>
      <c r="D48" s="4">
        <f>(PoundsSteamPerBldg!D48/PoundsSteamPerBldg!D$49)*EnergyUseSteamPlant!B$2</f>
        <v>4773.0527060142249</v>
      </c>
      <c r="E48" s="4">
        <f>(PoundsSteamPerBldg!E48/PoundsSteamPerBldg!E$49)*EnergyUseSteamPlant!C$2</f>
        <v>0</v>
      </c>
      <c r="F48" s="4">
        <f>(PoundsSteamPerBldg!F48/PoundsSteamPerBldg!F$49)*EnergyUseSteamPlant!D$2</f>
        <v>7139.7487664562314</v>
      </c>
      <c r="G48" s="4">
        <f>(PoundsSteamPerBldg!G48/PoundsSteamPerBldg!G$49)*EnergyUseSteamPlant!E$2</f>
        <v>6893.061697873185</v>
      </c>
      <c r="H48" s="4">
        <f>(PoundsSteamPerBldg!H48/PoundsSteamPerBldg!H$49)*EnergyUseSteamPlant!F$2</f>
        <v>9353.6960932085094</v>
      </c>
      <c r="I48" s="4">
        <f>(PoundsSteamPerBldg!I48/PoundsSteamPerBldg!I$49)*EnergyUseSteamPlant!G$2</f>
        <v>10115.70049532811</v>
      </c>
      <c r="J48" s="4">
        <f>(PoundsSteamPerBldg!J48/PoundsSteamPerBldg!J$49)*EnergyUseSteamPlant!H$2</f>
        <v>11619.425287565675</v>
      </c>
      <c r="K48" s="4">
        <f>(PoundsSteamPerBldg!K48/PoundsSteamPerBldg!K$49)*EnergyUseSteamPlant!I$2</f>
        <v>9419.0231657687818</v>
      </c>
      <c r="L48" s="4">
        <f>(PoundsSteamPerBldg!L48/PoundsSteamPerBldg!L$49)*EnergyUseSteamPlant!J$2</f>
        <v>9756.862787996517</v>
      </c>
      <c r="M48" s="4">
        <f>(PoundsSteamPerBldg!M48/PoundsSteamPerBldg!M$49)*EnergyUseSteamPlant!K$2</f>
        <v>7273.3337277529545</v>
      </c>
      <c r="N48" s="4">
        <f>(PoundsSteamPerBldg!N48/PoundsSteamPerBldg!N$49)*EnergyUseSteamPlant!L$2</f>
        <v>6186.580731529516</v>
      </c>
      <c r="O48" s="4">
        <f>(PoundsSteamPerBldg!O48/PoundsSteamPerBldg!O$49)*EnergyUseSteamPlant!M$2</f>
        <v>5319.4049351277063</v>
      </c>
      <c r="P48" s="4">
        <f>(PoundsSteamPerBldg!P48/PoundsSteamPerBldg!P$49)*EnergyUseSteamPlant!N$2</f>
        <v>4492.3239240960638</v>
      </c>
      <c r="Q48" s="4">
        <f>(PoundsSteamPerBldg!Q48/PoundsSteamPerBldg!Q$49)*EnergyUseSteamPlant!O$2</f>
        <v>2638.5606290246806</v>
      </c>
      <c r="R48" s="4">
        <f>(PoundsSteamPerBldg!R48/PoundsSteamPerBldg!R$49)*EnergyUseSteamPlant!P$2</f>
        <v>3751.5679052911337</v>
      </c>
      <c r="S48" s="4">
        <f>(PoundsSteamPerBldg!S48/PoundsSteamPerBldg!S$49)*EnergyUseSteamPlant!Q$2</f>
        <v>6554.4983384664129</v>
      </c>
      <c r="T48" s="4">
        <f>(PoundsSteamPerBldg!T48/PoundsSteamPerBldg!T$49)*EnergyUseSteamPlant!R$2</f>
        <v>8103.7644702369225</v>
      </c>
      <c r="U48" s="4">
        <f>(PoundsSteamPerBldg!U48/PoundsSteamPerBldg!U$49)*EnergyUseSteamPlant!S$2</f>
        <v>9098.3431431607223</v>
      </c>
      <c r="V48" s="4">
        <f>(PoundsSteamPerBldg!V48/PoundsSteamPerBldg!V$49)*EnergyUseSteamPlant!T$2</f>
        <v>11870.518969592815</v>
      </c>
      <c r="W48" s="4">
        <f>(PoundsSteamPerBldg!W48/PoundsSteamPerBldg!W$49)*EnergyUseSteamPlant!U$2</f>
        <v>8768.7261528037088</v>
      </c>
      <c r="X48" s="4">
        <f>(PoundsSteamPerBldg!X48/PoundsSteamPerBldg!X$49)*EnergyUseSteamPlant!V$2</f>
        <v>7560.7419141205974</v>
      </c>
      <c r="Y48" s="4">
        <f>(PoundsSteamPerBldg!Y48/PoundsSteamPerBldg!Y$49)*EnergyUseSteamPlant!W$2</f>
        <v>6959.3351520368387</v>
      </c>
      <c r="Z48" s="4">
        <f>(PoundsSteamPerBldg!Z48/PoundsSteamPerBldg!Z$49)*EnergyUseSteamPlant!X$2</f>
        <v>5409.1734994949338</v>
      </c>
      <c r="AA48" s="4">
        <f>(PoundsSteamPerBldg!AA48/PoundsSteamPerBldg!AA$49)*EnergyUseSteamPlant!Y$2</f>
        <v>4278.8773770245007</v>
      </c>
      <c r="AB48" s="4">
        <f>(PoundsSteamPerBldg!AB48/PoundsSteamPerBldg!AB$49)*EnergyUseSteamPlant!Z$2</f>
        <v>4717.8259833110114</v>
      </c>
      <c r="AC48" s="4">
        <f>(PoundsSteamPerBldg!AC48/PoundsSteamPerBldg!AC$49)*EnergyUseSteamPlant!AA$2</f>
        <v>3435.1504511434405</v>
      </c>
      <c r="AD48" s="4">
        <f>(PoundsSteamPerBldg!AD48/PoundsSteamPerBldg!AD$49)*EnergyUseSteamPlant!AB$2</f>
        <v>3584.1930678837862</v>
      </c>
      <c r="AE48" s="4">
        <f>(PoundsSteamPerBldg!AE48/PoundsSteamPerBldg!AE$49)*EnergyUseSteamPlant!AC$2</f>
        <v>7899.3141671660924</v>
      </c>
      <c r="AF48" s="4">
        <f>(PoundsSteamPerBldg!AF48/PoundsSteamPerBldg!AF$49)*EnergyUseSteamPlant!AD$2</f>
        <v>8271.6214254969436</v>
      </c>
      <c r="AG48" s="4">
        <f>(PoundsSteamPerBldg!AG48/PoundsSteamPerBldg!AG$49)*EnergyUseSteamPlant!AE$2</f>
        <v>11340.264449141036</v>
      </c>
      <c r="AH48" s="4">
        <f>(PoundsSteamPerBldg!AH48/PoundsSteamPerBldg!AH$49)*EnergyUseSteamPlant!AF$2</f>
        <v>10052.386367745345</v>
      </c>
      <c r="AI48" s="4">
        <f>(PoundsSteamPerBldg!AI48/PoundsSteamPerBldg!AI$49)*EnergyUseSteamPlant!AG$2</f>
        <v>11311.077468154801</v>
      </c>
      <c r="AJ48" s="4">
        <f>(PoundsSteamPerBldg!AJ48/PoundsSteamPerBldg!AJ$49)*EnergyUseSteamPlant!AH$2</f>
        <v>8403.3287702858706</v>
      </c>
      <c r="AK48" s="4">
        <f>(PoundsSteamPerBldg!AK48/PoundsSteamPerBldg!AK$49)*EnergyUseSteamPlant!AI$2</f>
        <v>7065.5293892399004</v>
      </c>
      <c r="AL48" s="4">
        <f>(PoundsSteamPerBldg!AL48/PoundsSteamPerBldg!AL$49)*EnergyUseSteamPlant!AJ$2</f>
        <v>6786.3857805496991</v>
      </c>
      <c r="AM48" s="4">
        <f>(PoundsSteamPerBldg!AM48/PoundsSteamPerBldg!AM$49)*EnergyUseSteamPlant!AK$2</f>
        <v>4766.931940307597</v>
      </c>
      <c r="AN48" s="4">
        <f>(PoundsSteamPerBldg!AN48/PoundsSteamPerBldg!AN$49)*EnergyUseSteamPlant!AL$2</f>
        <v>4121.5377525616204</v>
      </c>
      <c r="AO48" s="4">
        <f>(PoundsSteamPerBldg!AO48/PoundsSteamPerBldg!AO$49)*EnergyUseSteamPlant!AM$2</f>
        <v>2653.1383969971066</v>
      </c>
      <c r="AP48" s="4">
        <f>(PoundsSteamPerBldg!AP48/PoundsSteamPerBldg!AP$49)*EnergyUseSteamPlant!AN$2</f>
        <v>3335.6013031694065</v>
      </c>
      <c r="AQ48" s="4">
        <f>(PoundsSteamPerBldg!AQ48/PoundsSteamPerBldg!AQ$49)*EnergyUseSteamPlant!AO$2</f>
        <v>4867.8733886236596</v>
      </c>
      <c r="AR48" s="4">
        <f>(PoundsSteamPerBldg!AR48/PoundsSteamPerBldg!AR$49)*EnergyUseSteamPlant!AP$2</f>
        <v>8100.8365594593452</v>
      </c>
      <c r="AS48" s="4">
        <f>(PoundsSteamPerBldg!AS48/PoundsSteamPerBldg!AS$49)*EnergyUseSteamPlant!AQ$2</f>
        <v>9128.6587787199915</v>
      </c>
    </row>
    <row r="49" spans="3:45" ht="24" customHeight="1">
      <c r="D49" s="4">
        <f>SUM(D3:D48)</f>
        <v>75421.999999999985</v>
      </c>
      <c r="E49" s="4">
        <f t="shared" ref="E49:AS49" si="0">SUM(E3:E48)</f>
        <v>61350.999999999993</v>
      </c>
      <c r="F49" s="4">
        <f t="shared" si="0"/>
        <v>85431.999999999971</v>
      </c>
      <c r="G49" s="4">
        <f t="shared" si="0"/>
        <v>192988</v>
      </c>
      <c r="H49" s="4">
        <f t="shared" si="0"/>
        <v>263477</v>
      </c>
      <c r="I49" s="4">
        <f t="shared" si="0"/>
        <v>279508.99999999994</v>
      </c>
      <c r="J49" s="4">
        <f t="shared" si="0"/>
        <v>314448.99999999977</v>
      </c>
      <c r="K49" s="4">
        <f t="shared" si="0"/>
        <v>261941.99999999997</v>
      </c>
      <c r="L49" s="4">
        <f t="shared" si="0"/>
        <v>270825.99999999994</v>
      </c>
      <c r="M49" s="4">
        <f t="shared" si="0"/>
        <v>196880.00000000003</v>
      </c>
      <c r="N49" s="4">
        <f t="shared" si="0"/>
        <v>159421</v>
      </c>
      <c r="O49" s="4">
        <f t="shared" si="0"/>
        <v>117195.99999999997</v>
      </c>
      <c r="P49" s="4">
        <f t="shared" si="0"/>
        <v>77872.000000000015</v>
      </c>
      <c r="Q49" s="4">
        <f t="shared" si="0"/>
        <v>54278.000000000022</v>
      </c>
      <c r="R49" s="4">
        <f t="shared" si="0"/>
        <v>95320</v>
      </c>
      <c r="S49" s="4">
        <f t="shared" si="0"/>
        <v>184137.00000000003</v>
      </c>
      <c r="T49" s="4">
        <f t="shared" si="0"/>
        <v>230153.99999999988</v>
      </c>
      <c r="U49" s="4">
        <f t="shared" si="0"/>
        <v>282600.00000000006</v>
      </c>
      <c r="V49" s="4">
        <f t="shared" si="0"/>
        <v>317091.00000000006</v>
      </c>
      <c r="W49" s="4">
        <f t="shared" si="0"/>
        <v>242102.99999999991</v>
      </c>
      <c r="X49" s="4">
        <f t="shared" si="0"/>
        <v>231636.00000000003</v>
      </c>
      <c r="Y49" s="4">
        <f t="shared" si="0"/>
        <v>200336.99999999997</v>
      </c>
      <c r="Z49" s="4">
        <f t="shared" si="0"/>
        <v>143850</v>
      </c>
      <c r="AA49" s="4">
        <f t="shared" si="0"/>
        <v>97364</v>
      </c>
      <c r="AB49" s="4">
        <f t="shared" si="0"/>
        <v>69090.999999999985</v>
      </c>
      <c r="AC49" s="4">
        <f t="shared" si="0"/>
        <v>50492.999999999993</v>
      </c>
      <c r="AD49" s="4">
        <f t="shared" si="0"/>
        <v>97407.999999999971</v>
      </c>
      <c r="AE49" s="4">
        <f t="shared" si="0"/>
        <v>194757.99999999991</v>
      </c>
      <c r="AF49" s="4">
        <f t="shared" si="0"/>
        <v>242891.99999999997</v>
      </c>
      <c r="AG49" s="4">
        <f t="shared" si="0"/>
        <v>309738</v>
      </c>
      <c r="AH49" s="4">
        <f t="shared" si="0"/>
        <v>280241</v>
      </c>
      <c r="AI49" s="4">
        <f t="shared" si="0"/>
        <v>294410.00000000006</v>
      </c>
      <c r="AJ49" s="4">
        <f t="shared" si="0"/>
        <v>235605.00000000012</v>
      </c>
      <c r="AK49" s="4">
        <f t="shared" si="0"/>
        <v>185045.00000000003</v>
      </c>
      <c r="AL49" s="4">
        <f t="shared" si="0"/>
        <v>130163.00000000003</v>
      </c>
      <c r="AM49" s="4">
        <f t="shared" si="0"/>
        <v>93742.000000000044</v>
      </c>
      <c r="AN49" s="4">
        <f t="shared" si="0"/>
        <v>58299</v>
      </c>
      <c r="AO49" s="4">
        <f t="shared" si="0"/>
        <v>40622.000000000007</v>
      </c>
      <c r="AP49" s="4">
        <f t="shared" si="0"/>
        <v>83800</v>
      </c>
      <c r="AQ49" s="4">
        <f t="shared" si="0"/>
        <v>140659.99999999994</v>
      </c>
      <c r="AR49" s="4">
        <f t="shared" si="0"/>
        <v>241599</v>
      </c>
      <c r="AS49" s="4">
        <f t="shared" si="0"/>
        <v>249040.00000000009</v>
      </c>
    </row>
    <row r="51" spans="3:45">
      <c r="C51" t="s">
        <v>50</v>
      </c>
      <c r="D51" s="24">
        <f>D$1*D3</f>
        <v>1373.3909183390331</v>
      </c>
      <c r="E51" s="24">
        <f t="shared" ref="E51:AS51" si="1">E$1*E3</f>
        <v>1251.2651315717712</v>
      </c>
      <c r="F51" s="24">
        <f t="shared" si="1"/>
        <v>1097.8718026601384</v>
      </c>
      <c r="G51" s="24">
        <f t="shared" si="1"/>
        <v>3058.2247751836676</v>
      </c>
      <c r="H51" s="24">
        <f t="shared" si="1"/>
        <v>3545.9301458352738</v>
      </c>
      <c r="I51" s="24">
        <f t="shared" si="1"/>
        <v>3871.1379579362533</v>
      </c>
      <c r="J51" s="24">
        <f t="shared" si="1"/>
        <v>4168.4606476607432</v>
      </c>
      <c r="K51" s="24">
        <f t="shared" si="1"/>
        <v>3955.5591968939852</v>
      </c>
      <c r="L51" s="24">
        <f t="shared" si="1"/>
        <v>3958.6063705835854</v>
      </c>
      <c r="M51" s="24">
        <f t="shared" si="1"/>
        <v>3192.9478379997699</v>
      </c>
      <c r="N51" s="24">
        <f t="shared" si="1"/>
        <v>2652.2385945785099</v>
      </c>
      <c r="O51" s="24">
        <f t="shared" si="1"/>
        <v>1944.4842040717872</v>
      </c>
      <c r="P51" s="24">
        <f t="shared" si="1"/>
        <v>0</v>
      </c>
      <c r="Q51" s="24">
        <f t="shared" si="1"/>
        <v>399.91972074951963</v>
      </c>
      <c r="R51" s="24">
        <f t="shared" si="1"/>
        <v>3577.6296849780883</v>
      </c>
      <c r="S51" s="24">
        <f t="shared" si="1"/>
        <v>3970.52308012713</v>
      </c>
      <c r="T51" s="24">
        <f t="shared" si="1"/>
        <v>4698.3587989784255</v>
      </c>
      <c r="U51" s="24">
        <f t="shared" si="1"/>
        <v>4490.8148556498991</v>
      </c>
      <c r="V51" s="24">
        <f t="shared" si="1"/>
        <v>3365.9654703507904</v>
      </c>
      <c r="W51" s="24">
        <f t="shared" si="1"/>
        <v>2561.8770587536064</v>
      </c>
      <c r="X51" s="24">
        <f t="shared" si="1"/>
        <v>3090.4061915757179</v>
      </c>
      <c r="Y51" s="24">
        <f t="shared" si="1"/>
        <v>1617.7891371867063</v>
      </c>
      <c r="Z51" s="24">
        <f t="shared" si="1"/>
        <v>2458.2620366834535</v>
      </c>
      <c r="AA51" s="24">
        <f t="shared" si="1"/>
        <v>1859.1838661736438</v>
      </c>
      <c r="AB51" s="24">
        <f t="shared" si="1"/>
        <v>1271.5707323895685</v>
      </c>
      <c r="AC51" s="24">
        <f t="shared" si="1"/>
        <v>1142.7066651865211</v>
      </c>
      <c r="AD51" s="24">
        <f t="shared" si="1"/>
        <v>2561.040027384935</v>
      </c>
      <c r="AE51" s="24">
        <f t="shared" si="1"/>
        <v>4729.8892474639406</v>
      </c>
      <c r="AF51" s="24">
        <f t="shared" si="1"/>
        <v>5041.4783120668544</v>
      </c>
      <c r="AG51" s="24">
        <f t="shared" si="1"/>
        <v>5748.2945189350239</v>
      </c>
      <c r="AH51" s="24">
        <f t="shared" si="1"/>
        <v>5911.3689638965752</v>
      </c>
      <c r="AI51" s="24">
        <f t="shared" si="1"/>
        <v>6543.1034588165121</v>
      </c>
      <c r="AJ51" s="24">
        <f t="shared" si="1"/>
        <v>6218.139368866352</v>
      </c>
      <c r="AK51" s="24">
        <f t="shared" si="1"/>
        <v>5844.6849124582595</v>
      </c>
      <c r="AL51" s="24">
        <f t="shared" si="1"/>
        <v>7289.7084717593516</v>
      </c>
      <c r="AM51" s="24">
        <f t="shared" si="1"/>
        <v>6294.1823458386816</v>
      </c>
      <c r="AN51" s="24">
        <f t="shared" si="1"/>
        <v>7341.6424643257315</v>
      </c>
      <c r="AO51" s="24">
        <f t="shared" si="1"/>
        <v>5139.7509649949661</v>
      </c>
      <c r="AP51" s="24">
        <f t="shared" si="1"/>
        <v>5968.9258209874824</v>
      </c>
      <c r="AQ51" s="24">
        <f t="shared" si="1"/>
        <v>6129.3845758005464</v>
      </c>
      <c r="AR51" s="24">
        <f t="shared" si="1"/>
        <v>6572.1516657944358</v>
      </c>
      <c r="AS51" s="24">
        <f t="shared" si="1"/>
        <v>7495.740319528265</v>
      </c>
    </row>
    <row r="52" spans="3:45">
      <c r="C52" t="s">
        <v>51</v>
      </c>
      <c r="D52" s="24">
        <f>D$1*D4</f>
        <v>8590.9714319639115</v>
      </c>
      <c r="E52" s="24">
        <f t="shared" ref="E52:AS58" si="2">E$1*E4</f>
        <v>7677.9842925775065</v>
      </c>
      <c r="F52" s="24">
        <f t="shared" si="2"/>
        <v>6356.8226961530745</v>
      </c>
      <c r="G52" s="24">
        <f t="shared" si="2"/>
        <v>8977.4247393313181</v>
      </c>
      <c r="H52" s="24">
        <f t="shared" si="2"/>
        <v>12270.211283187866</v>
      </c>
      <c r="I52" s="24">
        <f t="shared" si="2"/>
        <v>14609.822436480827</v>
      </c>
      <c r="J52" s="24">
        <f t="shared" si="2"/>
        <v>13393.803147616676</v>
      </c>
      <c r="K52" s="24">
        <f t="shared" si="2"/>
        <v>11568.12114139231</v>
      </c>
      <c r="L52" s="24">
        <f t="shared" si="2"/>
        <v>10845.259556222312</v>
      </c>
      <c r="M52" s="24">
        <f t="shared" si="2"/>
        <v>8383.0458322680443</v>
      </c>
      <c r="N52" s="24">
        <f t="shared" si="2"/>
        <v>7443.1427233548538</v>
      </c>
      <c r="O52" s="24">
        <f t="shared" si="2"/>
        <v>6922.9848676186793</v>
      </c>
      <c r="P52" s="24">
        <f t="shared" si="2"/>
        <v>4055.7666254350033</v>
      </c>
      <c r="Q52" s="24">
        <f t="shared" si="2"/>
        <v>2736.1235154168226</v>
      </c>
      <c r="R52" s="24">
        <f t="shared" si="2"/>
        <v>4604.7760167960014</v>
      </c>
      <c r="S52" s="24">
        <f t="shared" si="2"/>
        <v>5863.5665438097203</v>
      </c>
      <c r="T52" s="24">
        <f t="shared" si="2"/>
        <v>8311.1979138227762</v>
      </c>
      <c r="U52" s="24">
        <f t="shared" si="2"/>
        <v>13041.780957489809</v>
      </c>
      <c r="V52" s="24">
        <f t="shared" si="2"/>
        <v>12717.320901709898</v>
      </c>
      <c r="W52" s="24">
        <f t="shared" si="2"/>
        <v>10314.48005313165</v>
      </c>
      <c r="X52" s="24">
        <f t="shared" si="2"/>
        <v>8841.6293198464718</v>
      </c>
      <c r="Y52" s="24">
        <f t="shared" si="2"/>
        <v>6183.6540559844807</v>
      </c>
      <c r="Z52" s="24">
        <f t="shared" si="2"/>
        <v>3634.4409945703619</v>
      </c>
      <c r="AA52" s="24">
        <f t="shared" si="2"/>
        <v>2782.8804151980989</v>
      </c>
      <c r="AB52" s="24">
        <f t="shared" si="2"/>
        <v>2617.5535214077863</v>
      </c>
      <c r="AC52" s="24">
        <f t="shared" si="2"/>
        <v>2487.7976534215964</v>
      </c>
      <c r="AD52" s="24">
        <f t="shared" si="2"/>
        <v>3172.8773455923078</v>
      </c>
      <c r="AE52" s="24">
        <f t="shared" si="2"/>
        <v>6647.654221493116</v>
      </c>
      <c r="AF52" s="24">
        <f t="shared" si="2"/>
        <v>8163.1963686548343</v>
      </c>
      <c r="AG52" s="24">
        <f t="shared" si="2"/>
        <v>10329.087073836172</v>
      </c>
      <c r="AH52" s="24">
        <f t="shared" si="2"/>
        <v>8563.8346497387192</v>
      </c>
      <c r="AI52" s="24">
        <f t="shared" si="2"/>
        <v>9500.4243765959563</v>
      </c>
      <c r="AJ52" s="24">
        <f t="shared" si="2"/>
        <v>7201.3040426532862</v>
      </c>
      <c r="AK52" s="24">
        <f t="shared" si="2"/>
        <v>5204.4301730549259</v>
      </c>
      <c r="AL52" s="24">
        <f t="shared" si="2"/>
        <v>4045.1945037744213</v>
      </c>
      <c r="AM52" s="24">
        <f t="shared" si="2"/>
        <v>3308.5977977109937</v>
      </c>
      <c r="AN52" s="24">
        <f t="shared" si="2"/>
        <v>2865.4024745941929</v>
      </c>
      <c r="AO52" s="24">
        <f t="shared" si="2"/>
        <v>1759.6996357858632</v>
      </c>
      <c r="AP52" s="24">
        <f t="shared" si="2"/>
        <v>2801.9438099186787</v>
      </c>
      <c r="AQ52" s="24">
        <f t="shared" si="2"/>
        <v>4205.887959556414</v>
      </c>
      <c r="AR52" s="24">
        <f t="shared" si="2"/>
        <v>7875.8093279295608</v>
      </c>
      <c r="AS52" s="24">
        <f t="shared" si="2"/>
        <v>8186.8320822726628</v>
      </c>
    </row>
    <row r="53" spans="3:45">
      <c r="C53" t="s">
        <v>52</v>
      </c>
      <c r="D53" s="24">
        <f t="shared" ref="D53:S96" si="3">D$1*D5</f>
        <v>643.02630509977655</v>
      </c>
      <c r="E53" s="24">
        <f t="shared" si="3"/>
        <v>661.8494728263455</v>
      </c>
      <c r="F53" s="24">
        <f t="shared" si="3"/>
        <v>1137.4175671525293</v>
      </c>
      <c r="G53" s="24">
        <f t="shared" si="3"/>
        <v>2511.4055419512542</v>
      </c>
      <c r="H53" s="24">
        <f t="shared" si="3"/>
        <v>3508.5837180645681</v>
      </c>
      <c r="I53" s="24">
        <f t="shared" si="3"/>
        <v>3968.8928043894603</v>
      </c>
      <c r="J53" s="24">
        <f t="shared" si="3"/>
        <v>4010.3338470146073</v>
      </c>
      <c r="K53" s="24">
        <f t="shared" si="3"/>
        <v>3208.5405612822997</v>
      </c>
      <c r="L53" s="24">
        <f t="shared" si="3"/>
        <v>3162.5233643655729</v>
      </c>
      <c r="M53" s="24">
        <f t="shared" si="3"/>
        <v>2283.2174471088997</v>
      </c>
      <c r="N53" s="24">
        <f t="shared" si="3"/>
        <v>1693.1874425950741</v>
      </c>
      <c r="O53" s="24">
        <f t="shared" si="3"/>
        <v>1929.2693107873408</v>
      </c>
      <c r="P53" s="24">
        <f t="shared" si="3"/>
        <v>587.70626344987238</v>
      </c>
      <c r="Q53" s="24">
        <f t="shared" si="3"/>
        <v>235.85759033600547</v>
      </c>
      <c r="R53" s="24">
        <f t="shared" si="3"/>
        <v>1363.7928104855287</v>
      </c>
      <c r="S53" s="24">
        <f t="shared" si="3"/>
        <v>2416.8990121110814</v>
      </c>
      <c r="T53" s="24">
        <f t="shared" si="2"/>
        <v>3356.1852360374569</v>
      </c>
      <c r="U53" s="24">
        <f t="shared" si="2"/>
        <v>4124.0026930990052</v>
      </c>
      <c r="V53" s="24">
        <f t="shared" si="2"/>
        <v>4088.6946364598671</v>
      </c>
      <c r="W53" s="24">
        <f t="shared" si="2"/>
        <v>3424.9934493868236</v>
      </c>
      <c r="X53" s="24">
        <f t="shared" si="2"/>
        <v>3113.6123875401854</v>
      </c>
      <c r="Y53" s="24">
        <f t="shared" si="2"/>
        <v>2658.5586074823655</v>
      </c>
      <c r="Z53" s="24">
        <f t="shared" si="2"/>
        <v>1545.4391775855177</v>
      </c>
      <c r="AA53" s="24">
        <f t="shared" si="2"/>
        <v>1397.7890827431368</v>
      </c>
      <c r="AB53" s="24">
        <f t="shared" si="2"/>
        <v>433.88794784205157</v>
      </c>
      <c r="AC53" s="24">
        <f t="shared" si="2"/>
        <v>376.61660992277393</v>
      </c>
      <c r="AD53" s="24">
        <f t="shared" si="2"/>
        <v>1506.5494610894073</v>
      </c>
      <c r="AE53" s="24">
        <f t="shared" si="2"/>
        <v>3186.5851587164689</v>
      </c>
      <c r="AF53" s="24">
        <f t="shared" si="2"/>
        <v>3549.6696317323717</v>
      </c>
      <c r="AG53" s="24">
        <f t="shared" si="2"/>
        <v>2173.3099480441056</v>
      </c>
      <c r="AH53" s="24">
        <f t="shared" si="2"/>
        <v>2175.500828691906</v>
      </c>
      <c r="AI53" s="24">
        <f t="shared" si="2"/>
        <v>2535.4598675218663</v>
      </c>
      <c r="AJ53" s="24">
        <f t="shared" si="2"/>
        <v>3413.6721440459924</v>
      </c>
      <c r="AK53" s="24">
        <f t="shared" si="2"/>
        <v>2660.4316099158759</v>
      </c>
      <c r="AL53" s="24">
        <f t="shared" si="2"/>
        <v>2239.5335317744539</v>
      </c>
      <c r="AM53" s="24">
        <f t="shared" si="2"/>
        <v>1420.8545316045625</v>
      </c>
      <c r="AN53" s="24">
        <f t="shared" si="2"/>
        <v>415.0411492351484</v>
      </c>
      <c r="AO53" s="24">
        <f t="shared" si="2"/>
        <v>312.47720408588413</v>
      </c>
      <c r="AP53" s="24">
        <f t="shared" si="2"/>
        <v>1256.5031370125514</v>
      </c>
      <c r="AQ53" s="24">
        <f t="shared" si="2"/>
        <v>2308.6064247539662</v>
      </c>
      <c r="AR53" s="24">
        <f t="shared" si="2"/>
        <v>3766.9810248587523</v>
      </c>
      <c r="AS53" s="24">
        <f t="shared" si="2"/>
        <v>3716.5893446101518</v>
      </c>
    </row>
    <row r="54" spans="3:45">
      <c r="C54" t="s">
        <v>53</v>
      </c>
      <c r="D54" s="24">
        <f t="shared" si="3"/>
        <v>3716.0938794719641</v>
      </c>
      <c r="E54" s="24">
        <f t="shared" si="2"/>
        <v>4350.3384081643544</v>
      </c>
      <c r="F54" s="24">
        <f t="shared" si="2"/>
        <v>2623.8805475899885</v>
      </c>
      <c r="G54" s="24">
        <f t="shared" si="2"/>
        <v>3835.8072696817735</v>
      </c>
      <c r="H54" s="24">
        <f t="shared" si="2"/>
        <v>5559.8079706222752</v>
      </c>
      <c r="I54" s="24">
        <f t="shared" si="2"/>
        <v>7211.376557466112</v>
      </c>
      <c r="J54" s="24">
        <f t="shared" si="2"/>
        <v>7337.8113302347483</v>
      </c>
      <c r="K54" s="24">
        <f t="shared" si="2"/>
        <v>5903.4970951317382</v>
      </c>
      <c r="L54" s="24">
        <f t="shared" si="2"/>
        <v>5950.8208180770662</v>
      </c>
      <c r="M54" s="24">
        <f t="shared" si="2"/>
        <v>4376.8435521728188</v>
      </c>
      <c r="N54" s="24">
        <f t="shared" si="2"/>
        <v>3659.4800321586272</v>
      </c>
      <c r="O54" s="24">
        <f t="shared" si="2"/>
        <v>3940.0320910845235</v>
      </c>
      <c r="P54" s="24">
        <f t="shared" si="2"/>
        <v>3394.5243575305039</v>
      </c>
      <c r="Q54" s="24">
        <f t="shared" si="2"/>
        <v>3764.2169547549843</v>
      </c>
      <c r="R54" s="24">
        <f t="shared" si="2"/>
        <v>4500.0129436362258</v>
      </c>
      <c r="S54" s="24">
        <f t="shared" si="2"/>
        <v>4009.996750119868</v>
      </c>
      <c r="T54" s="24">
        <f t="shared" si="2"/>
        <v>5316.1012438116468</v>
      </c>
      <c r="U54" s="24">
        <f t="shared" si="2"/>
        <v>7070.5818954515344</v>
      </c>
      <c r="V54" s="24">
        <f t="shared" si="2"/>
        <v>6947.5497251253373</v>
      </c>
      <c r="W54" s="24">
        <f t="shared" si="2"/>
        <v>5819.2359470776191</v>
      </c>
      <c r="X54" s="24">
        <f t="shared" si="2"/>
        <v>5332.2071106046515</v>
      </c>
      <c r="Y54" s="24">
        <f t="shared" si="2"/>
        <v>5093.86067244074</v>
      </c>
      <c r="Z54" s="24">
        <f t="shared" si="2"/>
        <v>3603.5485178978333</v>
      </c>
      <c r="AA54" s="24">
        <f t="shared" si="2"/>
        <v>3671.3342287288442</v>
      </c>
      <c r="AB54" s="24">
        <f t="shared" si="2"/>
        <v>4242.0343753082298</v>
      </c>
      <c r="AC54" s="24">
        <f t="shared" si="2"/>
        <v>4176.2548151530673</v>
      </c>
      <c r="AD54" s="24">
        <f t="shared" si="2"/>
        <v>4132.135738992376</v>
      </c>
      <c r="AE54" s="24">
        <f t="shared" si="2"/>
        <v>3780.1079258594646</v>
      </c>
      <c r="AF54" s="24">
        <f t="shared" si="2"/>
        <v>3462.8678902959414</v>
      </c>
      <c r="AG54" s="24">
        <f t="shared" si="2"/>
        <v>3432.9821530320414</v>
      </c>
      <c r="AH54" s="24">
        <f t="shared" si="2"/>
        <v>6637.548131446104</v>
      </c>
      <c r="AI54" s="24">
        <f t="shared" si="2"/>
        <v>7504.2800590928764</v>
      </c>
      <c r="AJ54" s="24">
        <f t="shared" si="2"/>
        <v>6125.9195693677011</v>
      </c>
      <c r="AK54" s="24">
        <f t="shared" si="2"/>
        <v>4781.5453471614928</v>
      </c>
      <c r="AL54" s="24">
        <f t="shared" si="2"/>
        <v>5085.0485235398264</v>
      </c>
      <c r="AM54" s="24">
        <f t="shared" si="2"/>
        <v>3732.8218654970669</v>
      </c>
      <c r="AN54" s="24">
        <f t="shared" si="2"/>
        <v>3588.7378850996465</v>
      </c>
      <c r="AO54" s="24">
        <f t="shared" si="2"/>
        <v>2918.6292170331412</v>
      </c>
      <c r="AP54" s="24">
        <f t="shared" si="2"/>
        <v>4159.965540623567</v>
      </c>
      <c r="AQ54" s="24">
        <f t="shared" si="2"/>
        <v>4794.1879722654803</v>
      </c>
      <c r="AR54" s="24">
        <f t="shared" si="2"/>
        <v>6390.0853020798604</v>
      </c>
      <c r="AS54" s="24">
        <f t="shared" si="2"/>
        <v>7270.6898521464709</v>
      </c>
    </row>
    <row r="55" spans="3:45">
      <c r="C55" t="s">
        <v>54</v>
      </c>
      <c r="D55" s="24">
        <f t="shared" si="3"/>
        <v>7348.5084327483619</v>
      </c>
      <c r="E55" s="24">
        <f t="shared" si="2"/>
        <v>6686.1217217303101</v>
      </c>
      <c r="F55" s="24">
        <f t="shared" si="2"/>
        <v>5699.1677316686837</v>
      </c>
      <c r="G55" s="24">
        <f t="shared" si="2"/>
        <v>12129.504113001492</v>
      </c>
      <c r="H55" s="24">
        <f t="shared" si="2"/>
        <v>16795.848571167167</v>
      </c>
      <c r="I55" s="24">
        <f t="shared" si="2"/>
        <v>19600.844212301356</v>
      </c>
      <c r="J55" s="24">
        <f t="shared" si="2"/>
        <v>18639.907865957026</v>
      </c>
      <c r="K55" s="24">
        <f t="shared" si="2"/>
        <v>15676.165848467625</v>
      </c>
      <c r="L55" s="24">
        <f t="shared" si="2"/>
        <v>15362.060599401115</v>
      </c>
      <c r="M55" s="24">
        <f t="shared" si="2"/>
        <v>11845.818275969938</v>
      </c>
      <c r="N55" s="24">
        <f t="shared" si="2"/>
        <v>9967.6528853735999</v>
      </c>
      <c r="O55" s="24">
        <f t="shared" si="2"/>
        <v>7916.6424530104223</v>
      </c>
      <c r="P55" s="24">
        <f t="shared" si="2"/>
        <v>3576.2699887933632</v>
      </c>
      <c r="Q55" s="24">
        <f t="shared" si="2"/>
        <v>2091.5728283733552</v>
      </c>
      <c r="R55" s="24">
        <f t="shared" si="2"/>
        <v>5346.0771814003156</v>
      </c>
      <c r="S55" s="24">
        <f t="shared" si="2"/>
        <v>8958.9658080601221</v>
      </c>
      <c r="T55" s="24">
        <f t="shared" si="2"/>
        <v>12942.913858438873</v>
      </c>
      <c r="U55" s="24">
        <f t="shared" si="2"/>
        <v>16607.136172847095</v>
      </c>
      <c r="V55" s="24">
        <f t="shared" si="2"/>
        <v>17283.626770217979</v>
      </c>
      <c r="W55" s="24">
        <f t="shared" si="2"/>
        <v>13260.556664390397</v>
      </c>
      <c r="X55" s="24">
        <f t="shared" si="2"/>
        <v>12514.799391145256</v>
      </c>
      <c r="Y55" s="24">
        <f t="shared" si="2"/>
        <v>11663.736608139183</v>
      </c>
      <c r="Z55" s="24">
        <f t="shared" si="2"/>
        <v>8029.9602780730147</v>
      </c>
      <c r="AA55" s="24">
        <f t="shared" si="2"/>
        <v>5783.8252562635225</v>
      </c>
      <c r="AB55" s="24">
        <f t="shared" si="2"/>
        <v>5125.1304002982306</v>
      </c>
      <c r="AC55" s="24">
        <f t="shared" si="2"/>
        <v>3593.2638298105744</v>
      </c>
      <c r="AD55" s="24">
        <f t="shared" si="2"/>
        <v>4583.7243514509692</v>
      </c>
      <c r="AE55" s="24">
        <f t="shared" si="2"/>
        <v>12609.596756564697</v>
      </c>
      <c r="AF55" s="24">
        <f t="shared" si="2"/>
        <v>14646.191934265367</v>
      </c>
      <c r="AG55" s="24">
        <f t="shared" si="2"/>
        <v>17526.394946885215</v>
      </c>
      <c r="AH55" s="24">
        <f t="shared" si="2"/>
        <v>15783.941073646862</v>
      </c>
      <c r="AI55" s="24">
        <f t="shared" si="2"/>
        <v>17606.021989299035</v>
      </c>
      <c r="AJ55" s="24">
        <f t="shared" si="2"/>
        <v>12993.06155056553</v>
      </c>
      <c r="AK55" s="24">
        <f t="shared" si="2"/>
        <v>10579.995755226917</v>
      </c>
      <c r="AL55" s="24">
        <f t="shared" si="2"/>
        <v>7432.3089551216126</v>
      </c>
      <c r="AM55" s="24">
        <f t="shared" si="2"/>
        <v>1958.6715921607652</v>
      </c>
      <c r="AN55" s="24">
        <f t="shared" si="2"/>
        <v>1619.7009751488661</v>
      </c>
      <c r="AO55" s="24">
        <f t="shared" si="2"/>
        <v>574.28242913081397</v>
      </c>
      <c r="AP55" s="24">
        <f t="shared" si="2"/>
        <v>5178.3669986141203</v>
      </c>
      <c r="AQ55" s="24">
        <f t="shared" si="2"/>
        <v>10471.665592537527</v>
      </c>
      <c r="AR55" s="24">
        <f t="shared" si="2"/>
        <v>17069.58505660596</v>
      </c>
      <c r="AS55" s="24">
        <f t="shared" si="2"/>
        <v>18768.489092388758</v>
      </c>
    </row>
    <row r="56" spans="3:45">
      <c r="C56" t="s">
        <v>55</v>
      </c>
      <c r="D56" s="24">
        <f t="shared" si="3"/>
        <v>453.07741635926863</v>
      </c>
      <c r="E56" s="24">
        <f t="shared" si="2"/>
        <v>438.74669535971373</v>
      </c>
      <c r="F56" s="24">
        <f t="shared" si="2"/>
        <v>432.20595983806015</v>
      </c>
      <c r="G56" s="24">
        <f t="shared" si="2"/>
        <v>841.26663126436233</v>
      </c>
      <c r="H56" s="24">
        <f t="shared" si="2"/>
        <v>1038.2023992773109</v>
      </c>
      <c r="I56" s="24">
        <f t="shared" si="2"/>
        <v>1247.8705399281932</v>
      </c>
      <c r="J56" s="24">
        <f t="shared" si="2"/>
        <v>1273.6154445347804</v>
      </c>
      <c r="K56" s="24">
        <f t="shared" si="2"/>
        <v>1020.6837601940889</v>
      </c>
      <c r="L56" s="24">
        <f t="shared" si="2"/>
        <v>1067.0857169902115</v>
      </c>
      <c r="M56" s="24">
        <f t="shared" si="2"/>
        <v>853.02101605466805</v>
      </c>
      <c r="N56" s="24">
        <f t="shared" si="2"/>
        <v>686.67127687176355</v>
      </c>
      <c r="O56" s="24">
        <f t="shared" si="2"/>
        <v>609.63784735623312</v>
      </c>
      <c r="P56" s="24">
        <f t="shared" si="2"/>
        <v>323.81439936269948</v>
      </c>
      <c r="Q56" s="24">
        <f t="shared" si="2"/>
        <v>289.66762954471596</v>
      </c>
      <c r="R56" s="24">
        <f t="shared" si="2"/>
        <v>419.98872234332481</v>
      </c>
      <c r="S56" s="24">
        <f t="shared" si="2"/>
        <v>540.98563163288713</v>
      </c>
      <c r="T56" s="24">
        <f t="shared" si="2"/>
        <v>782.28342685520477</v>
      </c>
      <c r="U56" s="24">
        <f t="shared" si="2"/>
        <v>1014.950007027551</v>
      </c>
      <c r="V56" s="24">
        <f t="shared" si="2"/>
        <v>1088.7186158440086</v>
      </c>
      <c r="W56" s="24">
        <f t="shared" si="2"/>
        <v>822.93329976288203</v>
      </c>
      <c r="X56" s="24">
        <f t="shared" si="2"/>
        <v>801.02570508117628</v>
      </c>
      <c r="Y56" s="24">
        <f t="shared" si="2"/>
        <v>679.69379874700007</v>
      </c>
      <c r="Z56" s="24">
        <f t="shared" si="2"/>
        <v>486.6697498088634</v>
      </c>
      <c r="AA56" s="24">
        <f t="shared" si="2"/>
        <v>354.88916366643042</v>
      </c>
      <c r="AB56" s="24">
        <f t="shared" si="2"/>
        <v>282.14571471696246</v>
      </c>
      <c r="AC56" s="24">
        <f t="shared" si="2"/>
        <v>203.71434050560876</v>
      </c>
      <c r="AD56" s="24">
        <f t="shared" si="2"/>
        <v>422.0783959193829</v>
      </c>
      <c r="AE56" s="24">
        <f t="shared" si="2"/>
        <v>939.18593500763029</v>
      </c>
      <c r="AF56" s="24">
        <f t="shared" si="2"/>
        <v>948.09193408673013</v>
      </c>
      <c r="AG56" s="24">
        <f t="shared" si="2"/>
        <v>1156.367558306825</v>
      </c>
      <c r="AH56" s="24">
        <f t="shared" si="2"/>
        <v>1020.7365413474175</v>
      </c>
      <c r="AI56" s="24">
        <f t="shared" si="2"/>
        <v>1177.2375728854292</v>
      </c>
      <c r="AJ56" s="24">
        <f t="shared" si="2"/>
        <v>907.11028154597886</v>
      </c>
      <c r="AK56" s="24">
        <f t="shared" si="2"/>
        <v>685.89649373984957</v>
      </c>
      <c r="AL56" s="24">
        <f t="shared" si="2"/>
        <v>476.3703275883878</v>
      </c>
      <c r="AM56" s="24">
        <f t="shared" si="2"/>
        <v>288.69309181507879</v>
      </c>
      <c r="AN56" s="24">
        <f t="shared" si="2"/>
        <v>156.65202150797384</v>
      </c>
      <c r="AO56" s="24">
        <f t="shared" si="2"/>
        <v>130.90261252246495</v>
      </c>
      <c r="AP56" s="24">
        <f t="shared" si="2"/>
        <v>370.55052297957286</v>
      </c>
      <c r="AQ56" s="24">
        <f t="shared" si="2"/>
        <v>543.33321820767389</v>
      </c>
      <c r="AR56" s="24">
        <f t="shared" si="2"/>
        <v>1028.2555609245949</v>
      </c>
      <c r="AS56" s="24">
        <f t="shared" si="2"/>
        <v>1104.2556253672562</v>
      </c>
    </row>
    <row r="57" spans="3:45">
      <c r="C57" t="s">
        <v>56</v>
      </c>
      <c r="D57" s="24">
        <f t="shared" si="3"/>
        <v>244.03818704182518</v>
      </c>
      <c r="E57" s="24">
        <f t="shared" si="2"/>
        <v>1092.8058037425735</v>
      </c>
      <c r="F57" s="24">
        <f t="shared" si="2"/>
        <v>1091.8954331066259</v>
      </c>
      <c r="G57" s="24">
        <f t="shared" si="2"/>
        <v>1738.6340129707021</v>
      </c>
      <c r="H57" s="24">
        <f t="shared" si="2"/>
        <v>1914.5702782148965</v>
      </c>
      <c r="I57" s="24">
        <f t="shared" si="2"/>
        <v>2555.6677164968537</v>
      </c>
      <c r="J57" s="24">
        <f t="shared" si="2"/>
        <v>2286.8840436542691</v>
      </c>
      <c r="K57" s="24">
        <f t="shared" si="2"/>
        <v>2082.3649963765733</v>
      </c>
      <c r="L57" s="24">
        <f t="shared" si="2"/>
        <v>2041.9194620833946</v>
      </c>
      <c r="M57" s="24">
        <f t="shared" si="2"/>
        <v>1569.8695209285802</v>
      </c>
      <c r="N57" s="24">
        <f t="shared" si="2"/>
        <v>1507.5984330145468</v>
      </c>
      <c r="O57" s="24">
        <f t="shared" si="2"/>
        <v>1625.9093494789656</v>
      </c>
      <c r="P57" s="24">
        <f t="shared" si="2"/>
        <v>1051.4950510387046</v>
      </c>
      <c r="Q57" s="24">
        <f t="shared" si="2"/>
        <v>740.03426205240157</v>
      </c>
      <c r="R57" s="24">
        <f t="shared" si="2"/>
        <v>1226.1376439649741</v>
      </c>
      <c r="S57" s="24">
        <f t="shared" si="2"/>
        <v>1544.2126784294442</v>
      </c>
      <c r="T57" s="24">
        <f t="shared" si="2"/>
        <v>1815.811165985074</v>
      </c>
      <c r="U57" s="24">
        <f t="shared" si="2"/>
        <v>2033.8336565489453</v>
      </c>
      <c r="V57" s="24">
        <f t="shared" si="2"/>
        <v>2063.7530088280719</v>
      </c>
      <c r="W57" s="24">
        <f t="shared" si="2"/>
        <v>1730.6747896109443</v>
      </c>
      <c r="X57" s="24">
        <f t="shared" si="2"/>
        <v>1645.5801919418557</v>
      </c>
      <c r="Y57" s="24">
        <f t="shared" si="2"/>
        <v>1711.4345118082326</v>
      </c>
      <c r="Z57" s="24">
        <f t="shared" si="2"/>
        <v>1469.7027831625448</v>
      </c>
      <c r="AA57" s="24">
        <f t="shared" si="2"/>
        <v>1651.3553818651535</v>
      </c>
      <c r="AB57" s="24">
        <f t="shared" si="2"/>
        <v>530.18590347912743</v>
      </c>
      <c r="AC57" s="24">
        <f t="shared" si="2"/>
        <v>166.03051255571378</v>
      </c>
      <c r="AD57" s="24">
        <f t="shared" si="2"/>
        <v>1069.7747421923302</v>
      </c>
      <c r="AE57" s="24">
        <f t="shared" si="2"/>
        <v>2084.9366292238619</v>
      </c>
      <c r="AF57" s="24">
        <f t="shared" si="2"/>
        <v>1763.557565591615</v>
      </c>
      <c r="AG57" s="24">
        <f t="shared" si="2"/>
        <v>1870.2300235996111</v>
      </c>
      <c r="AH57" s="24">
        <f t="shared" si="2"/>
        <v>1878.5969341093107</v>
      </c>
      <c r="AI57" s="24">
        <f t="shared" si="2"/>
        <v>2096.7156425774238</v>
      </c>
      <c r="AJ57" s="24">
        <f t="shared" si="2"/>
        <v>1914.1381755704613</v>
      </c>
      <c r="AK57" s="24">
        <f t="shared" si="2"/>
        <v>1714.1484842933057</v>
      </c>
      <c r="AL57" s="24">
        <f t="shared" si="2"/>
        <v>1630.5871112383791</v>
      </c>
      <c r="AM57" s="24">
        <f t="shared" si="2"/>
        <v>835.39301673482237</v>
      </c>
      <c r="AN57" s="24">
        <f t="shared" si="2"/>
        <v>64.549110953470148</v>
      </c>
      <c r="AO57" s="24">
        <f t="shared" si="2"/>
        <v>71.977242955900834</v>
      </c>
      <c r="AP57" s="24">
        <f t="shared" si="2"/>
        <v>1090.3678818750157</v>
      </c>
      <c r="AQ57" s="24">
        <f t="shared" si="2"/>
        <v>1876.2908112281484</v>
      </c>
      <c r="AR57" s="24">
        <f t="shared" si="2"/>
        <v>2171.3099672627159</v>
      </c>
      <c r="AS57" s="24">
        <f t="shared" si="2"/>
        <v>2068.904544197977</v>
      </c>
    </row>
    <row r="58" spans="3:45">
      <c r="C58" t="s">
        <v>57</v>
      </c>
      <c r="D58" s="24">
        <f t="shared" si="3"/>
        <v>1729.9030286133031</v>
      </c>
      <c r="E58" s="24">
        <f t="shared" si="2"/>
        <v>1526.9114309231891</v>
      </c>
      <c r="F58" s="24">
        <f t="shared" si="2"/>
        <v>1082.3586731808084</v>
      </c>
      <c r="G58" s="24">
        <f t="shared" si="2"/>
        <v>3313.695198344592</v>
      </c>
      <c r="H58" s="24">
        <f t="shared" si="2"/>
        <v>3216.744019235151</v>
      </c>
      <c r="I58" s="24">
        <f t="shared" si="2"/>
        <v>4373.0331311312548</v>
      </c>
      <c r="J58" s="24">
        <f t="shared" si="2"/>
        <v>4981.5235150834924</v>
      </c>
      <c r="K58" s="24">
        <f t="shared" si="2"/>
        <v>1030.9331291911878</v>
      </c>
      <c r="L58" s="24">
        <f t="shared" si="2"/>
        <v>5994.9733209429387</v>
      </c>
      <c r="M58" s="24">
        <f t="shared" si="2"/>
        <v>4227.2988303825396</v>
      </c>
      <c r="N58" s="24">
        <f t="shared" si="2"/>
        <v>1625.8177456739622</v>
      </c>
      <c r="O58" s="24">
        <f t="shared" si="2"/>
        <v>1548.1674974913162</v>
      </c>
      <c r="P58" s="24">
        <f t="shared" si="2"/>
        <v>1056.7310007229739</v>
      </c>
      <c r="Q58" s="24">
        <f t="shared" si="2"/>
        <v>941.38324028716875</v>
      </c>
      <c r="R58" s="24">
        <f t="shared" si="2"/>
        <v>1129.9194918562191</v>
      </c>
      <c r="S58" s="24">
        <f t="shared" si="2"/>
        <v>1714.294769375854</v>
      </c>
      <c r="T58" s="24">
        <f t="shared" si="2"/>
        <v>2616.7275442290693</v>
      </c>
      <c r="U58" s="24">
        <f t="shared" si="2"/>
        <v>3771.6607154361768</v>
      </c>
      <c r="V58" s="24">
        <f t="shared" si="2"/>
        <v>4481.1208241111035</v>
      </c>
      <c r="W58" s="24">
        <f t="shared" si="2"/>
        <v>2594.8162590928941</v>
      </c>
      <c r="X58" s="24">
        <f t="shared" si="2"/>
        <v>2096.1099490981665</v>
      </c>
      <c r="Y58" s="24">
        <f t="shared" si="2"/>
        <v>1909.4702283385368</v>
      </c>
      <c r="Z58" s="24">
        <f t="shared" si="2"/>
        <v>1455.4795607649291</v>
      </c>
      <c r="AA58" s="24">
        <f t="shared" si="2"/>
        <v>710.29660285482714</v>
      </c>
      <c r="AB58" s="24">
        <f t="shared" si="2"/>
        <v>896.77471187026799</v>
      </c>
      <c r="AC58" s="24">
        <f t="shared" ref="E58:AS64" si="4">AC$1*AC10</f>
        <v>811.75398795597312</v>
      </c>
      <c r="AD58" s="24">
        <f t="shared" si="4"/>
        <v>743.39880150369288</v>
      </c>
      <c r="AE58" s="24">
        <f t="shared" si="4"/>
        <v>2014.0290419988135</v>
      </c>
      <c r="AF58" s="24">
        <f t="shared" si="4"/>
        <v>2727.4157524893953</v>
      </c>
      <c r="AG58" s="24">
        <f t="shared" si="4"/>
        <v>4238.5671411395379</v>
      </c>
      <c r="AH58" s="24">
        <f t="shared" si="4"/>
        <v>3207.9699739628577</v>
      </c>
      <c r="AI58" s="24">
        <f t="shared" si="4"/>
        <v>4044.975783597929</v>
      </c>
      <c r="AJ58" s="24">
        <f t="shared" si="4"/>
        <v>2624.1074667023822</v>
      </c>
      <c r="AK58" s="24">
        <f t="shared" si="4"/>
        <v>1892.6509298246151</v>
      </c>
      <c r="AL58" s="24">
        <f t="shared" si="4"/>
        <v>1969.1573677757099</v>
      </c>
      <c r="AM58" s="24">
        <f t="shared" si="4"/>
        <v>1496.762645256639</v>
      </c>
      <c r="AN58" s="24">
        <f t="shared" si="4"/>
        <v>901.18266247576094</v>
      </c>
      <c r="AO58" s="24">
        <f t="shared" si="4"/>
        <v>657.96797027420803</v>
      </c>
      <c r="AP58" s="24">
        <f t="shared" si="4"/>
        <v>582.31555326087403</v>
      </c>
      <c r="AQ58" s="24">
        <f t="shared" si="4"/>
        <v>2202.719885834716</v>
      </c>
      <c r="AR58" s="24">
        <f t="shared" si="4"/>
        <v>4252.2446257077636</v>
      </c>
      <c r="AS58" s="24">
        <f t="shared" si="4"/>
        <v>5039.2107700112274</v>
      </c>
    </row>
    <row r="59" spans="3:45">
      <c r="C59" t="s">
        <v>58</v>
      </c>
      <c r="D59" s="24">
        <f t="shared" si="3"/>
        <v>3114.9072374699717</v>
      </c>
      <c r="E59" s="24">
        <f t="shared" si="4"/>
        <v>2923.3756955267363</v>
      </c>
      <c r="F59" s="24">
        <f t="shared" si="4"/>
        <v>1513.2930650287594</v>
      </c>
      <c r="G59" s="24">
        <f t="shared" si="4"/>
        <v>3580.9076390398827</v>
      </c>
      <c r="H59" s="24">
        <f t="shared" si="4"/>
        <v>4595.3081806954851</v>
      </c>
      <c r="I59" s="24">
        <f t="shared" si="4"/>
        <v>6232.9840557982534</v>
      </c>
      <c r="J59" s="24">
        <f t="shared" si="4"/>
        <v>6088.8742524953686</v>
      </c>
      <c r="K59" s="24">
        <f t="shared" si="4"/>
        <v>5121.4772130129531</v>
      </c>
      <c r="L59" s="24">
        <f t="shared" si="4"/>
        <v>4834.8328592763182</v>
      </c>
      <c r="M59" s="24">
        <f t="shared" si="4"/>
        <v>3469.3535316458488</v>
      </c>
      <c r="N59" s="24">
        <f t="shared" si="4"/>
        <v>2646.1140766765911</v>
      </c>
      <c r="O59" s="24">
        <f t="shared" si="4"/>
        <v>1836.7294119065996</v>
      </c>
      <c r="P59" s="24">
        <f t="shared" si="4"/>
        <v>0</v>
      </c>
      <c r="Q59" s="24">
        <f t="shared" si="4"/>
        <v>111.71432053112721</v>
      </c>
      <c r="R59" s="24">
        <f t="shared" si="4"/>
        <v>734.27794182265234</v>
      </c>
      <c r="S59" s="24">
        <f t="shared" si="4"/>
        <v>2921.1869951400859</v>
      </c>
      <c r="T59" s="24">
        <f t="shared" si="4"/>
        <v>4393.7701500664971</v>
      </c>
      <c r="U59" s="24">
        <f t="shared" si="4"/>
        <v>5194.9368620478626</v>
      </c>
      <c r="V59" s="24">
        <f t="shared" si="4"/>
        <v>5288.1600598397872</v>
      </c>
      <c r="W59" s="24">
        <f t="shared" si="4"/>
        <v>4436.4729187266685</v>
      </c>
      <c r="X59" s="24">
        <f t="shared" si="4"/>
        <v>4285.9372280528351</v>
      </c>
      <c r="Y59" s="24">
        <f t="shared" si="4"/>
        <v>3314.2254654898179</v>
      </c>
      <c r="Z59" s="24">
        <f t="shared" si="4"/>
        <v>2850.8048561029996</v>
      </c>
      <c r="AA59" s="24">
        <f t="shared" si="4"/>
        <v>2382.7717122401073</v>
      </c>
      <c r="AB59" s="24">
        <f t="shared" si="4"/>
        <v>2257.1657177356997</v>
      </c>
      <c r="AC59" s="24">
        <f t="shared" si="4"/>
        <v>1799.0702802432218</v>
      </c>
      <c r="AD59" s="24">
        <f t="shared" si="4"/>
        <v>1389.9194419384248</v>
      </c>
      <c r="AE59" s="24">
        <f t="shared" si="4"/>
        <v>4196.1353277903345</v>
      </c>
      <c r="AF59" s="24">
        <f t="shared" si="4"/>
        <v>4731.4086734495286</v>
      </c>
      <c r="AG59" s="24">
        <f t="shared" si="4"/>
        <v>5961.6689481823378</v>
      </c>
      <c r="AH59" s="24">
        <f t="shared" si="4"/>
        <v>5213.9691836183028</v>
      </c>
      <c r="AI59" s="24">
        <f t="shared" si="4"/>
        <v>5852.8581488815244</v>
      </c>
      <c r="AJ59" s="24">
        <f t="shared" si="4"/>
        <v>4126.874516629453</v>
      </c>
      <c r="AK59" s="24">
        <f t="shared" si="4"/>
        <v>3112.4458671483849</v>
      </c>
      <c r="AL59" s="24">
        <f t="shared" si="4"/>
        <v>1559.5692467520246</v>
      </c>
      <c r="AM59" s="24">
        <f t="shared" si="4"/>
        <v>1310.895437892246</v>
      </c>
      <c r="AN59" s="24">
        <f t="shared" si="4"/>
        <v>1132.5960423417837</v>
      </c>
      <c r="AO59" s="24">
        <f t="shared" si="4"/>
        <v>704.22534508053366</v>
      </c>
      <c r="AP59" s="24">
        <f t="shared" si="4"/>
        <v>1611.8947749611416</v>
      </c>
      <c r="AQ59" s="24">
        <f t="shared" si="4"/>
        <v>3539.3158709414033</v>
      </c>
      <c r="AR59" s="24">
        <f t="shared" si="4"/>
        <v>5034.0444991650666</v>
      </c>
      <c r="AS59" s="24">
        <f t="shared" si="4"/>
        <v>5431.8064254095516</v>
      </c>
    </row>
    <row r="60" spans="3:45">
      <c r="C60" t="s">
        <v>59</v>
      </c>
      <c r="D60" s="24">
        <f t="shared" si="3"/>
        <v>3093.5896904923939</v>
      </c>
      <c r="E60" s="24">
        <f t="shared" si="4"/>
        <v>6275.387187880151</v>
      </c>
      <c r="F60" s="24">
        <f t="shared" si="4"/>
        <v>2847.9308274471996</v>
      </c>
      <c r="G60" s="24">
        <f t="shared" si="4"/>
        <v>4962.8778694041757</v>
      </c>
      <c r="H60" s="24">
        <f t="shared" si="4"/>
        <v>1390.5885794925694</v>
      </c>
      <c r="I60" s="24">
        <f t="shared" si="4"/>
        <v>4349.8604752216243</v>
      </c>
      <c r="J60" s="24">
        <f t="shared" si="4"/>
        <v>6594.0199106264372</v>
      </c>
      <c r="K60" s="24">
        <f t="shared" si="4"/>
        <v>5832.7973661313399</v>
      </c>
      <c r="L60" s="24">
        <f t="shared" si="4"/>
        <v>3891.2403548473217</v>
      </c>
      <c r="M60" s="24">
        <f t="shared" si="4"/>
        <v>4420.4607626949846</v>
      </c>
      <c r="N60" s="24">
        <f t="shared" si="4"/>
        <v>3534.8944443116907</v>
      </c>
      <c r="O60" s="24">
        <f t="shared" si="4"/>
        <v>4300.1873732149743</v>
      </c>
      <c r="P60" s="24">
        <f t="shared" si="4"/>
        <v>3025.9134997579454</v>
      </c>
      <c r="Q60" s="24">
        <f t="shared" si="4"/>
        <v>2966.8633031106951</v>
      </c>
      <c r="R60" s="24">
        <f t="shared" si="4"/>
        <v>2917.7979046410419</v>
      </c>
      <c r="S60" s="24">
        <f t="shared" si="4"/>
        <v>4061.522415410559</v>
      </c>
      <c r="T60" s="24">
        <f t="shared" si="4"/>
        <v>5527.1494714371056</v>
      </c>
      <c r="U60" s="24">
        <f t="shared" si="4"/>
        <v>6433.472298680831</v>
      </c>
      <c r="V60" s="24">
        <f t="shared" si="4"/>
        <v>6246.257441061869</v>
      </c>
      <c r="W60" s="24">
        <f t="shared" si="4"/>
        <v>5258.5861554105641</v>
      </c>
      <c r="X60" s="24">
        <f t="shared" si="4"/>
        <v>4948.2063590387806</v>
      </c>
      <c r="Y60" s="24">
        <f t="shared" si="4"/>
        <v>4359.0989163465802</v>
      </c>
      <c r="Z60" s="24">
        <f t="shared" si="4"/>
        <v>3224.3229831435701</v>
      </c>
      <c r="AA60" s="24">
        <f t="shared" si="4"/>
        <v>3406.884143645535</v>
      </c>
      <c r="AB60" s="24">
        <f t="shared" si="4"/>
        <v>4180.5714755928984</v>
      </c>
      <c r="AC60" s="24">
        <f t="shared" si="4"/>
        <v>3889.857722733866</v>
      </c>
      <c r="AD60" s="24">
        <f t="shared" si="4"/>
        <v>3490.0827807428641</v>
      </c>
      <c r="AE60" s="24">
        <f t="shared" si="4"/>
        <v>5481.7994604008181</v>
      </c>
      <c r="AF60" s="24">
        <f t="shared" si="4"/>
        <v>5891.39612564033</v>
      </c>
      <c r="AG60" s="24">
        <f t="shared" si="4"/>
        <v>6602.7025961409572</v>
      </c>
      <c r="AH60" s="24">
        <f t="shared" si="4"/>
        <v>5920.0648938634304</v>
      </c>
      <c r="AI60" s="24">
        <f t="shared" si="4"/>
        <v>6327.6246646449245</v>
      </c>
      <c r="AJ60" s="24">
        <f t="shared" si="4"/>
        <v>4461.8063593828938</v>
      </c>
      <c r="AK60" s="24">
        <f t="shared" si="4"/>
        <v>4253.1510112433853</v>
      </c>
      <c r="AL60" s="24">
        <f t="shared" si="4"/>
        <v>2716.3274251550069</v>
      </c>
      <c r="AM60" s="24">
        <f t="shared" si="4"/>
        <v>2627.8473742141782</v>
      </c>
      <c r="AN60" s="24">
        <f t="shared" si="4"/>
        <v>3097.7792740266855</v>
      </c>
      <c r="AO60" s="24">
        <f t="shared" si="4"/>
        <v>2271.7937270027787</v>
      </c>
      <c r="AP60" s="24">
        <f t="shared" si="4"/>
        <v>2246.730505652592</v>
      </c>
      <c r="AQ60" s="24">
        <f t="shared" si="4"/>
        <v>3743.9054567122525</v>
      </c>
      <c r="AR60" s="24">
        <f t="shared" si="4"/>
        <v>5886.8946609012301</v>
      </c>
      <c r="AS60" s="24">
        <f t="shared" si="4"/>
        <v>6142.2665832903858</v>
      </c>
    </row>
    <row r="61" spans="3:45">
      <c r="C61" t="s">
        <v>49</v>
      </c>
      <c r="D61" s="24">
        <f t="shared" si="3"/>
        <v>2689.0335564328366</v>
      </c>
      <c r="E61" s="24">
        <f t="shared" si="4"/>
        <v>3037.4133707845685</v>
      </c>
      <c r="F61" s="24">
        <f t="shared" si="4"/>
        <v>2502.1914909365541</v>
      </c>
      <c r="G61" s="24">
        <f t="shared" si="4"/>
        <v>3159.0919674754214</v>
      </c>
      <c r="H61" s="24">
        <f t="shared" si="4"/>
        <v>4649.9131849359874</v>
      </c>
      <c r="I61" s="24">
        <f t="shared" si="4"/>
        <v>5851.786193019967</v>
      </c>
      <c r="J61" s="24">
        <f t="shared" si="4"/>
        <v>5508.767228200255</v>
      </c>
      <c r="K61" s="24">
        <f t="shared" si="4"/>
        <v>4203.2174191912318</v>
      </c>
      <c r="L61" s="24">
        <f t="shared" si="4"/>
        <v>4172.411520824995</v>
      </c>
      <c r="M61" s="24">
        <f t="shared" si="4"/>
        <v>2819.7861492627881</v>
      </c>
      <c r="N61" s="24">
        <f t="shared" si="4"/>
        <v>2348.5914438623026</v>
      </c>
      <c r="O61" s="24">
        <f t="shared" si="4"/>
        <v>2232.8376952913932</v>
      </c>
      <c r="P61" s="24">
        <f t="shared" si="4"/>
        <v>2105.666254138258</v>
      </c>
      <c r="Q61" s="24">
        <f t="shared" si="4"/>
        <v>2087.0399174617523</v>
      </c>
      <c r="R61" s="24">
        <f t="shared" si="4"/>
        <v>1793.6140447231789</v>
      </c>
      <c r="S61" s="24">
        <f t="shared" si="4"/>
        <v>2526.0440481801947</v>
      </c>
      <c r="T61" s="24">
        <f t="shared" si="4"/>
        <v>3811.1147548242661</v>
      </c>
      <c r="U61" s="24">
        <f t="shared" si="4"/>
        <v>5050.7267184789262</v>
      </c>
      <c r="V61" s="24">
        <f t="shared" si="4"/>
        <v>5086.5408718539802</v>
      </c>
      <c r="W61" s="24">
        <f t="shared" si="4"/>
        <v>4067.2395174130284</v>
      </c>
      <c r="X61" s="24">
        <f t="shared" si="4"/>
        <v>3536.6791908923924</v>
      </c>
      <c r="Y61" s="24">
        <f t="shared" si="4"/>
        <v>3157.9011150259948</v>
      </c>
      <c r="Z61" s="24">
        <f t="shared" si="4"/>
        <v>2284.1408045292019</v>
      </c>
      <c r="AA61" s="24">
        <f t="shared" si="4"/>
        <v>2059.3677865331301</v>
      </c>
      <c r="AB61" s="24">
        <f t="shared" si="4"/>
        <v>2196.24996549558</v>
      </c>
      <c r="AC61" s="24">
        <f t="shared" si="4"/>
        <v>2478.044192069859</v>
      </c>
      <c r="AD61" s="24">
        <f t="shared" si="4"/>
        <v>2406.1995684919466</v>
      </c>
      <c r="AE61" s="24">
        <f t="shared" si="4"/>
        <v>3267.9070148187589</v>
      </c>
      <c r="AF61" s="24">
        <f t="shared" si="4"/>
        <v>3982.5116649246347</v>
      </c>
      <c r="AG61" s="24">
        <f t="shared" si="4"/>
        <v>5108.5213697379577</v>
      </c>
      <c r="AH61" s="24">
        <f t="shared" si="4"/>
        <v>4528.3710225807608</v>
      </c>
      <c r="AI61" s="24">
        <f t="shared" si="4"/>
        <v>5161.3757097668949</v>
      </c>
      <c r="AJ61" s="24">
        <f t="shared" si="4"/>
        <v>3899.5580993343688</v>
      </c>
      <c r="AK61" s="24">
        <f t="shared" si="4"/>
        <v>3006.0895713289706</v>
      </c>
      <c r="AL61" s="24">
        <f t="shared" si="4"/>
        <v>2897.6135842016843</v>
      </c>
      <c r="AM61" s="24">
        <f t="shared" si="4"/>
        <v>2516.407803107938</v>
      </c>
      <c r="AN61" s="24">
        <f t="shared" si="4"/>
        <v>2668.4795152077859</v>
      </c>
      <c r="AO61" s="24">
        <f t="shared" si="4"/>
        <v>2430.527540134859</v>
      </c>
      <c r="AP61" s="24">
        <f t="shared" si="4"/>
        <v>2642.698957067953</v>
      </c>
      <c r="AQ61" s="24">
        <f t="shared" si="4"/>
        <v>2527.2831183457906</v>
      </c>
      <c r="AR61" s="24">
        <f t="shared" si="4"/>
        <v>4354.95505401829</v>
      </c>
      <c r="AS61" s="24">
        <f t="shared" si="4"/>
        <v>5034.5829233857066</v>
      </c>
    </row>
    <row r="62" spans="3:45">
      <c r="C62" t="s">
        <v>60</v>
      </c>
      <c r="D62" s="24">
        <f t="shared" si="3"/>
        <v>168.23362633424387</v>
      </c>
      <c r="E62" s="24">
        <f t="shared" si="4"/>
        <v>289.76177671327429</v>
      </c>
      <c r="F62" s="24">
        <f t="shared" si="4"/>
        <v>644.63537983366507</v>
      </c>
      <c r="G62" s="24">
        <f t="shared" si="4"/>
        <v>1098.3923527304776</v>
      </c>
      <c r="H62" s="24">
        <f t="shared" si="4"/>
        <v>1152.3176629967581</v>
      </c>
      <c r="I62" s="24">
        <f t="shared" si="4"/>
        <v>1252.8081571725133</v>
      </c>
      <c r="J62" s="24">
        <f t="shared" si="4"/>
        <v>1316.7807530191121</v>
      </c>
      <c r="K62" s="24">
        <f t="shared" si="4"/>
        <v>1201.610920724374</v>
      </c>
      <c r="L62" s="24">
        <f t="shared" si="4"/>
        <v>1171.4421644456506</v>
      </c>
      <c r="M62" s="24">
        <f t="shared" si="4"/>
        <v>1081.977065624837</v>
      </c>
      <c r="N62" s="24">
        <f t="shared" si="4"/>
        <v>1055.1545081559734</v>
      </c>
      <c r="O62" s="24">
        <f t="shared" si="4"/>
        <v>1013.2274813498648</v>
      </c>
      <c r="P62" s="24">
        <f t="shared" si="4"/>
        <v>791.87455834952107</v>
      </c>
      <c r="Q62" s="24">
        <f t="shared" si="4"/>
        <v>760.50693485025909</v>
      </c>
      <c r="R62" s="24">
        <f t="shared" si="4"/>
        <v>464.45976899680193</v>
      </c>
      <c r="S62" s="24">
        <f t="shared" si="4"/>
        <v>496.97215105179095</v>
      </c>
      <c r="T62" s="24">
        <f t="shared" si="4"/>
        <v>678.97498133463466</v>
      </c>
      <c r="U62" s="24">
        <f t="shared" si="4"/>
        <v>681.14953423391796</v>
      </c>
      <c r="V62" s="24">
        <f t="shared" si="4"/>
        <v>1254.8000782648783</v>
      </c>
      <c r="W62" s="24">
        <f t="shared" si="4"/>
        <v>1061.9345336603844</v>
      </c>
      <c r="X62" s="24">
        <f t="shared" si="4"/>
        <v>1135.9529044944954</v>
      </c>
      <c r="Y62" s="24">
        <f t="shared" si="4"/>
        <v>1314.0624899988975</v>
      </c>
      <c r="Z62" s="24">
        <f t="shared" si="4"/>
        <v>1289.058799335502</v>
      </c>
      <c r="AA62" s="24">
        <f t="shared" si="4"/>
        <v>1139.9172097223845</v>
      </c>
      <c r="AB62" s="24">
        <f t="shared" si="4"/>
        <v>1034.3549445119879</v>
      </c>
      <c r="AC62" s="24">
        <f t="shared" si="4"/>
        <v>784.64379878966633</v>
      </c>
      <c r="AD62" s="24">
        <f t="shared" si="4"/>
        <v>466.85985559117495</v>
      </c>
      <c r="AE62" s="24">
        <f t="shared" si="4"/>
        <v>718.57911899811438</v>
      </c>
      <c r="AF62" s="24">
        <f t="shared" si="4"/>
        <v>787.7476831601241</v>
      </c>
      <c r="AG62" s="24">
        <f t="shared" si="4"/>
        <v>733.75208533445573</v>
      </c>
      <c r="AH62" s="24">
        <f t="shared" si="4"/>
        <v>1590.1191196033278</v>
      </c>
      <c r="AI62" s="24">
        <f t="shared" si="4"/>
        <v>1581.8501314866239</v>
      </c>
      <c r="AJ62" s="24">
        <f t="shared" si="4"/>
        <v>1685.312986931325</v>
      </c>
      <c r="AK62" s="24">
        <f t="shared" si="4"/>
        <v>1623.8675700012468</v>
      </c>
      <c r="AL62" s="24">
        <f t="shared" si="4"/>
        <v>2010.0145240879583</v>
      </c>
      <c r="AM62" s="24">
        <f t="shared" si="4"/>
        <v>1603.4095072721873</v>
      </c>
      <c r="AN62" s="24">
        <f t="shared" si="4"/>
        <v>1473.5637147893426</v>
      </c>
      <c r="AO62" s="24">
        <f t="shared" si="4"/>
        <v>1338.5866990583518</v>
      </c>
      <c r="AP62" s="24">
        <f t="shared" si="4"/>
        <v>520.65257759595522</v>
      </c>
      <c r="AQ62" s="24">
        <f t="shared" si="4"/>
        <v>740.26725386071405</v>
      </c>
      <c r="AR62" s="24">
        <f t="shared" si="4"/>
        <v>887.49211131990296</v>
      </c>
      <c r="AS62" s="24">
        <f t="shared" si="4"/>
        <v>897.97578959943678</v>
      </c>
    </row>
    <row r="63" spans="3:45">
      <c r="C63" t="s">
        <v>61</v>
      </c>
      <c r="D63" s="24">
        <f t="shared" si="3"/>
        <v>11908.077193377929</v>
      </c>
      <c r="E63" s="24">
        <f t="shared" si="4"/>
        <v>13287.378196757116</v>
      </c>
      <c r="F63" s="24">
        <f t="shared" si="4"/>
        <v>9915.9415004682542</v>
      </c>
      <c r="G63" s="24">
        <f t="shared" si="4"/>
        <v>7775.391906036527</v>
      </c>
      <c r="H63" s="24">
        <f t="shared" si="4"/>
        <v>7659.412822792031</v>
      </c>
      <c r="I63" s="24">
        <f t="shared" si="4"/>
        <v>9507.9996109229742</v>
      </c>
      <c r="J63" s="24">
        <f t="shared" si="4"/>
        <v>8332.7762989278708</v>
      </c>
      <c r="K63" s="24">
        <f t="shared" si="4"/>
        <v>6983.6894939971171</v>
      </c>
      <c r="L63" s="24">
        <f t="shared" si="4"/>
        <v>7244.221561120683</v>
      </c>
      <c r="M63" s="24">
        <f t="shared" si="4"/>
        <v>6941.7875725420599</v>
      </c>
      <c r="N63" s="24">
        <f t="shared" si="4"/>
        <v>7383.9927741442134</v>
      </c>
      <c r="O63" s="24">
        <f t="shared" si="4"/>
        <v>8591.7251838093398</v>
      </c>
      <c r="P63" s="24">
        <f t="shared" si="4"/>
        <v>9993.1008585215368</v>
      </c>
      <c r="Q63" s="24">
        <f t="shared" si="4"/>
        <v>10526.00402847346</v>
      </c>
      <c r="R63" s="24">
        <f t="shared" si="4"/>
        <v>8628.1462409835058</v>
      </c>
      <c r="S63" s="24">
        <f t="shared" si="4"/>
        <v>7127.6041854811065</v>
      </c>
      <c r="T63" s="24">
        <f t="shared" si="4"/>
        <v>8003.4536844337144</v>
      </c>
      <c r="U63" s="24">
        <f t="shared" si="4"/>
        <v>8494.7009654547564</v>
      </c>
      <c r="V63" s="24">
        <f t="shared" si="4"/>
        <v>8316.7602553153811</v>
      </c>
      <c r="W63" s="24">
        <f t="shared" si="4"/>
        <v>7654.8788107988266</v>
      </c>
      <c r="X63" s="24">
        <f t="shared" si="4"/>
        <v>7519.4940663324405</v>
      </c>
      <c r="Y63" s="24">
        <f t="shared" si="4"/>
        <v>8124.8368613860848</v>
      </c>
      <c r="Z63" s="24">
        <f t="shared" si="4"/>
        <v>8839.3250481386094</v>
      </c>
      <c r="AA63" s="24">
        <f t="shared" si="4"/>
        <v>10913.45723492507</v>
      </c>
      <c r="AB63" s="24">
        <f t="shared" si="4"/>
        <v>17195.021320953605</v>
      </c>
      <c r="AC63" s="24">
        <f t="shared" si="4"/>
        <v>16791.027056168503</v>
      </c>
      <c r="AD63" s="24">
        <f t="shared" si="4"/>
        <v>10009.959506567204</v>
      </c>
      <c r="AE63" s="24">
        <f t="shared" si="4"/>
        <v>10086.626922478052</v>
      </c>
      <c r="AF63" s="24">
        <f t="shared" si="4"/>
        <v>9253.0385942186931</v>
      </c>
      <c r="AG63" s="24">
        <f t="shared" si="4"/>
        <v>8700.8027847457397</v>
      </c>
      <c r="AH63" s="24">
        <f t="shared" si="4"/>
        <v>8850.2482161073312</v>
      </c>
      <c r="AI63" s="24">
        <f t="shared" si="4"/>
        <v>9107.8905651263376</v>
      </c>
      <c r="AJ63" s="24">
        <f t="shared" si="4"/>
        <v>9280.7912410310073</v>
      </c>
      <c r="AK63" s="24">
        <f t="shared" si="4"/>
        <v>5133.8929163530374</v>
      </c>
      <c r="AL63" s="24">
        <f t="shared" si="4"/>
        <v>0</v>
      </c>
      <c r="AM63" s="24">
        <f t="shared" si="4"/>
        <v>10094.164049478279</v>
      </c>
      <c r="AN63" s="24">
        <f t="shared" si="4"/>
        <v>17948.313839417286</v>
      </c>
      <c r="AO63" s="24">
        <f t="shared" si="4"/>
        <v>15221.36346168481</v>
      </c>
      <c r="AP63" s="24">
        <f t="shared" si="4"/>
        <v>14468.007361691683</v>
      </c>
      <c r="AQ63" s="24">
        <f t="shared" si="4"/>
        <v>10779.716122503487</v>
      </c>
      <c r="AR63" s="24">
        <f t="shared" si="4"/>
        <v>9527.3173597632649</v>
      </c>
      <c r="AS63" s="24">
        <f t="shared" si="4"/>
        <v>10193.774902206726</v>
      </c>
    </row>
    <row r="64" spans="3:45">
      <c r="C64" t="s">
        <v>95</v>
      </c>
      <c r="D64" s="24">
        <f t="shared" si="3"/>
        <v>161.63155021805369</v>
      </c>
      <c r="E64" s="24">
        <f t="shared" si="4"/>
        <v>153.98401208506763</v>
      </c>
      <c r="F64" s="24">
        <f t="shared" si="4"/>
        <v>438.56379978860525</v>
      </c>
      <c r="G64" s="24">
        <f t="shared" si="4"/>
        <v>811.259253120979</v>
      </c>
      <c r="H64" s="24">
        <f t="shared" si="4"/>
        <v>1125.0611365925131</v>
      </c>
      <c r="I64" s="24">
        <f t="shared" si="4"/>
        <v>1306.6462168380497</v>
      </c>
      <c r="J64" s="24">
        <f t="shared" si="4"/>
        <v>1286.1200325356676</v>
      </c>
      <c r="K64" s="24">
        <f t="shared" si="4"/>
        <v>1137.4707878821207</v>
      </c>
      <c r="L64" s="24">
        <f t="shared" si="4"/>
        <v>1099.7987077499263</v>
      </c>
      <c r="M64" s="24">
        <f t="shared" si="4"/>
        <v>819.20542587456282</v>
      </c>
      <c r="N64" s="24">
        <f t="shared" si="4"/>
        <v>616.80342133276372</v>
      </c>
      <c r="O64" s="24">
        <f t="shared" si="4"/>
        <v>650.07194731763798</v>
      </c>
      <c r="P64" s="24">
        <f t="shared" si="4"/>
        <v>108.90775343280153</v>
      </c>
      <c r="Q64" s="24">
        <f t="shared" si="4"/>
        <v>85.247969724669062</v>
      </c>
      <c r="R64" s="24">
        <f t="shared" si="4"/>
        <v>362.98356409884337</v>
      </c>
      <c r="S64" s="24">
        <f t="shared" si="4"/>
        <v>660.0837199986255</v>
      </c>
      <c r="T64" s="24">
        <f t="shared" si="4"/>
        <v>970.94205966671268</v>
      </c>
      <c r="U64" s="24">
        <f t="shared" si="4"/>
        <v>1065.8766285996303</v>
      </c>
      <c r="V64" s="24">
        <f t="shared" si="4"/>
        <v>0</v>
      </c>
      <c r="W64" s="24">
        <f t="shared" si="4"/>
        <v>0</v>
      </c>
      <c r="X64" s="24">
        <f t="shared" si="4"/>
        <v>0</v>
      </c>
      <c r="Y64" s="24">
        <f t="shared" si="4"/>
        <v>0</v>
      </c>
      <c r="Z64" s="24">
        <f t="shared" si="4"/>
        <v>0</v>
      </c>
      <c r="AA64" s="24">
        <f t="shared" si="4"/>
        <v>0</v>
      </c>
      <c r="AB64" s="24">
        <f t="shared" si="4"/>
        <v>0</v>
      </c>
      <c r="AC64" s="24">
        <f t="shared" si="4"/>
        <v>0</v>
      </c>
      <c r="AD64" s="24">
        <f t="shared" si="4"/>
        <v>0</v>
      </c>
      <c r="AE64" s="24">
        <f t="shared" si="4"/>
        <v>0</v>
      </c>
      <c r="AF64" s="24">
        <f t="shared" si="4"/>
        <v>763.05743929037465</v>
      </c>
      <c r="AG64" s="24">
        <f t="shared" si="4"/>
        <v>1171.2834603185345</v>
      </c>
      <c r="AH64" s="24">
        <f t="shared" si="4"/>
        <v>828.459867635862</v>
      </c>
      <c r="AI64" s="24">
        <f t="shared" si="4"/>
        <v>919.55084199667942</v>
      </c>
      <c r="AJ64" s="24">
        <f t="shared" si="4"/>
        <v>597.65819975585373</v>
      </c>
      <c r="AK64" s="24">
        <f t="shared" si="4"/>
        <v>542.9590515876439</v>
      </c>
      <c r="AL64" s="24">
        <f t="shared" ref="E64:AS71" si="5">AL$1*AL16</f>
        <v>422.71866058080411</v>
      </c>
      <c r="AM64" s="24">
        <f t="shared" si="5"/>
        <v>489.90342853467911</v>
      </c>
      <c r="AN64" s="24">
        <f t="shared" si="5"/>
        <v>597.32013121121634</v>
      </c>
      <c r="AO64" s="24">
        <f t="shared" si="5"/>
        <v>412.09370833685085</v>
      </c>
      <c r="AP64" s="24">
        <f t="shared" si="5"/>
        <v>381.72828668928724</v>
      </c>
      <c r="AQ64" s="24">
        <f t="shared" si="5"/>
        <v>325.12298513972246</v>
      </c>
      <c r="AR64" s="24">
        <f t="shared" si="5"/>
        <v>721.60449033215934</v>
      </c>
      <c r="AS64" s="24">
        <f t="shared" si="5"/>
        <v>809.8731594660901</v>
      </c>
    </row>
    <row r="65" spans="3:45">
      <c r="C65" t="s">
        <v>62</v>
      </c>
      <c r="D65" s="24">
        <f t="shared" si="3"/>
        <v>954.51702884677377</v>
      </c>
      <c r="E65" s="24">
        <f t="shared" si="5"/>
        <v>817.65676169605865</v>
      </c>
      <c r="F65" s="24">
        <f t="shared" si="5"/>
        <v>622.17821756034948</v>
      </c>
      <c r="G65" s="24">
        <f t="shared" si="5"/>
        <v>906.41852022241449</v>
      </c>
      <c r="H65" s="24">
        <f t="shared" si="5"/>
        <v>1872.4140832312967</v>
      </c>
      <c r="I65" s="24">
        <f t="shared" si="5"/>
        <v>2732.1482085238381</v>
      </c>
      <c r="J65" s="24">
        <f t="shared" si="5"/>
        <v>2664.4696718080349</v>
      </c>
      <c r="K65" s="24">
        <f t="shared" si="5"/>
        <v>2069.6055778291648</v>
      </c>
      <c r="L65" s="24">
        <f t="shared" si="5"/>
        <v>2015.9631422167902</v>
      </c>
      <c r="M65" s="24">
        <f t="shared" si="5"/>
        <v>1434.1870907649277</v>
      </c>
      <c r="N65" s="24">
        <f t="shared" si="5"/>
        <v>1094.8381607299357</v>
      </c>
      <c r="O65" s="24">
        <f t="shared" si="5"/>
        <v>967.08362794287916</v>
      </c>
      <c r="P65" s="24">
        <f t="shared" si="5"/>
        <v>845.66405122820674</v>
      </c>
      <c r="Q65" s="24">
        <f t="shared" si="5"/>
        <v>720.14794321439979</v>
      </c>
      <c r="R65" s="24">
        <f t="shared" si="5"/>
        <v>710.86719921711574</v>
      </c>
      <c r="S65" s="24">
        <f t="shared" si="5"/>
        <v>1319.6257772872302</v>
      </c>
      <c r="T65" s="24">
        <f t="shared" si="5"/>
        <v>1903.641489265302</v>
      </c>
      <c r="U65" s="24">
        <f t="shared" si="5"/>
        <v>2782.4901154664926</v>
      </c>
      <c r="V65" s="24">
        <f t="shared" si="5"/>
        <v>2864.3549301232356</v>
      </c>
      <c r="W65" s="24">
        <f t="shared" si="5"/>
        <v>2122.8016185462884</v>
      </c>
      <c r="X65" s="24">
        <f t="shared" si="5"/>
        <v>1975.1356375910925</v>
      </c>
      <c r="Y65" s="24">
        <f t="shared" si="5"/>
        <v>1843.2095967338232</v>
      </c>
      <c r="Z65" s="24">
        <f t="shared" si="5"/>
        <v>1057.3199274049225</v>
      </c>
      <c r="AA65" s="24">
        <f t="shared" si="5"/>
        <v>865.13141504226201</v>
      </c>
      <c r="AB65" s="24">
        <f t="shared" si="5"/>
        <v>1314.9777654229474</v>
      </c>
      <c r="AC65" s="24">
        <f t="shared" si="5"/>
        <v>1038.7436339600465</v>
      </c>
      <c r="AD65" s="24">
        <f t="shared" si="5"/>
        <v>1222.3813599927087</v>
      </c>
      <c r="AE65" s="24">
        <f t="shared" si="5"/>
        <v>2378.3473349826822</v>
      </c>
      <c r="AF65" s="24">
        <f t="shared" si="5"/>
        <v>2611.4316056525481</v>
      </c>
      <c r="AG65" s="24">
        <f t="shared" si="5"/>
        <v>3263.5713490783792</v>
      </c>
      <c r="AH65" s="24">
        <f t="shared" si="5"/>
        <v>2662.8179834217312</v>
      </c>
      <c r="AI65" s="24">
        <f t="shared" si="5"/>
        <v>3208.239824332511</v>
      </c>
      <c r="AJ65" s="24">
        <f t="shared" si="5"/>
        <v>2241.6801178632427</v>
      </c>
      <c r="AK65" s="24">
        <f t="shared" si="5"/>
        <v>1764.6169176598428</v>
      </c>
      <c r="AL65" s="24">
        <f t="shared" si="5"/>
        <v>1450.5716495681968</v>
      </c>
      <c r="AM65" s="24">
        <f t="shared" si="5"/>
        <v>1092.8614944235148</v>
      </c>
      <c r="AN65" s="24">
        <f t="shared" si="5"/>
        <v>1113.9057027522715</v>
      </c>
      <c r="AO65" s="24">
        <f t="shared" si="5"/>
        <v>806.5289997351872</v>
      </c>
      <c r="AP65" s="24">
        <f t="shared" si="5"/>
        <v>943.2195130389124</v>
      </c>
      <c r="AQ65" s="24">
        <f t="shared" si="5"/>
        <v>1241.9044987603975</v>
      </c>
      <c r="AR65" s="24">
        <f t="shared" si="5"/>
        <v>1824.857577773327</v>
      </c>
      <c r="AS65" s="24">
        <f t="shared" si="5"/>
        <v>1961.0928579960362</v>
      </c>
    </row>
    <row r="66" spans="3:45">
      <c r="C66" t="s">
        <v>63</v>
      </c>
      <c r="D66" s="24">
        <f t="shared" si="3"/>
        <v>661.00304247639076</v>
      </c>
      <c r="E66" s="24">
        <f t="shared" si="5"/>
        <v>654.88787055769876</v>
      </c>
      <c r="F66" s="24">
        <f t="shared" si="5"/>
        <v>883.48543952775572</v>
      </c>
      <c r="G66" s="24">
        <f t="shared" si="5"/>
        <v>1539.1827984633228</v>
      </c>
      <c r="H66" s="24">
        <f t="shared" si="5"/>
        <v>2120.8951452738911</v>
      </c>
      <c r="I66" s="24">
        <f t="shared" si="5"/>
        <v>2900.8021743826689</v>
      </c>
      <c r="J66" s="24">
        <f t="shared" si="5"/>
        <v>3398.0721678600689</v>
      </c>
      <c r="K66" s="24">
        <f t="shared" si="5"/>
        <v>2200.6162196356199</v>
      </c>
      <c r="L66" s="24">
        <f t="shared" si="5"/>
        <v>2193.1752332648166</v>
      </c>
      <c r="M66" s="24">
        <f t="shared" si="5"/>
        <v>1613.2066851552579</v>
      </c>
      <c r="N66" s="24">
        <f t="shared" si="5"/>
        <v>1218.9402340056681</v>
      </c>
      <c r="O66" s="24">
        <f t="shared" si="5"/>
        <v>1345.1633049015825</v>
      </c>
      <c r="P66" s="24">
        <f t="shared" si="5"/>
        <v>748.50809597565421</v>
      </c>
      <c r="Q66" s="24">
        <f t="shared" si="5"/>
        <v>662.24366189198315</v>
      </c>
      <c r="R66" s="24">
        <f t="shared" si="5"/>
        <v>912.78485418986827</v>
      </c>
      <c r="S66" s="24">
        <f t="shared" si="5"/>
        <v>1477.9944121294484</v>
      </c>
      <c r="T66" s="24">
        <f t="shared" si="5"/>
        <v>1961.5689308812605</v>
      </c>
      <c r="U66" s="24">
        <f t="shared" si="5"/>
        <v>2271.1868348828157</v>
      </c>
      <c r="V66" s="24">
        <f t="shared" si="5"/>
        <v>1601.5788317806296</v>
      </c>
      <c r="W66" s="24">
        <f t="shared" si="5"/>
        <v>1106.5384479123557</v>
      </c>
      <c r="X66" s="24">
        <f t="shared" si="5"/>
        <v>1069.544735900794</v>
      </c>
      <c r="Y66" s="24">
        <f t="shared" si="5"/>
        <v>959.73450867097529</v>
      </c>
      <c r="Z66" s="24">
        <f t="shared" si="5"/>
        <v>719.76752833794103</v>
      </c>
      <c r="AA66" s="24">
        <f t="shared" si="5"/>
        <v>564.01333677983621</v>
      </c>
      <c r="AB66" s="24">
        <f t="shared" si="5"/>
        <v>60.915752240119893</v>
      </c>
      <c r="AC66" s="24">
        <f t="shared" si="5"/>
        <v>618.90145668298112</v>
      </c>
      <c r="AD66" s="24">
        <f t="shared" si="5"/>
        <v>1266.4703289257918</v>
      </c>
      <c r="AE66" s="24">
        <f t="shared" si="5"/>
        <v>2317.5823400554696</v>
      </c>
      <c r="AF66" s="24">
        <f t="shared" si="5"/>
        <v>2573.8407714039781</v>
      </c>
      <c r="AG66" s="24">
        <f t="shared" si="5"/>
        <v>3300.8961179621397</v>
      </c>
      <c r="AH66" s="24">
        <f t="shared" si="5"/>
        <v>2233.1976338688123</v>
      </c>
      <c r="AI66" s="24">
        <f t="shared" si="5"/>
        <v>2598.9173172069814</v>
      </c>
      <c r="AJ66" s="24">
        <f t="shared" si="5"/>
        <v>1781.4278797977802</v>
      </c>
      <c r="AK66" s="24">
        <f t="shared" si="5"/>
        <v>1554.1906476668148</v>
      </c>
      <c r="AL66" s="24">
        <f t="shared" si="5"/>
        <v>1443.5122196987779</v>
      </c>
      <c r="AM66" s="24">
        <f t="shared" si="5"/>
        <v>1137.5449939492055</v>
      </c>
      <c r="AN66" s="24">
        <f t="shared" si="5"/>
        <v>1098.1056218621684</v>
      </c>
      <c r="AO66" s="24">
        <f t="shared" si="5"/>
        <v>850.67504208147329</v>
      </c>
      <c r="AP66" s="24">
        <f t="shared" si="5"/>
        <v>2199.26328989901</v>
      </c>
      <c r="AQ66" s="24">
        <f t="shared" si="5"/>
        <v>1478.1201080498599</v>
      </c>
      <c r="AR66" s="24">
        <f t="shared" si="5"/>
        <v>2443.2582350152461</v>
      </c>
      <c r="AS66" s="24">
        <f t="shared" si="5"/>
        <v>2335.4342294825847</v>
      </c>
    </row>
    <row r="67" spans="3:45">
      <c r="C67" t="s">
        <v>64</v>
      </c>
      <c r="D67" s="24">
        <f t="shared" si="3"/>
        <v>1221.7817969238704</v>
      </c>
      <c r="E67" s="24">
        <f t="shared" si="5"/>
        <v>883.46047837826734</v>
      </c>
      <c r="F67" s="24">
        <f t="shared" si="5"/>
        <v>1387.2806772089543</v>
      </c>
      <c r="G67" s="24">
        <f t="shared" si="5"/>
        <v>2516.3795910456743</v>
      </c>
      <c r="H67" s="24">
        <f t="shared" si="5"/>
        <v>3525.9837582759196</v>
      </c>
      <c r="I67" s="24">
        <f t="shared" si="5"/>
        <v>4457.2833834119619</v>
      </c>
      <c r="J67" s="24">
        <f t="shared" si="5"/>
        <v>4447.3989704741789</v>
      </c>
      <c r="K67" s="24">
        <f t="shared" si="5"/>
        <v>3560.0869455229304</v>
      </c>
      <c r="L67" s="24">
        <f t="shared" si="5"/>
        <v>3608.4636433108899</v>
      </c>
      <c r="M67" s="24">
        <f t="shared" si="5"/>
        <v>2186.6155819754022</v>
      </c>
      <c r="N67" s="24">
        <f t="shared" si="5"/>
        <v>1965.3012042766993</v>
      </c>
      <c r="O67" s="24">
        <f t="shared" si="5"/>
        <v>1855.9043459089155</v>
      </c>
      <c r="P67" s="24">
        <f t="shared" si="5"/>
        <v>1600.5716412624124</v>
      </c>
      <c r="Q67" s="24">
        <f t="shared" si="5"/>
        <v>614.13631705593491</v>
      </c>
      <c r="R67" s="24">
        <f t="shared" si="5"/>
        <v>1137.1768220639356</v>
      </c>
      <c r="S67" s="24">
        <f t="shared" si="5"/>
        <v>1971.6522644743022</v>
      </c>
      <c r="T67" s="24">
        <f t="shared" si="5"/>
        <v>2915.9066266087689</v>
      </c>
      <c r="U67" s="24">
        <f t="shared" si="5"/>
        <v>3629.4876367301235</v>
      </c>
      <c r="V67" s="24">
        <f t="shared" si="5"/>
        <v>4003.1346028725852</v>
      </c>
      <c r="W67" s="24">
        <f t="shared" si="5"/>
        <v>1141.8011603087721</v>
      </c>
      <c r="X67" s="24">
        <f t="shared" si="5"/>
        <v>2788.4510144996048</v>
      </c>
      <c r="Y67" s="24">
        <f t="shared" si="5"/>
        <v>2492.6831749854305</v>
      </c>
      <c r="Z67" s="24">
        <f t="shared" si="5"/>
        <v>1930.5533075999404</v>
      </c>
      <c r="AA67" s="24">
        <f t="shared" si="5"/>
        <v>1602.2487761588457</v>
      </c>
      <c r="AB67" s="24">
        <f t="shared" si="5"/>
        <v>1410.5461910930758</v>
      </c>
      <c r="AC67" s="24">
        <f t="shared" si="5"/>
        <v>575.23255017633812</v>
      </c>
      <c r="AD67" s="24">
        <f t="shared" si="5"/>
        <v>1639.8745031430508</v>
      </c>
      <c r="AE67" s="24">
        <f t="shared" si="5"/>
        <v>3064.4212568434291</v>
      </c>
      <c r="AF67" s="24">
        <f t="shared" si="5"/>
        <v>3569.3044558350221</v>
      </c>
      <c r="AG67" s="24">
        <f t="shared" si="5"/>
        <v>4501.5912160502412</v>
      </c>
      <c r="AH67" s="24">
        <f t="shared" si="5"/>
        <v>3836.9065595814518</v>
      </c>
      <c r="AI67" s="24">
        <f t="shared" si="5"/>
        <v>4407.8184947561631</v>
      </c>
      <c r="AJ67" s="24">
        <f t="shared" si="5"/>
        <v>3011.8463064976213</v>
      </c>
      <c r="AK67" s="24">
        <f t="shared" si="5"/>
        <v>3183.9992668039608</v>
      </c>
      <c r="AL67" s="24">
        <f t="shared" si="5"/>
        <v>2002.4778767593668</v>
      </c>
      <c r="AM67" s="24">
        <f t="shared" si="5"/>
        <v>1767.1516529286639</v>
      </c>
      <c r="AN67" s="24">
        <f t="shared" si="5"/>
        <v>621.98367211284074</v>
      </c>
      <c r="AO67" s="24">
        <f t="shared" si="5"/>
        <v>1793.4809551464996</v>
      </c>
      <c r="AP67" s="24">
        <f t="shared" si="5"/>
        <v>1670.8459945260734</v>
      </c>
      <c r="AQ67" s="24">
        <f t="shared" si="5"/>
        <v>436.23388192635349</v>
      </c>
      <c r="AR67" s="24">
        <f t="shared" si="5"/>
        <v>5043.4191899796388</v>
      </c>
      <c r="AS67" s="24">
        <f t="shared" si="5"/>
        <v>4052.793831867873</v>
      </c>
    </row>
    <row r="68" spans="3:45">
      <c r="C68" t="s">
        <v>65</v>
      </c>
      <c r="D68" s="24">
        <f t="shared" si="3"/>
        <v>1867.3534807672386</v>
      </c>
      <c r="E68" s="24">
        <f t="shared" si="5"/>
        <v>1312.2620276399143</v>
      </c>
      <c r="F68" s="24">
        <f t="shared" si="5"/>
        <v>1708.9873787065396</v>
      </c>
      <c r="G68" s="24">
        <f t="shared" si="5"/>
        <v>3650.3812427848889</v>
      </c>
      <c r="H68" s="24">
        <f t="shared" si="5"/>
        <v>4947.9065565230776</v>
      </c>
      <c r="I68" s="24">
        <f t="shared" si="5"/>
        <v>5456.316429582108</v>
      </c>
      <c r="J68" s="24">
        <f t="shared" si="5"/>
        <v>5860.1527672093052</v>
      </c>
      <c r="K68" s="24">
        <f t="shared" si="5"/>
        <v>4613.3316262724284</v>
      </c>
      <c r="L68" s="24">
        <f t="shared" si="5"/>
        <v>4574.9351719522037</v>
      </c>
      <c r="M68" s="24">
        <f t="shared" si="5"/>
        <v>3336.3315412893262</v>
      </c>
      <c r="N68" s="24">
        <f t="shared" si="5"/>
        <v>2753.3737257220455</v>
      </c>
      <c r="O68" s="24">
        <f t="shared" si="5"/>
        <v>2895.6234575453491</v>
      </c>
      <c r="P68" s="24">
        <f t="shared" si="5"/>
        <v>1638.619542301436</v>
      </c>
      <c r="Q68" s="24">
        <f t="shared" si="5"/>
        <v>1348.4678847356743</v>
      </c>
      <c r="R68" s="24">
        <f t="shared" si="5"/>
        <v>2141.4976798414509</v>
      </c>
      <c r="S68" s="24">
        <f t="shared" si="5"/>
        <v>3235.9607375006981</v>
      </c>
      <c r="T68" s="24">
        <f t="shared" si="5"/>
        <v>6441.032590152442</v>
      </c>
      <c r="U68" s="24">
        <f t="shared" si="5"/>
        <v>6116.6206268203659</v>
      </c>
      <c r="V68" s="24">
        <f t="shared" si="5"/>
        <v>6071.088314291459</v>
      </c>
      <c r="W68" s="24">
        <f t="shared" si="5"/>
        <v>4535.0171653848711</v>
      </c>
      <c r="X68" s="24">
        <f t="shared" si="5"/>
        <v>4302.1403707972549</v>
      </c>
      <c r="Y68" s="24">
        <f t="shared" si="5"/>
        <v>3808.4939607033575</v>
      </c>
      <c r="Z68" s="24">
        <f t="shared" si="5"/>
        <v>2760.9358330556447</v>
      </c>
      <c r="AA68" s="24">
        <f t="shared" si="5"/>
        <v>2318.246409755302</v>
      </c>
      <c r="AB68" s="24">
        <f t="shared" si="5"/>
        <v>1646.0019879253953</v>
      </c>
      <c r="AC68" s="24">
        <f t="shared" si="5"/>
        <v>1429.1037576057233</v>
      </c>
      <c r="AD68" s="24">
        <f t="shared" si="5"/>
        <v>2474.155365940806</v>
      </c>
      <c r="AE68" s="24">
        <f t="shared" si="5"/>
        <v>4687.3265833569512</v>
      </c>
      <c r="AF68" s="24">
        <f t="shared" si="5"/>
        <v>5094.9813829487975</v>
      </c>
      <c r="AG68" s="24">
        <f t="shared" si="5"/>
        <v>6609.2852007846213</v>
      </c>
      <c r="AH68" s="24">
        <f t="shared" si="5"/>
        <v>5347.7208683465851</v>
      </c>
      <c r="AI68" s="24">
        <f t="shared" si="5"/>
        <v>6489.1064087404166</v>
      </c>
      <c r="AJ68" s="24">
        <f t="shared" si="5"/>
        <v>4901.5824149219452</v>
      </c>
      <c r="AK68" s="24">
        <f t="shared" si="5"/>
        <v>3813.6691837730373</v>
      </c>
      <c r="AL68" s="24">
        <f t="shared" si="5"/>
        <v>3507.971890711643</v>
      </c>
      <c r="AM68" s="24">
        <f t="shared" si="5"/>
        <v>2756.1105520695496</v>
      </c>
      <c r="AN68" s="24">
        <f t="shared" si="5"/>
        <v>1519.505340236017</v>
      </c>
      <c r="AO68" s="24">
        <f t="shared" si="5"/>
        <v>1130.9064413231138</v>
      </c>
      <c r="AP68" s="24">
        <f t="shared" si="5"/>
        <v>2647.751918744947</v>
      </c>
      <c r="AQ68" s="24">
        <f t="shared" si="5"/>
        <v>3208.5020674104258</v>
      </c>
      <c r="AR68" s="24">
        <f t="shared" si="5"/>
        <v>5539.1265253326028</v>
      </c>
      <c r="AS68" s="24">
        <f t="shared" si="5"/>
        <v>6023.4851865686924</v>
      </c>
    </row>
    <row r="69" spans="3:45">
      <c r="C69" t="s">
        <v>66</v>
      </c>
      <c r="D69" s="24">
        <f t="shared" si="3"/>
        <v>12.40872137500806</v>
      </c>
      <c r="E69" s="24">
        <f t="shared" si="5"/>
        <v>14.254709407229081</v>
      </c>
      <c r="F69" s="24">
        <f t="shared" si="5"/>
        <v>204.34097601052153</v>
      </c>
      <c r="G69" s="24">
        <f t="shared" si="5"/>
        <v>998.8053665171243</v>
      </c>
      <c r="H69" s="24">
        <f t="shared" si="5"/>
        <v>1459.1984941470857</v>
      </c>
      <c r="I69" s="24">
        <f t="shared" si="5"/>
        <v>1694.059262161634</v>
      </c>
      <c r="J69" s="24">
        <f t="shared" si="5"/>
        <v>1849.0249780994031</v>
      </c>
      <c r="K69" s="24">
        <f t="shared" si="5"/>
        <v>1377.8080323242975</v>
      </c>
      <c r="L69" s="24">
        <f t="shared" si="5"/>
        <v>1420.439535380425</v>
      </c>
      <c r="M69" s="24">
        <f t="shared" si="5"/>
        <v>772.57771767590805</v>
      </c>
      <c r="N69" s="24">
        <f t="shared" si="5"/>
        <v>346.11584722030574</v>
      </c>
      <c r="O69" s="24">
        <f t="shared" si="5"/>
        <v>203.7336737746044</v>
      </c>
      <c r="P69" s="24">
        <f t="shared" si="5"/>
        <v>30.252153731333756</v>
      </c>
      <c r="Q69" s="24">
        <f t="shared" si="5"/>
        <v>22.957000423281375</v>
      </c>
      <c r="R69" s="24">
        <f t="shared" si="5"/>
        <v>188.10531683548578</v>
      </c>
      <c r="S69" s="24">
        <f t="shared" si="5"/>
        <v>620.40692648963034</v>
      </c>
      <c r="T69" s="24">
        <f t="shared" si="5"/>
        <v>1024.8874592520024</v>
      </c>
      <c r="U69" s="24">
        <f t="shared" si="5"/>
        <v>1340.1779489292439</v>
      </c>
      <c r="V69" s="24">
        <f t="shared" si="5"/>
        <v>2013.0669699388932</v>
      </c>
      <c r="W69" s="24">
        <f t="shared" si="5"/>
        <v>1623.9299121628774</v>
      </c>
      <c r="X69" s="24">
        <f t="shared" si="5"/>
        <v>1369.0282471345379</v>
      </c>
      <c r="Y69" s="24">
        <f t="shared" si="5"/>
        <v>1152.621595042805</v>
      </c>
      <c r="Z69" s="24">
        <f t="shared" si="5"/>
        <v>443.00355111045093</v>
      </c>
      <c r="AA69" s="24">
        <f t="shared" si="5"/>
        <v>191.37323648605974</v>
      </c>
      <c r="AB69" s="24">
        <f t="shared" si="5"/>
        <v>26.445461301848457</v>
      </c>
      <c r="AC69" s="24">
        <f t="shared" si="5"/>
        <v>24.826992531695517</v>
      </c>
      <c r="AD69" s="24">
        <f t="shared" si="5"/>
        <v>280.87612474969524</v>
      </c>
      <c r="AE69" s="24">
        <f t="shared" si="5"/>
        <v>879.41708753824093</v>
      </c>
      <c r="AF69" s="24">
        <f t="shared" si="5"/>
        <v>1154.7320345871176</v>
      </c>
      <c r="AG69" s="24">
        <f t="shared" si="5"/>
        <v>1589.8390768630684</v>
      </c>
      <c r="AH69" s="24">
        <f t="shared" si="5"/>
        <v>1242.6207861365958</v>
      </c>
      <c r="AI69" s="24">
        <f t="shared" si="5"/>
        <v>1510.3891837322794</v>
      </c>
      <c r="AJ69" s="24">
        <f t="shared" si="5"/>
        <v>1309.7828785221341</v>
      </c>
      <c r="AK69" s="24">
        <f t="shared" si="5"/>
        <v>811.05143420250363</v>
      </c>
      <c r="AL69" s="24">
        <f t="shared" si="5"/>
        <v>421.30677460692033</v>
      </c>
      <c r="AM69" s="24">
        <f t="shared" si="5"/>
        <v>275.90715068573962</v>
      </c>
      <c r="AN69" s="24">
        <f t="shared" si="5"/>
        <v>52.024656589364014</v>
      </c>
      <c r="AO69" s="24">
        <f t="shared" si="5"/>
        <v>119.57819296406991</v>
      </c>
      <c r="AP69" s="24">
        <f t="shared" si="5"/>
        <v>92.331390643257194</v>
      </c>
      <c r="AQ69" s="24">
        <f t="shared" si="5"/>
        <v>555.55448393315555</v>
      </c>
      <c r="AR69" s="24">
        <f t="shared" si="5"/>
        <v>1883.4905124293762</v>
      </c>
      <c r="AS69" s="24">
        <f t="shared" si="5"/>
        <v>1814.7157832480907</v>
      </c>
    </row>
    <row r="70" spans="3:45">
      <c r="C70" t="s">
        <v>67</v>
      </c>
      <c r="D70" s="24">
        <f t="shared" si="3"/>
        <v>1075.1043468244163</v>
      </c>
      <c r="E70" s="24">
        <f t="shared" si="5"/>
        <v>1046.5608743865628</v>
      </c>
      <c r="F70" s="24">
        <f t="shared" si="5"/>
        <v>781.76000031903311</v>
      </c>
      <c r="G70" s="24">
        <f t="shared" si="5"/>
        <v>1425.3504618107061</v>
      </c>
      <c r="H70" s="24">
        <f t="shared" si="5"/>
        <v>1871.1409095572956</v>
      </c>
      <c r="I70" s="24">
        <f t="shared" si="5"/>
        <v>1840.3078785979085</v>
      </c>
      <c r="J70" s="24">
        <f t="shared" si="5"/>
        <v>1595.0296694464669</v>
      </c>
      <c r="K70" s="24">
        <f t="shared" si="5"/>
        <v>1207.4732808963201</v>
      </c>
      <c r="L70" s="24">
        <f t="shared" si="5"/>
        <v>1051.2309545974663</v>
      </c>
      <c r="M70" s="24">
        <f t="shared" si="5"/>
        <v>920.93224271036638</v>
      </c>
      <c r="N70" s="24">
        <f t="shared" si="5"/>
        <v>803.35946005569906</v>
      </c>
      <c r="O70" s="24">
        <f t="shared" si="5"/>
        <v>867.56155200694707</v>
      </c>
      <c r="P70" s="24">
        <f t="shared" si="5"/>
        <v>739.31609541882585</v>
      </c>
      <c r="Q70" s="24">
        <f t="shared" si="5"/>
        <v>312.77085290062973</v>
      </c>
      <c r="R70" s="24">
        <f t="shared" si="5"/>
        <v>219.00749707479397</v>
      </c>
      <c r="S70" s="24">
        <f t="shared" si="5"/>
        <v>1108.8512752505374</v>
      </c>
      <c r="T70" s="24">
        <f t="shared" si="5"/>
        <v>1663.3665757921035</v>
      </c>
      <c r="U70" s="24">
        <f t="shared" si="5"/>
        <v>1969.4905043282215</v>
      </c>
      <c r="V70" s="24">
        <f t="shared" si="5"/>
        <v>1655.827267977679</v>
      </c>
      <c r="W70" s="24">
        <f t="shared" si="5"/>
        <v>1196.6770480109474</v>
      </c>
      <c r="X70" s="24">
        <f t="shared" si="5"/>
        <v>1133.8767051869054</v>
      </c>
      <c r="Y70" s="24">
        <f t="shared" si="5"/>
        <v>679.39532743346547</v>
      </c>
      <c r="Z70" s="24">
        <f t="shared" si="5"/>
        <v>525.20113227096044</v>
      </c>
      <c r="AA70" s="24">
        <f t="shared" si="5"/>
        <v>88.324458917341062</v>
      </c>
      <c r="AB70" s="24">
        <f t="shared" si="5"/>
        <v>1249.5024508894055</v>
      </c>
      <c r="AC70" s="24">
        <f t="shared" si="5"/>
        <v>1151.7951178097314</v>
      </c>
      <c r="AD70" s="24">
        <f t="shared" si="5"/>
        <v>579.62297824026678</v>
      </c>
      <c r="AE70" s="24">
        <f t="shared" si="5"/>
        <v>1600.3561704227982</v>
      </c>
      <c r="AF70" s="24">
        <f t="shared" si="5"/>
        <v>1687.645977982854</v>
      </c>
      <c r="AG70" s="24">
        <f t="shared" si="5"/>
        <v>2159.4444616670239</v>
      </c>
      <c r="AH70" s="24">
        <f t="shared" si="5"/>
        <v>1489.833652337167</v>
      </c>
      <c r="AI70" s="24">
        <f t="shared" si="5"/>
        <v>1668.9600356403805</v>
      </c>
      <c r="AJ70" s="24">
        <f t="shared" si="5"/>
        <v>1301.6231967634892</v>
      </c>
      <c r="AK70" s="24">
        <f t="shared" si="5"/>
        <v>1009.0299530128455</v>
      </c>
      <c r="AL70" s="24">
        <f t="shared" si="5"/>
        <v>1182.0309373355019</v>
      </c>
      <c r="AM70" s="24">
        <f t="shared" si="5"/>
        <v>935.93089066762593</v>
      </c>
      <c r="AN70" s="24">
        <f t="shared" si="5"/>
        <v>1002.534400868374</v>
      </c>
      <c r="AO70" s="24">
        <f t="shared" si="5"/>
        <v>739.73411827211157</v>
      </c>
      <c r="AP70" s="24">
        <f t="shared" si="5"/>
        <v>1076.5870773013951</v>
      </c>
      <c r="AQ70" s="24">
        <f t="shared" si="5"/>
        <v>1345.1788587459562</v>
      </c>
      <c r="AR70" s="24">
        <f t="shared" si="5"/>
        <v>1274.7934825218385</v>
      </c>
      <c r="AS70" s="24">
        <f t="shared" si="5"/>
        <v>1626.7737897338966</v>
      </c>
    </row>
    <row r="71" spans="3:45">
      <c r="C71" t="s">
        <v>96</v>
      </c>
      <c r="D71" s="24">
        <f t="shared" si="3"/>
        <v>622.66327515104558</v>
      </c>
      <c r="E71" s="24">
        <f t="shared" si="5"/>
        <v>640.30165628053419</v>
      </c>
      <c r="F71" s="24">
        <f t="shared" ref="E71:AS77" si="6">F$1*F23</f>
        <v>441.48840616585591</v>
      </c>
      <c r="G71" s="24">
        <f t="shared" si="6"/>
        <v>1749.3159872554388</v>
      </c>
      <c r="H71" s="24">
        <f t="shared" si="6"/>
        <v>2397.7396874984033</v>
      </c>
      <c r="I71" s="24">
        <f t="shared" si="6"/>
        <v>3116.4920278991267</v>
      </c>
      <c r="J71" s="24">
        <f t="shared" si="6"/>
        <v>2993.955641355215</v>
      </c>
      <c r="K71" s="24">
        <f t="shared" si="6"/>
        <v>2327.0251039331729</v>
      </c>
      <c r="L71" s="24">
        <f t="shared" si="6"/>
        <v>2263.0833628024488</v>
      </c>
      <c r="M71" s="24">
        <f t="shared" si="6"/>
        <v>1499.1578313180078</v>
      </c>
      <c r="N71" s="24">
        <f t="shared" si="6"/>
        <v>1088.3107140186796</v>
      </c>
      <c r="O71" s="24">
        <f t="shared" si="6"/>
        <v>1059.6235268236203</v>
      </c>
      <c r="P71" s="24">
        <f t="shared" si="6"/>
        <v>465.30139527539887</v>
      </c>
      <c r="Q71" s="24">
        <f t="shared" si="6"/>
        <v>424.33895049912451</v>
      </c>
      <c r="R71" s="24">
        <f t="shared" si="6"/>
        <v>821.36590431524814</v>
      </c>
      <c r="S71" s="24">
        <f t="shared" si="6"/>
        <v>1779.9036651270762</v>
      </c>
      <c r="T71" s="24">
        <f t="shared" si="6"/>
        <v>3417.1931252620461</v>
      </c>
      <c r="U71" s="24">
        <f t="shared" si="6"/>
        <v>4105.2476476372867</v>
      </c>
      <c r="V71" s="24">
        <f t="shared" si="6"/>
        <v>3902.0750160861471</v>
      </c>
      <c r="W71" s="24">
        <f t="shared" si="6"/>
        <v>3066.4208681000068</v>
      </c>
      <c r="X71" s="24">
        <f t="shared" si="6"/>
        <v>2819.8274392207927</v>
      </c>
      <c r="Y71" s="24">
        <f t="shared" si="6"/>
        <v>2535.364572820899</v>
      </c>
      <c r="Z71" s="24">
        <f t="shared" si="6"/>
        <v>2066.8063425427044</v>
      </c>
      <c r="AA71" s="24">
        <f t="shared" si="6"/>
        <v>2086.0589759143954</v>
      </c>
      <c r="AB71" s="24">
        <f t="shared" si="6"/>
        <v>2862.3108253186874</v>
      </c>
      <c r="AC71" s="24">
        <f t="shared" si="6"/>
        <v>2928.03343170684</v>
      </c>
      <c r="AD71" s="24">
        <f t="shared" si="6"/>
        <v>2061.7177578947908</v>
      </c>
      <c r="AE71" s="24">
        <f t="shared" si="6"/>
        <v>3201.8896060230245</v>
      </c>
      <c r="AF71" s="24">
        <f t="shared" si="6"/>
        <v>3519.7429481558406</v>
      </c>
      <c r="AG71" s="24">
        <f t="shared" si="6"/>
        <v>4019.1703289203601</v>
      </c>
      <c r="AH71" s="24">
        <f t="shared" si="6"/>
        <v>3487.0679167085605</v>
      </c>
      <c r="AI71" s="24">
        <f t="shared" si="6"/>
        <v>3760.8727061086097</v>
      </c>
      <c r="AJ71" s="24">
        <f t="shared" si="6"/>
        <v>3164.0320691093325</v>
      </c>
      <c r="AK71" s="24">
        <f t="shared" si="6"/>
        <v>2595.9065323566456</v>
      </c>
      <c r="AL71" s="24">
        <f t="shared" si="6"/>
        <v>2979.9265364791081</v>
      </c>
      <c r="AM71" s="24">
        <f t="shared" si="6"/>
        <v>2646.1514583572325</v>
      </c>
      <c r="AN71" s="24">
        <f t="shared" si="6"/>
        <v>3070.8035261655336</v>
      </c>
      <c r="AO71" s="24">
        <f t="shared" si="6"/>
        <v>2518.0518675692347</v>
      </c>
      <c r="AP71" s="24">
        <f t="shared" si="6"/>
        <v>2791.5316464630541</v>
      </c>
      <c r="AQ71" s="24">
        <f t="shared" si="6"/>
        <v>2577.6608549241118</v>
      </c>
      <c r="AR71" s="24">
        <f t="shared" si="6"/>
        <v>3477.7635898162221</v>
      </c>
      <c r="AS71" s="24">
        <f t="shared" si="6"/>
        <v>4086.8170746517922</v>
      </c>
    </row>
    <row r="72" spans="3:45">
      <c r="C72" t="s">
        <v>68</v>
      </c>
      <c r="D72" s="24">
        <f t="shared" si="3"/>
        <v>741.34155907099432</v>
      </c>
      <c r="E72" s="24">
        <f t="shared" si="6"/>
        <v>613.78126668568927</v>
      </c>
      <c r="F72" s="24">
        <f t="shared" si="6"/>
        <v>892.38641545851897</v>
      </c>
      <c r="G72" s="24">
        <f t="shared" si="6"/>
        <v>1898.5374600880239</v>
      </c>
      <c r="H72" s="24">
        <f t="shared" si="6"/>
        <v>1046.3365644167638</v>
      </c>
      <c r="I72" s="24">
        <f t="shared" si="6"/>
        <v>1190.8596679386064</v>
      </c>
      <c r="J72" s="24">
        <f t="shared" si="6"/>
        <v>1128.1917174133548</v>
      </c>
      <c r="K72" s="24">
        <f t="shared" si="6"/>
        <v>1051.1529727909067</v>
      </c>
      <c r="L72" s="24">
        <f t="shared" si="6"/>
        <v>1047.8191702851034</v>
      </c>
      <c r="M72" s="24">
        <f t="shared" si="6"/>
        <v>837.89851609834773</v>
      </c>
      <c r="N72" s="24">
        <f t="shared" si="6"/>
        <v>732.68574689802551</v>
      </c>
      <c r="O72" s="24">
        <f t="shared" si="6"/>
        <v>732.60753280586641</v>
      </c>
      <c r="P72" s="24">
        <f t="shared" si="6"/>
        <v>659.72966021793241</v>
      </c>
      <c r="Q72" s="24">
        <f t="shared" si="6"/>
        <v>509.29447435852887</v>
      </c>
      <c r="R72" s="24">
        <f t="shared" si="6"/>
        <v>536.34011309284131</v>
      </c>
      <c r="S72" s="24">
        <f t="shared" si="6"/>
        <v>681.47939704443183</v>
      </c>
      <c r="T72" s="24">
        <f t="shared" si="6"/>
        <v>953.8868985164886</v>
      </c>
      <c r="U72" s="24">
        <f t="shared" si="6"/>
        <v>1070.8639253328959</v>
      </c>
      <c r="V72" s="24">
        <f t="shared" si="6"/>
        <v>1267.0259758326974</v>
      </c>
      <c r="W72" s="24">
        <f t="shared" si="6"/>
        <v>969.86126808128404</v>
      </c>
      <c r="X72" s="24">
        <f t="shared" si="6"/>
        <v>900.02965354496769</v>
      </c>
      <c r="Y72" s="24">
        <f t="shared" si="6"/>
        <v>836.31662052435797</v>
      </c>
      <c r="Z72" s="24">
        <f t="shared" si="6"/>
        <v>694.12949051293958</v>
      </c>
      <c r="AA72" s="24">
        <f t="shared" si="6"/>
        <v>802.42007688433864</v>
      </c>
      <c r="AB72" s="24">
        <f t="shared" si="6"/>
        <v>915.01296104395658</v>
      </c>
      <c r="AC72" s="24">
        <f t="shared" si="6"/>
        <v>817.07405778419354</v>
      </c>
      <c r="AD72" s="24">
        <f t="shared" si="6"/>
        <v>735.99185472293493</v>
      </c>
      <c r="AE72" s="24">
        <f t="shared" si="6"/>
        <v>1045.4114775554995</v>
      </c>
      <c r="AF72" s="24">
        <f t="shared" si="6"/>
        <v>1198.8191489291289</v>
      </c>
      <c r="AG72" s="24">
        <f t="shared" si="6"/>
        <v>1104.8271645011068</v>
      </c>
      <c r="AH72" s="24">
        <f t="shared" si="6"/>
        <v>1058.0048126339357</v>
      </c>
      <c r="AI72" s="24">
        <f t="shared" si="6"/>
        <v>1058.6187162492638</v>
      </c>
      <c r="AJ72" s="24">
        <f t="shared" si="6"/>
        <v>1062.0672568304371</v>
      </c>
      <c r="AK72" s="24">
        <f t="shared" si="6"/>
        <v>825.53147129256718</v>
      </c>
      <c r="AL72" s="24">
        <f t="shared" si="6"/>
        <v>933.9625717241214</v>
      </c>
      <c r="AM72" s="24">
        <f t="shared" si="6"/>
        <v>718.43530261486728</v>
      </c>
      <c r="AN72" s="24">
        <f t="shared" si="6"/>
        <v>774.20396361505391</v>
      </c>
      <c r="AO72" s="24">
        <f t="shared" si="6"/>
        <v>555.08849767590709</v>
      </c>
      <c r="AP72" s="24">
        <f t="shared" si="6"/>
        <v>489.67792251598098</v>
      </c>
      <c r="AQ72" s="24">
        <f t="shared" si="6"/>
        <v>723.01381200368701</v>
      </c>
      <c r="AR72" s="24">
        <f t="shared" si="6"/>
        <v>915.92373940963989</v>
      </c>
      <c r="AS72" s="24">
        <f t="shared" si="6"/>
        <v>1008.0135557291165</v>
      </c>
    </row>
    <row r="73" spans="3:45">
      <c r="C73" t="s">
        <v>69</v>
      </c>
      <c r="D73" s="24">
        <f t="shared" si="3"/>
        <v>1936.5559653586295</v>
      </c>
      <c r="E73" s="24">
        <f t="shared" si="6"/>
        <v>2096.2710450375134</v>
      </c>
      <c r="F73" s="24">
        <f t="shared" si="6"/>
        <v>1414.8737025943203</v>
      </c>
      <c r="G73" s="24">
        <f t="shared" si="6"/>
        <v>2501.1312766086826</v>
      </c>
      <c r="H73" s="24">
        <f t="shared" si="6"/>
        <v>3886.5041036306307</v>
      </c>
      <c r="I73" s="24">
        <f t="shared" si="6"/>
        <v>4635.7588723053386</v>
      </c>
      <c r="J73" s="24">
        <f t="shared" si="6"/>
        <v>4691.9992976661315</v>
      </c>
      <c r="K73" s="24">
        <f t="shared" si="6"/>
        <v>3497.7540483569001</v>
      </c>
      <c r="L73" s="24">
        <f t="shared" si="6"/>
        <v>3388.3032085660598</v>
      </c>
      <c r="M73" s="24">
        <f t="shared" si="6"/>
        <v>2391.6653750364017</v>
      </c>
      <c r="N73" s="24">
        <f t="shared" si="6"/>
        <v>2354.7965475260894</v>
      </c>
      <c r="O73" s="24">
        <f t="shared" si="6"/>
        <v>2610.8131606522579</v>
      </c>
      <c r="P73" s="24">
        <f t="shared" si="6"/>
        <v>2421.3358428809829</v>
      </c>
      <c r="Q73" s="24">
        <f t="shared" si="6"/>
        <v>2217.763219235087</v>
      </c>
      <c r="R73" s="24">
        <f t="shared" si="6"/>
        <v>2039.8950569334229</v>
      </c>
      <c r="S73" s="24">
        <f t="shared" si="6"/>
        <v>2554.7521718112766</v>
      </c>
      <c r="T73" s="24">
        <f t="shared" si="6"/>
        <v>4813.9882836048337</v>
      </c>
      <c r="U73" s="24">
        <f t="shared" si="6"/>
        <v>4571.5247703896493</v>
      </c>
      <c r="V73" s="24">
        <f t="shared" si="6"/>
        <v>4537.4941990531988</v>
      </c>
      <c r="W73" s="24">
        <f t="shared" si="6"/>
        <v>3251.9601397206866</v>
      </c>
      <c r="X73" s="24">
        <f t="shared" si="6"/>
        <v>3690.1284452728191</v>
      </c>
      <c r="Y73" s="24">
        <f t="shared" si="6"/>
        <v>3106.8625204115533</v>
      </c>
      <c r="Z73" s="24">
        <f t="shared" si="6"/>
        <v>2405.717648208185</v>
      </c>
      <c r="AA73" s="24">
        <f t="shared" si="6"/>
        <v>2572.2014155187935</v>
      </c>
      <c r="AB73" s="24">
        <f t="shared" si="6"/>
        <v>2095.5748300568193</v>
      </c>
      <c r="AC73" s="24">
        <f t="shared" si="6"/>
        <v>2119.3828178173289</v>
      </c>
      <c r="AD73" s="24">
        <f t="shared" si="6"/>
        <v>3156.7701756087549</v>
      </c>
      <c r="AE73" s="24">
        <f t="shared" si="6"/>
        <v>5804.8229133149262</v>
      </c>
      <c r="AF73" s="24">
        <f t="shared" si="6"/>
        <v>4883.9617677786746</v>
      </c>
      <c r="AG73" s="24">
        <f t="shared" si="6"/>
        <v>4296.6901395889217</v>
      </c>
      <c r="AH73" s="24">
        <f t="shared" si="6"/>
        <v>3681.5530805704279</v>
      </c>
      <c r="AI73" s="24">
        <f t="shared" si="6"/>
        <v>4381.1110589368536</v>
      </c>
      <c r="AJ73" s="24">
        <f t="shared" si="6"/>
        <v>2925.8617355126535</v>
      </c>
      <c r="AK73" s="24">
        <f t="shared" si="6"/>
        <v>1977.6682236165666</v>
      </c>
      <c r="AL73" s="24">
        <f t="shared" si="6"/>
        <v>1784.7650595864877</v>
      </c>
      <c r="AM73" s="24">
        <f t="shared" si="6"/>
        <v>1592.4553204456931</v>
      </c>
      <c r="AN73" s="24">
        <f t="shared" si="6"/>
        <v>1700.0501669924395</v>
      </c>
      <c r="AO73" s="24">
        <f t="shared" si="6"/>
        <v>1204.035320166309</v>
      </c>
      <c r="AP73" s="24">
        <f t="shared" si="6"/>
        <v>1971.2675342309999</v>
      </c>
      <c r="AQ73" s="24">
        <f t="shared" si="6"/>
        <v>2476.0657528244974</v>
      </c>
      <c r="AR73" s="24">
        <f t="shared" si="6"/>
        <v>3415.1011827925067</v>
      </c>
      <c r="AS73" s="24">
        <f t="shared" si="6"/>
        <v>3866.1373513052122</v>
      </c>
    </row>
    <row r="74" spans="3:45">
      <c r="C74" t="s">
        <v>70</v>
      </c>
      <c r="D74" s="24">
        <f t="shared" si="3"/>
        <v>960.56230336280339</v>
      </c>
      <c r="E74" s="24">
        <f t="shared" si="6"/>
        <v>462.11778869017058</v>
      </c>
      <c r="F74" s="24">
        <f t="shared" si="6"/>
        <v>162.37923233692342</v>
      </c>
      <c r="G74" s="24">
        <f t="shared" si="6"/>
        <v>262.31993338930437</v>
      </c>
      <c r="H74" s="24">
        <f t="shared" si="6"/>
        <v>584.45744823739074</v>
      </c>
      <c r="I74" s="24">
        <f t="shared" si="6"/>
        <v>890.84283149273347</v>
      </c>
      <c r="J74" s="24">
        <f t="shared" si="6"/>
        <v>799.2350425963715</v>
      </c>
      <c r="K74" s="24">
        <f t="shared" si="6"/>
        <v>408.92890590466089</v>
      </c>
      <c r="L74" s="24">
        <f t="shared" si="6"/>
        <v>592.31251571884718</v>
      </c>
      <c r="M74" s="24">
        <f t="shared" si="6"/>
        <v>247.21086734151618</v>
      </c>
      <c r="N74" s="24">
        <f t="shared" si="6"/>
        <v>134.90056536595847</v>
      </c>
      <c r="O74" s="24">
        <f t="shared" si="6"/>
        <v>107.23373417599383</v>
      </c>
      <c r="P74" s="24">
        <f t="shared" si="6"/>
        <v>0</v>
      </c>
      <c r="Q74" s="24">
        <f t="shared" si="6"/>
        <v>36.117064360194263</v>
      </c>
      <c r="R74" s="24">
        <f t="shared" si="6"/>
        <v>138.24043508569304</v>
      </c>
      <c r="S74" s="24">
        <f t="shared" si="6"/>
        <v>148.88953741686095</v>
      </c>
      <c r="T74" s="24">
        <f t="shared" si="6"/>
        <v>165.66797504953192</v>
      </c>
      <c r="U74" s="24">
        <f t="shared" si="6"/>
        <v>234.96489539117985</v>
      </c>
      <c r="V74" s="24">
        <f t="shared" si="6"/>
        <v>114.8091904308521</v>
      </c>
      <c r="W74" s="24">
        <f t="shared" si="6"/>
        <v>192.78316215172651</v>
      </c>
      <c r="X74" s="24">
        <f t="shared" si="6"/>
        <v>275.17879711711277</v>
      </c>
      <c r="Y74" s="24">
        <f t="shared" si="6"/>
        <v>168.93476346066618</v>
      </c>
      <c r="Z74" s="24">
        <f t="shared" si="6"/>
        <v>152.65050789797746</v>
      </c>
      <c r="AA74" s="24">
        <f t="shared" si="6"/>
        <v>80.980550307235831</v>
      </c>
      <c r="AB74" s="24">
        <f t="shared" si="6"/>
        <v>33.740760971323894</v>
      </c>
      <c r="AC74" s="24">
        <f t="shared" si="6"/>
        <v>26.37867956492649</v>
      </c>
      <c r="AD74" s="24">
        <f t="shared" si="6"/>
        <v>118.74628965977068</v>
      </c>
      <c r="AE74" s="24">
        <f t="shared" si="6"/>
        <v>274.03110976116949</v>
      </c>
      <c r="AF74" s="24">
        <f t="shared" si="6"/>
        <v>473.57151962081025</v>
      </c>
      <c r="AG74" s="24">
        <f t="shared" si="6"/>
        <v>872.40519841254934</v>
      </c>
      <c r="AH74" s="24">
        <f t="shared" si="6"/>
        <v>617.13496637786386</v>
      </c>
      <c r="AI74" s="24">
        <f t="shared" si="6"/>
        <v>931.33995535561121</v>
      </c>
      <c r="AJ74" s="24">
        <f t="shared" si="6"/>
        <v>368.95617612439554</v>
      </c>
      <c r="AK74" s="24">
        <f t="shared" si="6"/>
        <v>146.74797822853822</v>
      </c>
      <c r="AL74" s="24">
        <f t="shared" si="6"/>
        <v>137.80007105105705</v>
      </c>
      <c r="AM74" s="24">
        <f t="shared" si="6"/>
        <v>35.127690892184404</v>
      </c>
      <c r="AN74" s="24">
        <f t="shared" si="6"/>
        <v>140.08120496469493</v>
      </c>
      <c r="AO74" s="24">
        <f t="shared" si="6"/>
        <v>141.6512141372128</v>
      </c>
      <c r="AP74" s="24">
        <f t="shared" si="6"/>
        <v>154.34501122454935</v>
      </c>
      <c r="AQ74" s="24">
        <f t="shared" si="6"/>
        <v>243.49239346188679</v>
      </c>
      <c r="AR74" s="24">
        <f t="shared" si="6"/>
        <v>440.19929763510532</v>
      </c>
      <c r="AS74" s="24">
        <f t="shared" si="6"/>
        <v>202.93964461541816</v>
      </c>
    </row>
    <row r="75" spans="3:45">
      <c r="C75" t="s">
        <v>71</v>
      </c>
      <c r="D75" s="24">
        <f t="shared" si="3"/>
        <v>2046.4845098474832</v>
      </c>
      <c r="E75" s="24">
        <f t="shared" si="6"/>
        <v>5108.4900457069798</v>
      </c>
      <c r="F75" s="24">
        <f t="shared" si="6"/>
        <v>4316.3375424251108</v>
      </c>
      <c r="G75" s="24">
        <f t="shared" si="6"/>
        <v>6629.673566765312</v>
      </c>
      <c r="H75" s="24">
        <f t="shared" si="6"/>
        <v>8002.1087367107239</v>
      </c>
      <c r="I75" s="24">
        <f t="shared" si="6"/>
        <v>9597.3160790222319</v>
      </c>
      <c r="J75" s="24">
        <f t="shared" si="6"/>
        <v>9832.2450699672318</v>
      </c>
      <c r="K75" s="24">
        <f t="shared" si="6"/>
        <v>8554.039696660413</v>
      </c>
      <c r="L75" s="24">
        <f t="shared" si="6"/>
        <v>8162.7274161940704</v>
      </c>
      <c r="M75" s="24">
        <f t="shared" si="6"/>
        <v>6924.3546906479678</v>
      </c>
      <c r="N75" s="24">
        <f t="shared" si="6"/>
        <v>6054.9723894277322</v>
      </c>
      <c r="O75" s="24">
        <f t="shared" si="6"/>
        <v>5657.1265886723277</v>
      </c>
      <c r="P75" s="24">
        <f t="shared" si="6"/>
        <v>4340.4859338218257</v>
      </c>
      <c r="Q75" s="24">
        <f t="shared" si="6"/>
        <v>3549.4154667180387</v>
      </c>
      <c r="R75" s="24">
        <f t="shared" si="6"/>
        <v>4634.0394450529229</v>
      </c>
      <c r="S75" s="24">
        <f t="shared" si="6"/>
        <v>5943.8003327314937</v>
      </c>
      <c r="T75" s="24">
        <f t="shared" si="6"/>
        <v>7563.4004736105353</v>
      </c>
      <c r="U75" s="24">
        <f t="shared" si="6"/>
        <v>8815.6440467828015</v>
      </c>
      <c r="V75" s="24">
        <f t="shared" si="6"/>
        <v>9045.3642520725243</v>
      </c>
      <c r="W75" s="24">
        <f t="shared" si="6"/>
        <v>7559.6148164565711</v>
      </c>
      <c r="X75" s="24">
        <f t="shared" si="6"/>
        <v>7076.3793067032375</v>
      </c>
      <c r="Y75" s="24">
        <f t="shared" si="6"/>
        <v>7188.5323508275869</v>
      </c>
      <c r="Z75" s="24">
        <f t="shared" si="6"/>
        <v>5844.747873914489</v>
      </c>
      <c r="AA75" s="24">
        <f t="shared" si="6"/>
        <v>4785.6266009564097</v>
      </c>
      <c r="AB75" s="24">
        <f t="shared" si="6"/>
        <v>4880.7378613708033</v>
      </c>
      <c r="AC75" s="24">
        <f t="shared" si="6"/>
        <v>4608.2888191198053</v>
      </c>
      <c r="AD75" s="24">
        <f t="shared" si="6"/>
        <v>4700.4719411857741</v>
      </c>
      <c r="AE75" s="24">
        <f t="shared" si="6"/>
        <v>7915.4782587225845</v>
      </c>
      <c r="AF75" s="24">
        <f t="shared" si="6"/>
        <v>8458.2296735727305</v>
      </c>
      <c r="AG75" s="24">
        <f t="shared" si="6"/>
        <v>9023.2803845763538</v>
      </c>
      <c r="AH75" s="24">
        <f t="shared" si="6"/>
        <v>8534.3651092954897</v>
      </c>
      <c r="AI75" s="24">
        <f t="shared" si="6"/>
        <v>9149.0796895779149</v>
      </c>
      <c r="AJ75" s="24">
        <f t="shared" si="6"/>
        <v>8048.2944048266054</v>
      </c>
      <c r="AK75" s="24">
        <f t="shared" si="6"/>
        <v>7181.7596823535969</v>
      </c>
      <c r="AL75" s="24">
        <f t="shared" si="6"/>
        <v>5729.4332820203836</v>
      </c>
      <c r="AM75" s="24">
        <f t="shared" si="6"/>
        <v>2282.3577860140349</v>
      </c>
      <c r="AN75" s="24">
        <f t="shared" si="6"/>
        <v>0</v>
      </c>
      <c r="AO75" s="24">
        <f t="shared" si="6"/>
        <v>0</v>
      </c>
      <c r="AP75" s="24">
        <f t="shared" si="6"/>
        <v>3071.7413394600035</v>
      </c>
      <c r="AQ75" s="24">
        <f t="shared" si="6"/>
        <v>5913.5999374567364</v>
      </c>
      <c r="AR75" s="24">
        <f t="shared" si="6"/>
        <v>7709.7786195556992</v>
      </c>
      <c r="AS75" s="24">
        <f t="shared" si="6"/>
        <v>8888.9792564002473</v>
      </c>
    </row>
    <row r="76" spans="3:45">
      <c r="C76" t="s">
        <v>97</v>
      </c>
      <c r="D76" s="24">
        <f t="shared" si="3"/>
        <v>54.248384472791635</v>
      </c>
      <c r="E76" s="24">
        <f t="shared" si="6"/>
        <v>323.88025792704218</v>
      </c>
      <c r="F76" s="24">
        <f t="shared" si="6"/>
        <v>333.40512700658832</v>
      </c>
      <c r="G76" s="24">
        <f t="shared" si="6"/>
        <v>834.58020461284741</v>
      </c>
      <c r="H76" s="24">
        <f t="shared" si="6"/>
        <v>1058.5024461905546</v>
      </c>
      <c r="I76" s="24">
        <f t="shared" si="6"/>
        <v>1142.9030124964913</v>
      </c>
      <c r="J76" s="24">
        <f t="shared" si="6"/>
        <v>1230.4779240237845</v>
      </c>
      <c r="K76" s="24">
        <f t="shared" si="6"/>
        <v>1046.4117680847658</v>
      </c>
      <c r="L76" s="24">
        <f t="shared" si="6"/>
        <v>935.16339024551212</v>
      </c>
      <c r="M76" s="24">
        <f t="shared" si="6"/>
        <v>830.05721982469993</v>
      </c>
      <c r="N76" s="24">
        <f t="shared" si="6"/>
        <v>747.35235555788483</v>
      </c>
      <c r="O76" s="24">
        <f t="shared" si="6"/>
        <v>670.49742049401766</v>
      </c>
      <c r="P76" s="24">
        <f t="shared" si="6"/>
        <v>569.90403452335681</v>
      </c>
      <c r="Q76" s="24">
        <f t="shared" si="6"/>
        <v>508.2709138301023</v>
      </c>
      <c r="R76" s="24">
        <f t="shared" si="6"/>
        <v>538.21297250128407</v>
      </c>
      <c r="S76" s="24">
        <f t="shared" si="6"/>
        <v>760.62986054616454</v>
      </c>
      <c r="T76" s="24">
        <f t="shared" si="6"/>
        <v>1030.9732216007608</v>
      </c>
      <c r="U76" s="24">
        <f t="shared" si="6"/>
        <v>1162.9533058584077</v>
      </c>
      <c r="V76" s="24">
        <f t="shared" si="6"/>
        <v>1122.5926393679727</v>
      </c>
      <c r="W76" s="24">
        <f t="shared" si="6"/>
        <v>941.50075326633669</v>
      </c>
      <c r="X76" s="24">
        <f t="shared" si="6"/>
        <v>842.49476532537187</v>
      </c>
      <c r="Y76" s="24">
        <f t="shared" si="6"/>
        <v>784.00952282739388</v>
      </c>
      <c r="Z76" s="24">
        <f t="shared" si="6"/>
        <v>736.34618883962059</v>
      </c>
      <c r="AA76" s="24">
        <f t="shared" si="6"/>
        <v>678.68179601488225</v>
      </c>
      <c r="AB76" s="24">
        <f t="shared" si="6"/>
        <v>622.47144429799164</v>
      </c>
      <c r="AC76" s="24">
        <f t="shared" si="6"/>
        <v>554.39561001580785</v>
      </c>
      <c r="AD76" s="24">
        <f t="shared" si="6"/>
        <v>425.60551343402955</v>
      </c>
      <c r="AE76" s="24">
        <f t="shared" si="6"/>
        <v>781.07016579315507</v>
      </c>
      <c r="AF76" s="24">
        <f t="shared" si="6"/>
        <v>916.63242037579153</v>
      </c>
      <c r="AG76" s="24">
        <f t="shared" si="6"/>
        <v>1216.101194062637</v>
      </c>
      <c r="AH76" s="24">
        <f t="shared" si="6"/>
        <v>1166.9109831712058</v>
      </c>
      <c r="AI76" s="24">
        <f t="shared" si="6"/>
        <v>1286.9054360453688</v>
      </c>
      <c r="AJ76" s="24">
        <f t="shared" si="6"/>
        <v>715.20380395822224</v>
      </c>
      <c r="AK76" s="24">
        <f t="shared" si="6"/>
        <v>743.73196352062962</v>
      </c>
      <c r="AL76" s="24">
        <f t="shared" si="6"/>
        <v>761.71248291029997</v>
      </c>
      <c r="AM76" s="24">
        <f t="shared" si="6"/>
        <v>366.08168286107889</v>
      </c>
      <c r="AN76" s="24">
        <f t="shared" si="6"/>
        <v>0</v>
      </c>
      <c r="AO76" s="24">
        <f t="shared" si="6"/>
        <v>0</v>
      </c>
      <c r="AP76" s="24">
        <f t="shared" si="6"/>
        <v>0</v>
      </c>
      <c r="AQ76" s="24">
        <f t="shared" si="6"/>
        <v>0</v>
      </c>
      <c r="AR76" s="24">
        <f t="shared" si="6"/>
        <v>0</v>
      </c>
      <c r="AS76" s="24">
        <f t="shared" si="6"/>
        <v>0</v>
      </c>
    </row>
    <row r="77" spans="3:45">
      <c r="C77" t="s">
        <v>72</v>
      </c>
      <c r="D77" s="24">
        <f t="shared" si="3"/>
        <v>1313.2563455216864</v>
      </c>
      <c r="E77" s="24">
        <f t="shared" si="6"/>
        <v>1055.3457534398553</v>
      </c>
      <c r="F77" s="24">
        <f t="shared" si="6"/>
        <v>995.63773625537226</v>
      </c>
      <c r="G77" s="24">
        <f t="shared" si="6"/>
        <v>1723.6303238990104</v>
      </c>
      <c r="H77" s="24">
        <f t="shared" si="6"/>
        <v>2136.7390843281296</v>
      </c>
      <c r="I77" s="24">
        <f t="shared" si="6"/>
        <v>2247.8243538828274</v>
      </c>
      <c r="J77" s="24">
        <f t="shared" si="6"/>
        <v>2307.1295670842774</v>
      </c>
      <c r="K77" s="24">
        <f t="shared" si="6"/>
        <v>1993.0490665447114</v>
      </c>
      <c r="L77" s="24">
        <f t="shared" si="6"/>
        <v>1858.4189842635617</v>
      </c>
      <c r="M77" s="24">
        <f t="shared" si="6"/>
        <v>1621.8881203153676</v>
      </c>
      <c r="N77" s="24">
        <f t="shared" si="6"/>
        <v>1418.3899946273809</v>
      </c>
      <c r="O77" s="24">
        <f t="shared" ref="E77:AS83" si="7">O$1*O29</f>
        <v>1257.7297743149363</v>
      </c>
      <c r="P77" s="24">
        <f t="shared" si="7"/>
        <v>1002.5098328814295</v>
      </c>
      <c r="Q77" s="24">
        <f t="shared" si="7"/>
        <v>740.61915378293111</v>
      </c>
      <c r="R77" s="24">
        <f t="shared" si="7"/>
        <v>998.46817212613189</v>
      </c>
      <c r="S77" s="24">
        <f t="shared" si="7"/>
        <v>1356.0525945361032</v>
      </c>
      <c r="T77" s="24">
        <f t="shared" si="7"/>
        <v>1832.4906627927817</v>
      </c>
      <c r="U77" s="24">
        <f t="shared" si="7"/>
        <v>2114.9650329844653</v>
      </c>
      <c r="V77" s="24">
        <f t="shared" si="7"/>
        <v>2182.7495785506317</v>
      </c>
      <c r="W77" s="24">
        <f t="shared" si="7"/>
        <v>1965.2811687909784</v>
      </c>
      <c r="X77" s="24">
        <f t="shared" si="7"/>
        <v>1792.0263931022353</v>
      </c>
      <c r="Y77" s="24">
        <f t="shared" si="7"/>
        <v>1775.0089015911337</v>
      </c>
      <c r="Z77" s="24">
        <f t="shared" si="7"/>
        <v>1499.7799158759744</v>
      </c>
      <c r="AA77" s="24">
        <f t="shared" si="7"/>
        <v>1298.2801825256051</v>
      </c>
      <c r="AB77" s="24">
        <f t="shared" si="7"/>
        <v>1212.2964225750807</v>
      </c>
      <c r="AC77" s="24">
        <f t="shared" si="7"/>
        <v>1059.3589045444007</v>
      </c>
      <c r="AD77" s="24">
        <f t="shared" si="7"/>
        <v>1066.3651952615051</v>
      </c>
      <c r="AE77" s="24">
        <f t="shared" si="7"/>
        <v>2078.235273598506</v>
      </c>
      <c r="AF77" s="24">
        <f t="shared" si="7"/>
        <v>2155.5241285330071</v>
      </c>
      <c r="AG77" s="24">
        <f t="shared" si="7"/>
        <v>2217.7075155343573</v>
      </c>
      <c r="AH77" s="24">
        <f t="shared" si="7"/>
        <v>2221.257983993687</v>
      </c>
      <c r="AI77" s="24">
        <f t="shared" si="7"/>
        <v>2490.9232170547912</v>
      </c>
      <c r="AJ77" s="24">
        <f t="shared" si="7"/>
        <v>2119.3618696133644</v>
      </c>
      <c r="AK77" s="24">
        <f t="shared" si="7"/>
        <v>1981.3940811134248</v>
      </c>
      <c r="AL77" s="24">
        <f t="shared" si="7"/>
        <v>2056.4119209617274</v>
      </c>
      <c r="AM77" s="24">
        <f t="shared" si="7"/>
        <v>1467.4222750861557</v>
      </c>
      <c r="AN77" s="24">
        <f t="shared" si="7"/>
        <v>1239.5356142199209</v>
      </c>
      <c r="AO77" s="24">
        <f t="shared" si="7"/>
        <v>757.77641383972377</v>
      </c>
      <c r="AP77" s="24">
        <f t="shared" si="7"/>
        <v>1136.4570171712351</v>
      </c>
      <c r="AQ77" s="24">
        <f t="shared" si="7"/>
        <v>1527.3783393708852</v>
      </c>
      <c r="AR77" s="24">
        <f t="shared" si="7"/>
        <v>2105.1937267810004</v>
      </c>
      <c r="AS77" s="24">
        <f t="shared" si="7"/>
        <v>2142.0073807085141</v>
      </c>
    </row>
    <row r="78" spans="3:45">
      <c r="C78" t="s">
        <v>73</v>
      </c>
      <c r="D78" s="24">
        <f t="shared" si="3"/>
        <v>662.27573184818652</v>
      </c>
      <c r="E78" s="24">
        <f t="shared" si="7"/>
        <v>1288.2279245695861</v>
      </c>
      <c r="F78" s="24">
        <f t="shared" si="7"/>
        <v>87.738191317523231</v>
      </c>
      <c r="G78" s="24">
        <f t="shared" si="7"/>
        <v>1027.2634506802788</v>
      </c>
      <c r="H78" s="24">
        <f t="shared" si="7"/>
        <v>1355.364107845199</v>
      </c>
      <c r="I78" s="24">
        <f t="shared" si="7"/>
        <v>1585.4086635919773</v>
      </c>
      <c r="J78" s="24">
        <f t="shared" si="7"/>
        <v>1721.6634336459254</v>
      </c>
      <c r="K78" s="24">
        <f t="shared" si="7"/>
        <v>1562.1572270748386</v>
      </c>
      <c r="L78" s="24">
        <f t="shared" si="7"/>
        <v>1469.0072885328855</v>
      </c>
      <c r="M78" s="24">
        <f t="shared" si="7"/>
        <v>1254.6774153574941</v>
      </c>
      <c r="N78" s="24">
        <f t="shared" si="7"/>
        <v>1089.6806719704248</v>
      </c>
      <c r="O78" s="24">
        <f t="shared" si="7"/>
        <v>872.4594971053649</v>
      </c>
      <c r="P78" s="24">
        <f t="shared" si="7"/>
        <v>645.76712772654753</v>
      </c>
      <c r="Q78" s="24">
        <f t="shared" si="7"/>
        <v>541.90218833554638</v>
      </c>
      <c r="R78" s="24">
        <f t="shared" si="7"/>
        <v>599.19795698870678</v>
      </c>
      <c r="S78" s="24">
        <f t="shared" si="7"/>
        <v>1024.961263036126</v>
      </c>
      <c r="T78" s="24">
        <f t="shared" si="7"/>
        <v>1308.2886392460314</v>
      </c>
      <c r="U78" s="24">
        <f t="shared" si="7"/>
        <v>1470.1988820739598</v>
      </c>
      <c r="V78" s="24">
        <f t="shared" si="7"/>
        <v>1537.2681856438048</v>
      </c>
      <c r="W78" s="24">
        <f t="shared" si="7"/>
        <v>1359.6645849595002</v>
      </c>
      <c r="X78" s="24">
        <f t="shared" si="7"/>
        <v>1220.3163522853197</v>
      </c>
      <c r="Y78" s="24">
        <f t="shared" si="7"/>
        <v>1245.5207913804945</v>
      </c>
      <c r="Z78" s="24">
        <f t="shared" si="7"/>
        <v>1100.170782144236</v>
      </c>
      <c r="AA78" s="24">
        <f t="shared" si="7"/>
        <v>947.2780852739221</v>
      </c>
      <c r="AB78" s="24">
        <f t="shared" si="7"/>
        <v>836.58848959709576</v>
      </c>
      <c r="AC78" s="24">
        <f t="shared" si="7"/>
        <v>692.05241682101246</v>
      </c>
      <c r="AD78" s="24">
        <f t="shared" si="7"/>
        <v>508.02249269293969</v>
      </c>
      <c r="AE78" s="24">
        <f t="shared" si="7"/>
        <v>1319.3520284568669</v>
      </c>
      <c r="AF78" s="24">
        <f t="shared" si="7"/>
        <v>1561.5159554944505</v>
      </c>
      <c r="AG78" s="24">
        <f t="shared" si="7"/>
        <v>1642.1497754675133</v>
      </c>
      <c r="AH78" s="24">
        <f t="shared" si="7"/>
        <v>1687.9766280104893</v>
      </c>
      <c r="AI78" s="24">
        <f t="shared" si="7"/>
        <v>1888.3685342649437</v>
      </c>
      <c r="AJ78" s="24">
        <f t="shared" si="7"/>
        <v>1617.6184195864901</v>
      </c>
      <c r="AK78" s="24">
        <f t="shared" si="7"/>
        <v>1478.4033190375351</v>
      </c>
      <c r="AL78" s="24">
        <f t="shared" si="7"/>
        <v>1627.7633392906112</v>
      </c>
      <c r="AM78" s="24">
        <f t="shared" si="7"/>
        <v>1090.3043061976471</v>
      </c>
      <c r="AN78" s="24">
        <f t="shared" si="7"/>
        <v>729.50129573085974</v>
      </c>
      <c r="AO78" s="24">
        <f t="shared" si="7"/>
        <v>695.58807592582548</v>
      </c>
      <c r="AP78" s="24">
        <f t="shared" si="7"/>
        <v>917.95470465394158</v>
      </c>
      <c r="AQ78" s="24">
        <f t="shared" si="7"/>
        <v>1203.0949831741348</v>
      </c>
      <c r="AR78" s="24">
        <f t="shared" si="7"/>
        <v>1643.6135553582758</v>
      </c>
      <c r="AS78" s="24">
        <f t="shared" si="7"/>
        <v>1772.8937618915352</v>
      </c>
    </row>
    <row r="79" spans="3:45">
      <c r="C79" t="s">
        <v>74</v>
      </c>
      <c r="D79" s="24">
        <f t="shared" si="3"/>
        <v>1701.0288884906884</v>
      </c>
      <c r="E79" s="24">
        <f t="shared" si="7"/>
        <v>2929.8135201008845</v>
      </c>
      <c r="F79" s="24">
        <f t="shared" si="7"/>
        <v>6517.9799516515031</v>
      </c>
      <c r="G79" s="24">
        <f t="shared" si="7"/>
        <v>11105.967122052605</v>
      </c>
      <c r="H79" s="24">
        <f t="shared" si="7"/>
        <v>11651.211925856112</v>
      </c>
      <c r="I79" s="24">
        <f t="shared" si="7"/>
        <v>12667.282478077637</v>
      </c>
      <c r="J79" s="24">
        <f t="shared" si="7"/>
        <v>13314.116502748799</v>
      </c>
      <c r="K79" s="24">
        <f t="shared" si="7"/>
        <v>12149.621531768671</v>
      </c>
      <c r="L79" s="24">
        <f t="shared" si="7"/>
        <v>11844.58188495047</v>
      </c>
      <c r="M79" s="24">
        <f t="shared" si="7"/>
        <v>10939.990330206687</v>
      </c>
      <c r="N79" s="24">
        <f t="shared" si="7"/>
        <v>10668.784471354844</v>
      </c>
      <c r="O79" s="24">
        <f t="shared" si="7"/>
        <v>10244.855644759746</v>
      </c>
      <c r="P79" s="24">
        <f t="shared" si="7"/>
        <v>8006.731645534046</v>
      </c>
      <c r="Q79" s="24">
        <f t="shared" si="7"/>
        <v>7689.5701190415093</v>
      </c>
      <c r="R79" s="24">
        <f t="shared" si="7"/>
        <v>4696.2043309676656</v>
      </c>
      <c r="S79" s="24">
        <f t="shared" si="7"/>
        <v>5024.9406384125532</v>
      </c>
      <c r="T79" s="24">
        <f t="shared" si="7"/>
        <v>6865.1914779390845</v>
      </c>
      <c r="U79" s="24">
        <f t="shared" si="7"/>
        <v>6887.1786239207258</v>
      </c>
      <c r="V79" s="24">
        <f t="shared" si="7"/>
        <v>6343.7115067835521</v>
      </c>
      <c r="W79" s="24">
        <f t="shared" si="7"/>
        <v>5368.669031283056</v>
      </c>
      <c r="X79" s="24">
        <f t="shared" si="7"/>
        <v>11485.746034333233</v>
      </c>
      <c r="Y79" s="24">
        <f t="shared" si="7"/>
        <v>13286.631843322186</v>
      </c>
      <c r="Z79" s="24">
        <f t="shared" si="7"/>
        <v>13033.816748836743</v>
      </c>
      <c r="AA79" s="24">
        <f t="shared" si="7"/>
        <v>11525.829564970778</v>
      </c>
      <c r="AB79" s="24">
        <f t="shared" si="7"/>
        <v>10458.477772287879</v>
      </c>
      <c r="AC79" s="24">
        <f t="shared" si="7"/>
        <v>7933.6206322066255</v>
      </c>
      <c r="AD79" s="24">
        <f t="shared" si="7"/>
        <v>4720.4718731996591</v>
      </c>
      <c r="AE79" s="24">
        <f t="shared" si="7"/>
        <v>7265.6333143142692</v>
      </c>
      <c r="AF79" s="24">
        <f t="shared" si="7"/>
        <v>7965.0043519523679</v>
      </c>
      <c r="AG79" s="24">
        <f t="shared" si="7"/>
        <v>7419.0488628261655</v>
      </c>
      <c r="AH79" s="24">
        <f t="shared" si="7"/>
        <v>8038.935549105714</v>
      </c>
      <c r="AI79" s="24">
        <f t="shared" si="7"/>
        <v>7997.1312202934896</v>
      </c>
      <c r="AJ79" s="24">
        <f t="shared" si="7"/>
        <v>17040.386867861176</v>
      </c>
      <c r="AK79" s="24">
        <f t="shared" si="7"/>
        <v>16419.105430012605</v>
      </c>
      <c r="AL79" s="24">
        <f t="shared" si="7"/>
        <v>20323.480188000471</v>
      </c>
      <c r="AM79" s="24">
        <f t="shared" si="7"/>
        <v>16212.251684641004</v>
      </c>
      <c r="AN79" s="24">
        <f t="shared" si="7"/>
        <v>14899.366449536687</v>
      </c>
      <c r="AO79" s="24">
        <f t="shared" si="7"/>
        <v>13534.598846034447</v>
      </c>
      <c r="AP79" s="24">
        <f t="shared" si="7"/>
        <v>2632.1880311795512</v>
      </c>
      <c r="AQ79" s="24">
        <f t="shared" si="7"/>
        <v>1029.1070736114723</v>
      </c>
      <c r="AR79" s="24">
        <f t="shared" si="7"/>
        <v>2911.9787959417367</v>
      </c>
      <c r="AS79" s="24">
        <f t="shared" si="7"/>
        <v>3.899389286318212</v>
      </c>
    </row>
    <row r="80" spans="3:45">
      <c r="C80" t="s">
        <v>75</v>
      </c>
      <c r="D80" s="24">
        <f t="shared" si="3"/>
        <v>1499.0689938038583</v>
      </c>
      <c r="E80" s="24">
        <f t="shared" si="7"/>
        <v>2525.0725942991608</v>
      </c>
      <c r="F80" s="24">
        <f t="shared" si="7"/>
        <v>3553.9053755557343</v>
      </c>
      <c r="G80" s="24">
        <f t="shared" si="7"/>
        <v>1613.4673677258832</v>
      </c>
      <c r="H80" s="24">
        <f t="shared" si="7"/>
        <v>1920.4410234894583</v>
      </c>
      <c r="I80" s="24">
        <f t="shared" si="7"/>
        <v>2235.6241807383535</v>
      </c>
      <c r="J80" s="24">
        <f t="shared" si="7"/>
        <v>2281.8557437174049</v>
      </c>
      <c r="K80" s="24">
        <f t="shared" si="7"/>
        <v>2122.107447589814</v>
      </c>
      <c r="L80" s="24">
        <f t="shared" si="7"/>
        <v>2056.101781185766</v>
      </c>
      <c r="M80" s="24">
        <f t="shared" si="7"/>
        <v>1726.6254348276614</v>
      </c>
      <c r="N80" s="24">
        <f t="shared" si="7"/>
        <v>1476.814671981216</v>
      </c>
      <c r="O80" s="24">
        <f t="shared" si="7"/>
        <v>1294.2038335584716</v>
      </c>
      <c r="P80" s="24">
        <f t="shared" si="7"/>
        <v>1133.0490397765088</v>
      </c>
      <c r="Q80" s="24">
        <f t="shared" si="7"/>
        <v>3085.062610704068</v>
      </c>
      <c r="R80" s="24">
        <f t="shared" si="7"/>
        <v>2202.9169336042069</v>
      </c>
      <c r="S80" s="24">
        <f t="shared" si="7"/>
        <v>1553.9700550720745</v>
      </c>
      <c r="T80" s="24">
        <f t="shared" si="7"/>
        <v>2020.0185459333165</v>
      </c>
      <c r="U80" s="24">
        <f t="shared" si="7"/>
        <v>2215.3340285233576</v>
      </c>
      <c r="V80" s="24">
        <f t="shared" si="7"/>
        <v>2317.4188214818714</v>
      </c>
      <c r="W80" s="24">
        <f t="shared" si="7"/>
        <v>2092.4435667481098</v>
      </c>
      <c r="X80" s="24">
        <f t="shared" si="7"/>
        <v>1949.2579827953314</v>
      </c>
      <c r="Y80" s="24">
        <f t="shared" si="7"/>
        <v>2012.2824031769994</v>
      </c>
      <c r="Z80" s="24">
        <f t="shared" si="7"/>
        <v>1773.2091363107497</v>
      </c>
      <c r="AA80" s="24">
        <f t="shared" si="7"/>
        <v>1719.9193463548813</v>
      </c>
      <c r="AB80" s="24">
        <f t="shared" si="7"/>
        <v>2048.5438569126281</v>
      </c>
      <c r="AC80" s="24">
        <f t="shared" si="7"/>
        <v>2078.515814753549</v>
      </c>
      <c r="AD80" s="24">
        <f t="shared" si="7"/>
        <v>1379.1981803997369</v>
      </c>
      <c r="AE80" s="24">
        <f t="shared" si="7"/>
        <v>2284.6125759673173</v>
      </c>
      <c r="AF80" s="24">
        <f t="shared" si="7"/>
        <v>2309.7808540686797</v>
      </c>
      <c r="AG80" s="24">
        <f t="shared" si="7"/>
        <v>2112.2359819385092</v>
      </c>
      <c r="AH80" s="24">
        <f t="shared" si="7"/>
        <v>2124.4060287580896</v>
      </c>
      <c r="AI80" s="24">
        <f t="shared" si="7"/>
        <v>2342.0354480080446</v>
      </c>
      <c r="AJ80" s="24">
        <f t="shared" si="7"/>
        <v>1734.5805295649859</v>
      </c>
      <c r="AK80" s="24">
        <f t="shared" si="7"/>
        <v>1993.4777144043726</v>
      </c>
      <c r="AL80" s="24">
        <f t="shared" si="7"/>
        <v>2570.4033622102224</v>
      </c>
      <c r="AM80" s="24">
        <f t="shared" si="7"/>
        <v>2053.0627931317063</v>
      </c>
      <c r="AN80" s="24">
        <f t="shared" si="7"/>
        <v>3348.6884122397892</v>
      </c>
      <c r="AO80" s="24">
        <f t="shared" si="7"/>
        <v>3335.5732318486475</v>
      </c>
      <c r="AP80" s="24">
        <f t="shared" si="7"/>
        <v>1739.2324716224114</v>
      </c>
      <c r="AQ80" s="24">
        <f t="shared" si="7"/>
        <v>1745.9673383842221</v>
      </c>
      <c r="AR80" s="24">
        <f t="shared" si="7"/>
        <v>2010.0907778323692</v>
      </c>
      <c r="AS80" s="24">
        <f t="shared" si="7"/>
        <v>2149.0314234756929</v>
      </c>
    </row>
    <row r="81" spans="3:45">
      <c r="C81" t="s">
        <v>76</v>
      </c>
      <c r="D81" s="24">
        <f t="shared" si="3"/>
        <v>1533.113434499393</v>
      </c>
      <c r="E81" s="24">
        <f t="shared" si="7"/>
        <v>1216.7886250984732</v>
      </c>
      <c r="F81" s="24">
        <f t="shared" si="7"/>
        <v>918.45355925575404</v>
      </c>
      <c r="G81" s="24">
        <f t="shared" si="7"/>
        <v>1304.0162806222429</v>
      </c>
      <c r="H81" s="24">
        <f t="shared" si="7"/>
        <v>1648.9013715732847</v>
      </c>
      <c r="I81" s="24">
        <f t="shared" si="7"/>
        <v>2031.443924528003</v>
      </c>
      <c r="J81" s="24">
        <f t="shared" si="7"/>
        <v>1816.4733521923324</v>
      </c>
      <c r="K81" s="24">
        <f t="shared" si="7"/>
        <v>1614.8682676313472</v>
      </c>
      <c r="L81" s="24">
        <f t="shared" si="7"/>
        <v>1546.4748617430078</v>
      </c>
      <c r="M81" s="24">
        <f t="shared" si="7"/>
        <v>1212.460436312766</v>
      </c>
      <c r="N81" s="24">
        <f t="shared" si="7"/>
        <v>1039.7174996126623</v>
      </c>
      <c r="O81" s="24">
        <f t="shared" si="7"/>
        <v>924.56529602470107</v>
      </c>
      <c r="P81" s="24">
        <f t="shared" si="7"/>
        <v>1043.4665948561583</v>
      </c>
      <c r="Q81" s="24">
        <f t="shared" si="7"/>
        <v>847.36189460455796</v>
      </c>
      <c r="R81" s="24">
        <f t="shared" si="7"/>
        <v>765.53128320104361</v>
      </c>
      <c r="S81" s="24">
        <f t="shared" si="7"/>
        <v>1001.9405978602584</v>
      </c>
      <c r="T81" s="24">
        <f t="shared" si="7"/>
        <v>1340.220108359887</v>
      </c>
      <c r="U81" s="24">
        <f t="shared" si="7"/>
        <v>1754.9665011818349</v>
      </c>
      <c r="V81" s="24">
        <f t="shared" si="7"/>
        <v>1648.0774913781006</v>
      </c>
      <c r="W81" s="24">
        <f t="shared" si="7"/>
        <v>1406.066487512149</v>
      </c>
      <c r="X81" s="24">
        <f t="shared" si="7"/>
        <v>1297.4872524748494</v>
      </c>
      <c r="Y81" s="24">
        <f t="shared" si="7"/>
        <v>1222.9115893802377</v>
      </c>
      <c r="Z81" s="24">
        <f t="shared" si="7"/>
        <v>980.04343883698505</v>
      </c>
      <c r="AA81" s="24">
        <f t="shared" si="7"/>
        <v>833.64617708280866</v>
      </c>
      <c r="AB81" s="24">
        <f t="shared" si="7"/>
        <v>1145.1796656159067</v>
      </c>
      <c r="AC81" s="24">
        <f t="shared" si="7"/>
        <v>1144.7016913721041</v>
      </c>
      <c r="AD81" s="24">
        <f t="shared" si="7"/>
        <v>900.3555309054691</v>
      </c>
      <c r="AE81" s="24">
        <f t="shared" si="7"/>
        <v>1357.3867495737509</v>
      </c>
      <c r="AF81" s="24">
        <f t="shared" si="7"/>
        <v>1485.458384063365</v>
      </c>
      <c r="AG81" s="24">
        <f t="shared" si="7"/>
        <v>1852.7931240647958</v>
      </c>
      <c r="AH81" s="24">
        <f t="shared" si="7"/>
        <v>1707.3009168257206</v>
      </c>
      <c r="AI81" s="24">
        <f t="shared" si="7"/>
        <v>1850.1630743054429</v>
      </c>
      <c r="AJ81" s="24">
        <f t="shared" si="7"/>
        <v>1615.770944471325</v>
      </c>
      <c r="AK81" s="24">
        <f t="shared" si="7"/>
        <v>1233.8515815164628</v>
      </c>
      <c r="AL81" s="24">
        <f t="shared" si="7"/>
        <v>1412.5919168707233</v>
      </c>
      <c r="AM81" s="24">
        <f t="shared" si="7"/>
        <v>1046.6975175039008</v>
      </c>
      <c r="AN81" s="24">
        <f t="shared" si="7"/>
        <v>1347.4386056645276</v>
      </c>
      <c r="AO81" s="24">
        <f t="shared" si="7"/>
        <v>893.28556991136668</v>
      </c>
      <c r="AP81" s="24">
        <f t="shared" si="7"/>
        <v>1049.7910684082442</v>
      </c>
      <c r="AQ81" s="24">
        <f t="shared" si="7"/>
        <v>1214.1034515375459</v>
      </c>
      <c r="AR81" s="24">
        <f t="shared" si="7"/>
        <v>1458.8334653552713</v>
      </c>
      <c r="AS81" s="24">
        <f t="shared" si="7"/>
        <v>1933.7542825600906</v>
      </c>
    </row>
    <row r="82" spans="3:45">
      <c r="C82" t="s">
        <v>77</v>
      </c>
      <c r="D82" s="24">
        <f t="shared" si="3"/>
        <v>1276.0301813966621</v>
      </c>
      <c r="E82" s="24">
        <f t="shared" si="7"/>
        <v>4669.2460930423631</v>
      </c>
      <c r="F82" s="24">
        <f t="shared" si="7"/>
        <v>8351.7857158351344</v>
      </c>
      <c r="G82" s="24">
        <f t="shared" si="7"/>
        <v>3509.9662831030796</v>
      </c>
      <c r="H82" s="24">
        <f t="shared" si="7"/>
        <v>4360.4076378422387</v>
      </c>
      <c r="I82" s="24">
        <f t="shared" si="7"/>
        <v>4570.5378209040618</v>
      </c>
      <c r="J82" s="24">
        <f t="shared" si="7"/>
        <v>4993.6972938780063</v>
      </c>
      <c r="K82" s="24">
        <f t="shared" si="7"/>
        <v>4419.9880872999438</v>
      </c>
      <c r="L82" s="24">
        <f t="shared" si="7"/>
        <v>4096.7501863684765</v>
      </c>
      <c r="M82" s="24">
        <f t="shared" si="7"/>
        <v>3457.5215756615057</v>
      </c>
      <c r="N82" s="24">
        <f t="shared" si="7"/>
        <v>2741.366447203809</v>
      </c>
      <c r="O82" s="24">
        <f t="shared" si="7"/>
        <v>1885.5004396950983</v>
      </c>
      <c r="P82" s="24">
        <f t="shared" si="7"/>
        <v>826.11650574026805</v>
      </c>
      <c r="Q82" s="24">
        <f t="shared" si="7"/>
        <v>5090.0202849326415</v>
      </c>
      <c r="R82" s="24">
        <f t="shared" si="7"/>
        <v>3283.7078115655777</v>
      </c>
      <c r="S82" s="24">
        <f t="shared" si="7"/>
        <v>2581.9707229898022</v>
      </c>
      <c r="T82" s="24">
        <f t="shared" si="7"/>
        <v>3439.5075872074935</v>
      </c>
      <c r="U82" s="24">
        <f t="shared" si="7"/>
        <v>4302.8429393369552</v>
      </c>
      <c r="V82" s="24">
        <f t="shared" si="7"/>
        <v>4368.9365580123658</v>
      </c>
      <c r="W82" s="24">
        <f t="shared" si="7"/>
        <v>3715.4324565278507</v>
      </c>
      <c r="X82" s="24">
        <f t="shared" si="7"/>
        <v>3183.9175492786894</v>
      </c>
      <c r="Y82" s="24">
        <f t="shared" si="7"/>
        <v>3152.454013553986</v>
      </c>
      <c r="Z82" s="24">
        <f t="shared" si="7"/>
        <v>2430.8121233937873</v>
      </c>
      <c r="AA82" s="24">
        <f t="shared" si="7"/>
        <v>1529.9493408445453</v>
      </c>
      <c r="AB82" s="24">
        <f t="shared" si="7"/>
        <v>5.6538572438434631</v>
      </c>
      <c r="AC82" s="24">
        <f t="shared" si="7"/>
        <v>338.93278197287901</v>
      </c>
      <c r="AD82" s="24">
        <f t="shared" si="7"/>
        <v>1069.0693186894007</v>
      </c>
      <c r="AE82" s="24">
        <f t="shared" si="7"/>
        <v>0</v>
      </c>
      <c r="AF82" s="24">
        <f t="shared" si="7"/>
        <v>4268.5669647695722</v>
      </c>
      <c r="AG82" s="24">
        <f t="shared" si="7"/>
        <v>5538.4915028454434</v>
      </c>
      <c r="AH82" s="24">
        <f t="shared" si="7"/>
        <v>5849.1861631018473</v>
      </c>
      <c r="AI82" s="24">
        <f t="shared" si="7"/>
        <v>7318.7834544514117</v>
      </c>
      <c r="AJ82" s="24">
        <f t="shared" si="7"/>
        <v>7774.7911096523994</v>
      </c>
      <c r="AK82" s="24">
        <f t="shared" si="7"/>
        <v>2259.6478932651712</v>
      </c>
      <c r="AL82" s="24">
        <f t="shared" si="7"/>
        <v>3030.1896771493716</v>
      </c>
      <c r="AM82" s="24">
        <f t="shared" si="7"/>
        <v>2245.4804400199414</v>
      </c>
      <c r="AN82" s="24">
        <f t="shared" si="7"/>
        <v>1626.830279940742</v>
      </c>
      <c r="AO82" s="24">
        <f t="shared" si="7"/>
        <v>6483.3261668384484</v>
      </c>
      <c r="AP82" s="24">
        <f t="shared" si="7"/>
        <v>3267.8881245578687</v>
      </c>
      <c r="AQ82" s="24">
        <f t="shared" si="7"/>
        <v>2333.2355404144791</v>
      </c>
      <c r="AR82" s="24">
        <f t="shared" si="7"/>
        <v>3632.4459882566539</v>
      </c>
      <c r="AS82" s="24">
        <f t="shared" si="7"/>
        <v>4448.2176157595704</v>
      </c>
    </row>
    <row r="83" spans="3:45">
      <c r="C83" t="s">
        <v>78</v>
      </c>
      <c r="D83" s="24">
        <f t="shared" si="3"/>
        <v>1474.0924648823679</v>
      </c>
      <c r="E83" s="24">
        <f t="shared" si="7"/>
        <v>1280.2718076911328</v>
      </c>
      <c r="F83" s="24">
        <f t="shared" si="7"/>
        <v>2231.3475090433299</v>
      </c>
      <c r="G83" s="24">
        <f t="shared" si="7"/>
        <v>3915.0658880387541</v>
      </c>
      <c r="H83" s="24">
        <f t="shared" si="7"/>
        <v>8263.3215354933309</v>
      </c>
      <c r="I83" s="24">
        <f t="shared" si="7"/>
        <v>1548.577952212433</v>
      </c>
      <c r="J83" s="24">
        <f t="shared" si="7"/>
        <v>5567.2542958869417</v>
      </c>
      <c r="K83" s="24">
        <f t="shared" si="7"/>
        <v>4761.4942733393345</v>
      </c>
      <c r="L83" s="24">
        <f t="shared" si="7"/>
        <v>4376.3158067873892</v>
      </c>
      <c r="M83" s="24">
        <f t="shared" si="7"/>
        <v>3723.2154985051911</v>
      </c>
      <c r="N83" s="24">
        <f t="shared" si="7"/>
        <v>3354.0599946813372</v>
      </c>
      <c r="O83" s="24">
        <f t="shared" si="7"/>
        <v>2824.4469362215359</v>
      </c>
      <c r="P83" s="24">
        <f t="shared" si="7"/>
        <v>1105.1344466931077</v>
      </c>
      <c r="Q83" s="24">
        <f t="shared" si="7"/>
        <v>1177.094607690542</v>
      </c>
      <c r="R83" s="24">
        <f t="shared" si="7"/>
        <v>2108.1373716285621</v>
      </c>
      <c r="S83" s="24">
        <f t="shared" si="7"/>
        <v>3368.6681014556993</v>
      </c>
      <c r="T83" s="24">
        <f t="shared" si="7"/>
        <v>4241.0250283995147</v>
      </c>
      <c r="U83" s="24">
        <f t="shared" si="7"/>
        <v>5057.1891311473828</v>
      </c>
      <c r="V83" s="24">
        <f t="shared" si="7"/>
        <v>5248.4737038661406</v>
      </c>
      <c r="W83" s="24">
        <f t="shared" si="7"/>
        <v>4434.0127294897093</v>
      </c>
      <c r="X83" s="24">
        <f t="shared" ref="E83:AS89" si="8">X$1*X35</f>
        <v>3896.1692561881018</v>
      </c>
      <c r="Y83" s="24">
        <f t="shared" si="8"/>
        <v>4032.3474458544169</v>
      </c>
      <c r="Z83" s="24">
        <f t="shared" si="8"/>
        <v>3492.208770594204</v>
      </c>
      <c r="AA83" s="24">
        <f t="shared" si="8"/>
        <v>3057.8255796012259</v>
      </c>
      <c r="AB83" s="24">
        <f t="shared" si="8"/>
        <v>1463.9842611719832</v>
      </c>
      <c r="AC83" s="24">
        <f t="shared" si="8"/>
        <v>3730.9206366157791</v>
      </c>
      <c r="AD83" s="24">
        <f t="shared" si="8"/>
        <v>2423.1297325622513</v>
      </c>
      <c r="AE83" s="24">
        <f t="shared" si="8"/>
        <v>4007.1389873833414</v>
      </c>
      <c r="AF83" s="24">
        <f t="shared" si="8"/>
        <v>4582.5781665896602</v>
      </c>
      <c r="AG83" s="24">
        <f t="shared" si="8"/>
        <v>4979.7404129326369</v>
      </c>
      <c r="AH83" s="24">
        <f t="shared" si="8"/>
        <v>5000.849884113175</v>
      </c>
      <c r="AI83" s="24">
        <f t="shared" si="8"/>
        <v>5539.8644664323547</v>
      </c>
      <c r="AJ83" s="24">
        <f t="shared" si="8"/>
        <v>4546.8671928102804</v>
      </c>
      <c r="AK83" s="24">
        <f t="shared" si="8"/>
        <v>4126.6412135091477</v>
      </c>
      <c r="AL83" s="24">
        <f t="shared" si="8"/>
        <v>4747.607775781602</v>
      </c>
      <c r="AM83" s="24">
        <f t="shared" si="8"/>
        <v>2609.9470566331033</v>
      </c>
      <c r="AN83" s="24">
        <f t="shared" si="8"/>
        <v>0</v>
      </c>
      <c r="AO83" s="24">
        <f t="shared" si="8"/>
        <v>1694.4402688391799</v>
      </c>
      <c r="AP83" s="24">
        <f t="shared" si="8"/>
        <v>2830.424139370828</v>
      </c>
      <c r="AQ83" s="24">
        <f t="shared" si="8"/>
        <v>4389.580113857739</v>
      </c>
      <c r="AR83" s="24">
        <f t="shared" si="8"/>
        <v>4827.6368329845864</v>
      </c>
      <c r="AS83" s="24">
        <f t="shared" si="8"/>
        <v>5316.8815675424585</v>
      </c>
    </row>
    <row r="84" spans="3:45">
      <c r="C84" t="s">
        <v>99</v>
      </c>
      <c r="D84" s="24">
        <f t="shared" si="3"/>
        <v>9796.5264393973885</v>
      </c>
      <c r="E84" s="24">
        <f t="shared" si="8"/>
        <v>4143.8108741945007</v>
      </c>
      <c r="F84" s="24">
        <f t="shared" si="8"/>
        <v>7530.7342646217339</v>
      </c>
      <c r="G84" s="24">
        <f t="shared" si="8"/>
        <v>15393.051111459723</v>
      </c>
      <c r="H84" s="24">
        <f t="shared" si="8"/>
        <v>16637.904303720225</v>
      </c>
      <c r="I84" s="24">
        <f t="shared" si="8"/>
        <v>17275.598633872778</v>
      </c>
      <c r="J84" s="24">
        <f t="shared" si="8"/>
        <v>18115.178302808697</v>
      </c>
      <c r="K84" s="24">
        <f t="shared" si="8"/>
        <v>16216.086191912122</v>
      </c>
      <c r="L84" s="24">
        <f t="shared" si="8"/>
        <v>14359.448027752993</v>
      </c>
      <c r="M84" s="24">
        <f t="shared" si="8"/>
        <v>14264.041143060413</v>
      </c>
      <c r="N84" s="24">
        <f t="shared" si="8"/>
        <v>13645.448881413125</v>
      </c>
      <c r="O84" s="24">
        <f t="shared" si="8"/>
        <v>9570.5847223079872</v>
      </c>
      <c r="P84" s="24">
        <f t="shared" si="8"/>
        <v>7745.9476084705811</v>
      </c>
      <c r="Q84" s="24">
        <f t="shared" si="8"/>
        <v>6651.2425366484076</v>
      </c>
      <c r="R84" s="24">
        <f t="shared" si="8"/>
        <v>7929.4526279212696</v>
      </c>
      <c r="S84" s="24">
        <f t="shared" si="8"/>
        <v>13112.977131206664</v>
      </c>
      <c r="T84" s="24">
        <f t="shared" si="8"/>
        <v>16109.088070031763</v>
      </c>
      <c r="U84" s="24">
        <f t="shared" si="8"/>
        <v>18310.473616297233</v>
      </c>
      <c r="V84" s="24">
        <f t="shared" si="8"/>
        <v>19105.011765714073</v>
      </c>
      <c r="W84" s="24">
        <f t="shared" si="8"/>
        <v>17293.968579795237</v>
      </c>
      <c r="X84" s="24">
        <f t="shared" si="8"/>
        <v>15412.827591323232</v>
      </c>
      <c r="Y84" s="24">
        <f t="shared" si="8"/>
        <v>16517.178637527686</v>
      </c>
      <c r="Z84" s="24">
        <f t="shared" si="8"/>
        <v>13236.895203529106</v>
      </c>
      <c r="AA84" s="24">
        <f t="shared" si="8"/>
        <v>11259.589774880667</v>
      </c>
      <c r="AB84" s="24">
        <f t="shared" si="8"/>
        <v>1444.8340995396104</v>
      </c>
      <c r="AC84" s="24">
        <f t="shared" si="8"/>
        <v>73.594299290383148</v>
      </c>
      <c r="AD84" s="24">
        <f t="shared" si="8"/>
        <v>12460.365614576054</v>
      </c>
      <c r="AE84" s="24">
        <f t="shared" si="8"/>
        <v>9597.6090795466844</v>
      </c>
      <c r="AF84" s="24">
        <f t="shared" si="8"/>
        <v>19830.294117867299</v>
      </c>
      <c r="AG84" s="24">
        <f t="shared" si="8"/>
        <v>20281.285017968032</v>
      </c>
      <c r="AH84" s="24">
        <f t="shared" si="8"/>
        <v>20805.150476333223</v>
      </c>
      <c r="AI84" s="24">
        <f t="shared" si="8"/>
        <v>23095.455248584851</v>
      </c>
      <c r="AJ84" s="24">
        <f t="shared" si="8"/>
        <v>20194.442571348616</v>
      </c>
      <c r="AK84" s="24">
        <f t="shared" si="8"/>
        <v>18791.616321143974</v>
      </c>
      <c r="AL84" s="24">
        <f t="shared" si="8"/>
        <v>5139.6885107291273</v>
      </c>
      <c r="AM84" s="24">
        <f t="shared" si="8"/>
        <v>10239.385422936773</v>
      </c>
      <c r="AN84" s="24">
        <f t="shared" si="8"/>
        <v>0</v>
      </c>
      <c r="AO84" s="24">
        <f t="shared" si="8"/>
        <v>912.47950136627355</v>
      </c>
      <c r="AP84" s="24">
        <f t="shared" si="8"/>
        <v>11223.699724959786</v>
      </c>
      <c r="AQ84" s="24">
        <f t="shared" si="8"/>
        <v>17992.968371576138</v>
      </c>
      <c r="AR84" s="24">
        <f t="shared" si="8"/>
        <v>20919.211382066856</v>
      </c>
      <c r="AS84" s="24">
        <f t="shared" si="8"/>
        <v>22384.379922462118</v>
      </c>
    </row>
    <row r="85" spans="3:45">
      <c r="C85" t="s">
        <v>79</v>
      </c>
      <c r="D85" s="24">
        <f t="shared" si="3"/>
        <v>995.32708624277461</v>
      </c>
      <c r="E85" s="24">
        <f t="shared" si="8"/>
        <v>421.01118481816121</v>
      </c>
      <c r="F85" s="24">
        <f t="shared" si="8"/>
        <v>765.12260128556829</v>
      </c>
      <c r="G85" s="24">
        <f t="shared" si="8"/>
        <v>1563.9339929243081</v>
      </c>
      <c r="H85" s="24">
        <f t="shared" si="8"/>
        <v>1690.4110772579743</v>
      </c>
      <c r="I85" s="24">
        <f t="shared" si="8"/>
        <v>1755.2008212014741</v>
      </c>
      <c r="J85" s="24">
        <f t="shared" si="8"/>
        <v>1840.5021155653633</v>
      </c>
      <c r="K85" s="24">
        <f t="shared" si="8"/>
        <v>1647.5543570982718</v>
      </c>
      <c r="L85" s="24">
        <f t="shared" si="8"/>
        <v>1458.9199196197039</v>
      </c>
      <c r="M85" s="24">
        <f t="shared" si="8"/>
        <v>1449.2265801349376</v>
      </c>
      <c r="N85" s="24">
        <f t="shared" si="8"/>
        <v>1386.3776063515738</v>
      </c>
      <c r="O85" s="24">
        <f t="shared" si="8"/>
        <v>972.37140778649166</v>
      </c>
      <c r="P85" s="24">
        <f t="shared" si="8"/>
        <v>786.98827702061089</v>
      </c>
      <c r="Q85" s="24">
        <f t="shared" si="8"/>
        <v>675.76624172347806</v>
      </c>
      <c r="R85" s="24">
        <f t="shared" si="8"/>
        <v>805.63238699680073</v>
      </c>
      <c r="S85" s="24">
        <f t="shared" si="8"/>
        <v>1332.2784765305971</v>
      </c>
      <c r="T85" s="24">
        <f t="shared" si="8"/>
        <v>1636.6833479152272</v>
      </c>
      <c r="U85" s="24">
        <f t="shared" si="8"/>
        <v>1860.3441194157986</v>
      </c>
      <c r="V85" s="24">
        <f t="shared" si="8"/>
        <v>1941.0691953965497</v>
      </c>
      <c r="W85" s="24">
        <f t="shared" si="8"/>
        <v>1757.0672077071958</v>
      </c>
      <c r="X85" s="24">
        <f t="shared" si="8"/>
        <v>1565.9432832784403</v>
      </c>
      <c r="Y85" s="24">
        <f t="shared" si="8"/>
        <v>1678.1453495728126</v>
      </c>
      <c r="Z85" s="24">
        <f t="shared" si="8"/>
        <v>1344.8685526785573</v>
      </c>
      <c r="AA85" s="24">
        <f t="shared" si="8"/>
        <v>1143.9743211278758</v>
      </c>
      <c r="AB85" s="24">
        <f t="shared" si="8"/>
        <v>146.79514451322439</v>
      </c>
      <c r="AC85" s="24">
        <f t="shared" si="8"/>
        <v>7.4771808079029283</v>
      </c>
      <c r="AD85" s="24">
        <f t="shared" si="8"/>
        <v>1265.9731464409269</v>
      </c>
      <c r="AE85" s="24">
        <f t="shared" si="8"/>
        <v>975.11708248194316</v>
      </c>
      <c r="AF85" s="24">
        <f t="shared" si="8"/>
        <v>2014.7578823753174</v>
      </c>
      <c r="AG85" s="24">
        <f t="shared" si="8"/>
        <v>2060.5785578255518</v>
      </c>
      <c r="AH85" s="24">
        <f t="shared" si="8"/>
        <v>2113.8032883954556</v>
      </c>
      <c r="AI85" s="24">
        <f t="shared" si="8"/>
        <v>2346.4982532562212</v>
      </c>
      <c r="AJ85" s="24">
        <f t="shared" si="8"/>
        <v>2051.7553652490192</v>
      </c>
      <c r="AK85" s="24">
        <f t="shared" si="8"/>
        <v>1909.2282182282277</v>
      </c>
      <c r="AL85" s="24">
        <f t="shared" si="8"/>
        <v>522.19235269007925</v>
      </c>
      <c r="AM85" s="24">
        <f t="shared" si="8"/>
        <v>1040.3215589703761</v>
      </c>
      <c r="AN85" s="24">
        <f t="shared" si="8"/>
        <v>0</v>
      </c>
      <c r="AO85" s="24">
        <f t="shared" si="8"/>
        <v>92.707917338813388</v>
      </c>
      <c r="AP85" s="24">
        <f t="shared" si="8"/>
        <v>1140.3278920559142</v>
      </c>
      <c r="AQ85" s="24">
        <f t="shared" si="8"/>
        <v>1828.0855865521355</v>
      </c>
      <c r="AR85" s="24">
        <f t="shared" si="8"/>
        <v>2125.3918764179925</v>
      </c>
      <c r="AS85" s="24">
        <f t="shared" si="8"/>
        <v>2274.2530001221512</v>
      </c>
    </row>
    <row r="86" spans="3:45">
      <c r="C86" t="s">
        <v>80</v>
      </c>
      <c r="D86" s="24">
        <f t="shared" si="3"/>
        <v>1690.8804634399894</v>
      </c>
      <c r="E86" s="24">
        <f t="shared" si="8"/>
        <v>715.22175688597076</v>
      </c>
      <c r="F86" s="24">
        <f t="shared" si="8"/>
        <v>1299.8047340737112</v>
      </c>
      <c r="G86" s="24">
        <f t="shared" si="8"/>
        <v>2656.8406218379487</v>
      </c>
      <c r="H86" s="24">
        <f t="shared" si="8"/>
        <v>2871.7022828221102</v>
      </c>
      <c r="I86" s="24">
        <f t="shared" si="8"/>
        <v>2981.7683242064413</v>
      </c>
      <c r="J86" s="24">
        <f t="shared" si="8"/>
        <v>3126.6797750647816</v>
      </c>
      <c r="K86" s="24">
        <f t="shared" si="8"/>
        <v>2798.8964767240327</v>
      </c>
      <c r="L86" s="24">
        <f t="shared" si="8"/>
        <v>2478.4407295901665</v>
      </c>
      <c r="M86" s="24">
        <f t="shared" si="8"/>
        <v>2461.973501292227</v>
      </c>
      <c r="N86" s="24">
        <f t="shared" si="8"/>
        <v>2355.2044769319059</v>
      </c>
      <c r="O86" s="24">
        <f t="shared" si="8"/>
        <v>1651.8829230703589</v>
      </c>
      <c r="P86" s="24">
        <f t="shared" si="8"/>
        <v>1336.9505572220221</v>
      </c>
      <c r="Q86" s="24">
        <f t="shared" si="8"/>
        <v>1148.0044618255151</v>
      </c>
      <c r="R86" s="24">
        <f t="shared" si="8"/>
        <v>1368.623523579211</v>
      </c>
      <c r="S86" s="24">
        <f t="shared" si="8"/>
        <v>2263.2998528462704</v>
      </c>
      <c r="T86" s="24">
        <f t="shared" si="8"/>
        <v>2780.4286008874828</v>
      </c>
      <c r="U86" s="24">
        <f t="shared" si="8"/>
        <v>3160.3877461729021</v>
      </c>
      <c r="V86" s="24">
        <f t="shared" si="8"/>
        <v>3297.5250307622487</v>
      </c>
      <c r="W86" s="24">
        <f t="shared" si="8"/>
        <v>2984.9389768726583</v>
      </c>
      <c r="X86" s="24">
        <f t="shared" si="8"/>
        <v>2660.2540422623902</v>
      </c>
      <c r="Y86" s="24">
        <f t="shared" si="8"/>
        <v>2850.8650328372792</v>
      </c>
      <c r="Z86" s="24">
        <f t="shared" si="8"/>
        <v>2284.688112129124</v>
      </c>
      <c r="AA86" s="24">
        <f t="shared" si="8"/>
        <v>1943.405195144403</v>
      </c>
      <c r="AB86" s="24">
        <f t="shared" si="8"/>
        <v>249.37836558053675</v>
      </c>
      <c r="AC86" s="24">
        <f t="shared" si="8"/>
        <v>12.702376057520132</v>
      </c>
      <c r="AD86" s="24">
        <f t="shared" si="8"/>
        <v>2150.6591050758275</v>
      </c>
      <c r="AE86" s="24">
        <f t="shared" si="8"/>
        <v>1656.5473271297578</v>
      </c>
      <c r="AF86" s="24">
        <f t="shared" si="8"/>
        <v>3422.7087647438957</v>
      </c>
      <c r="AG86" s="24">
        <f t="shared" si="8"/>
        <v>3500.5497941012823</v>
      </c>
      <c r="AH86" s="24">
        <f t="shared" si="8"/>
        <v>3590.9689722151143</v>
      </c>
      <c r="AI86" s="24">
        <f t="shared" si="8"/>
        <v>3986.2755759057454</v>
      </c>
      <c r="AJ86" s="24">
        <f t="shared" si="8"/>
        <v>3485.5607878147707</v>
      </c>
      <c r="AK86" s="24">
        <f t="shared" si="8"/>
        <v>3243.4329770294503</v>
      </c>
      <c r="AL86" s="24">
        <f t="shared" si="8"/>
        <v>887.11023695184724</v>
      </c>
      <c r="AM86" s="24">
        <f t="shared" si="8"/>
        <v>1767.317923998887</v>
      </c>
      <c r="AN86" s="24">
        <f t="shared" si="8"/>
        <v>0</v>
      </c>
      <c r="AO86" s="24">
        <f t="shared" si="8"/>
        <v>157.49396193581879</v>
      </c>
      <c r="AP86" s="24">
        <f t="shared" si="8"/>
        <v>1937.2105725280589</v>
      </c>
      <c r="AQ86" s="24">
        <f t="shared" si="8"/>
        <v>3105.5863409340413</v>
      </c>
      <c r="AR86" s="24">
        <f t="shared" si="8"/>
        <v>3610.6558845447398</v>
      </c>
      <c r="AS86" s="24">
        <f t="shared" si="8"/>
        <v>3863.5439746169623</v>
      </c>
    </row>
    <row r="87" spans="3:45">
      <c r="C87" t="s">
        <v>81</v>
      </c>
      <c r="D87" s="24">
        <f t="shared" si="3"/>
        <v>1061.943466030677</v>
      </c>
      <c r="E87" s="24">
        <f t="shared" si="8"/>
        <v>449.18909876268378</v>
      </c>
      <c r="F87" s="24">
        <f t="shared" si="8"/>
        <v>816.33159428499607</v>
      </c>
      <c r="G87" s="24">
        <f t="shared" si="8"/>
        <v>1668.6067404822343</v>
      </c>
      <c r="H87" s="24">
        <f t="shared" si="8"/>
        <v>1803.5488265232723</v>
      </c>
      <c r="I87" s="24">
        <f t="shared" si="8"/>
        <v>1872.6748919118088</v>
      </c>
      <c r="J87" s="24">
        <f t="shared" si="8"/>
        <v>1963.6853280244627</v>
      </c>
      <c r="K87" s="24">
        <f t="shared" si="8"/>
        <v>1757.823743203274</v>
      </c>
      <c r="L87" s="24">
        <f t="shared" si="8"/>
        <v>1556.5641662084242</v>
      </c>
      <c r="M87" s="24">
        <f t="shared" si="8"/>
        <v>1546.2220599077486</v>
      </c>
      <c r="N87" s="24">
        <f t="shared" si="8"/>
        <v>1479.1666587451832</v>
      </c>
      <c r="O87" s="24">
        <f t="shared" si="8"/>
        <v>1037.4513838981859</v>
      </c>
      <c r="P87" s="24">
        <f t="shared" si="8"/>
        <v>839.6607207582108</v>
      </c>
      <c r="Q87" s="24">
        <f t="shared" si="8"/>
        <v>720.99469097268729</v>
      </c>
      <c r="R87" s="24">
        <f t="shared" si="8"/>
        <v>859.5526648666654</v>
      </c>
      <c r="S87" s="24">
        <f t="shared" si="8"/>
        <v>1421.4467210228026</v>
      </c>
      <c r="T87" s="24">
        <f t="shared" si="8"/>
        <v>1746.2251467914434</v>
      </c>
      <c r="U87" s="24">
        <f t="shared" si="8"/>
        <v>1984.8553400066198</v>
      </c>
      <c r="V87" s="24">
        <f t="shared" si="8"/>
        <v>2070.9832754034055</v>
      </c>
      <c r="W87" s="24">
        <f t="shared" si="8"/>
        <v>1874.6661940498038</v>
      </c>
      <c r="X87" s="24">
        <f t="shared" si="8"/>
        <v>1670.7505108994385</v>
      </c>
      <c r="Y87" s="24">
        <f t="shared" si="8"/>
        <v>1790.4621643080011</v>
      </c>
      <c r="Z87" s="24">
        <f t="shared" si="8"/>
        <v>1434.879440062555</v>
      </c>
      <c r="AA87" s="24">
        <f t="shared" si="8"/>
        <v>1220.5395315970643</v>
      </c>
      <c r="AB87" s="24">
        <f t="shared" si="8"/>
        <v>156.62001639009375</v>
      </c>
      <c r="AC87" s="24">
        <f t="shared" si="8"/>
        <v>7.9776220430775329</v>
      </c>
      <c r="AD87" s="24">
        <f t="shared" si="8"/>
        <v>1350.7036326200443</v>
      </c>
      <c r="AE87" s="24">
        <f t="shared" si="8"/>
        <v>1040.3808242228606</v>
      </c>
      <c r="AF87" s="24">
        <f t="shared" si="8"/>
        <v>2149.6038823768149</v>
      </c>
      <c r="AG87" s="24">
        <f t="shared" si="8"/>
        <v>2198.4912959477342</v>
      </c>
      <c r="AH87" s="24">
        <f t="shared" si="8"/>
        <v>2255.2783116345217</v>
      </c>
      <c r="AI87" s="24">
        <f t="shared" si="8"/>
        <v>2503.547348946598</v>
      </c>
      <c r="AJ87" s="24">
        <f t="shared" si="8"/>
        <v>2189.07757473419</v>
      </c>
      <c r="AK87" s="24">
        <f t="shared" si="8"/>
        <v>2037.0112092120071</v>
      </c>
      <c r="AL87" s="24">
        <f t="shared" si="8"/>
        <v>557.14223456303739</v>
      </c>
      <c r="AM87" s="24">
        <f t="shared" si="8"/>
        <v>1109.9493798463461</v>
      </c>
      <c r="AN87" s="24">
        <f t="shared" si="8"/>
        <v>0</v>
      </c>
      <c r="AO87" s="24">
        <f t="shared" si="8"/>
        <v>98.912777948104022</v>
      </c>
      <c r="AP87" s="24">
        <f t="shared" si="8"/>
        <v>1216.6490501856408</v>
      </c>
      <c r="AQ87" s="24">
        <f t="shared" si="8"/>
        <v>1950.4377714788534</v>
      </c>
      <c r="AR87" s="24">
        <f t="shared" si="8"/>
        <v>2267.6425138160466</v>
      </c>
      <c r="AS87" s="24">
        <f t="shared" si="8"/>
        <v>2426.4667835948935</v>
      </c>
    </row>
    <row r="88" spans="3:45">
      <c r="C88" t="s">
        <v>82</v>
      </c>
      <c r="D88" s="24">
        <f t="shared" si="3"/>
        <v>1817.2556545082152</v>
      </c>
      <c r="E88" s="24">
        <f t="shared" si="8"/>
        <v>768.67691716307991</v>
      </c>
      <c r="F88" s="24">
        <f t="shared" si="8"/>
        <v>1396.9512060873319</v>
      </c>
      <c r="G88" s="24">
        <f t="shared" si="8"/>
        <v>2855.4109811757789</v>
      </c>
      <c r="H88" s="24">
        <f t="shared" si="8"/>
        <v>3086.3312483401014</v>
      </c>
      <c r="I88" s="24">
        <f t="shared" si="8"/>
        <v>3204.6235465833997</v>
      </c>
      <c r="J88" s="24">
        <f t="shared" si="8"/>
        <v>3360.3655751710135</v>
      </c>
      <c r="K88" s="24">
        <f t="shared" si="8"/>
        <v>3008.0839885996993</v>
      </c>
      <c r="L88" s="24">
        <f t="shared" si="8"/>
        <v>2663.6776091481797</v>
      </c>
      <c r="M88" s="24">
        <f t="shared" si="8"/>
        <v>2645.9796320377068</v>
      </c>
      <c r="N88" s="24">
        <f t="shared" si="8"/>
        <v>2531.2307675021352</v>
      </c>
      <c r="O88" s="24">
        <f t="shared" si="8"/>
        <v>1775.3434659881318</v>
      </c>
      <c r="P88" s="24">
        <f t="shared" si="8"/>
        <v>1436.8732813712929</v>
      </c>
      <c r="Q88" s="24">
        <f t="shared" si="8"/>
        <v>1233.8054905482795</v>
      </c>
      <c r="R88" s="24">
        <f t="shared" si="8"/>
        <v>1470.9134624793951</v>
      </c>
      <c r="S88" s="24">
        <f t="shared" si="8"/>
        <v>2432.4572578388365</v>
      </c>
      <c r="T88" s="24">
        <f t="shared" si="8"/>
        <v>2988.235836990892</v>
      </c>
      <c r="U88" s="24">
        <f t="shared" si="8"/>
        <v>3396.5928558231371</v>
      </c>
      <c r="V88" s="24">
        <f t="shared" si="8"/>
        <v>3543.9796825399603</v>
      </c>
      <c r="W88" s="24">
        <f t="shared" si="8"/>
        <v>3208.0311715520161</v>
      </c>
      <c r="X88" s="24">
        <f t="shared" si="8"/>
        <v>2859.0795181904591</v>
      </c>
      <c r="Y88" s="24">
        <f t="shared" si="8"/>
        <v>3063.9366372613854</v>
      </c>
      <c r="Z88" s="24">
        <f t="shared" si="8"/>
        <v>2455.4440602546497</v>
      </c>
      <c r="AA88" s="24">
        <f t="shared" si="8"/>
        <v>2088.6539032403634</v>
      </c>
      <c r="AB88" s="24">
        <f t="shared" si="8"/>
        <v>268.01672546459764</v>
      </c>
      <c r="AC88" s="24">
        <f t="shared" si="8"/>
        <v>13.651742518366074</v>
      </c>
      <c r="AD88" s="24">
        <f t="shared" si="8"/>
        <v>2311.3978215038578</v>
      </c>
      <c r="AE88" s="24">
        <f t="shared" si="8"/>
        <v>1780.3564842559101</v>
      </c>
      <c r="AF88" s="24">
        <f t="shared" si="8"/>
        <v>3678.5195588643837</v>
      </c>
      <c r="AG88" s="24">
        <f t="shared" si="8"/>
        <v>3762.178370833069</v>
      </c>
      <c r="AH88" s="24">
        <f t="shared" si="8"/>
        <v>3859.3554133598136</v>
      </c>
      <c r="AI88" s="24">
        <f t="shared" si="8"/>
        <v>4284.2069486124901</v>
      </c>
      <c r="AJ88" s="24">
        <f t="shared" si="8"/>
        <v>3746.069096985168</v>
      </c>
      <c r="AK88" s="24">
        <f t="shared" si="8"/>
        <v>3485.8448275722076</v>
      </c>
      <c r="AL88" s="24">
        <f t="shared" si="8"/>
        <v>953.41221874025302</v>
      </c>
      <c r="AM88" s="24">
        <f t="shared" si="8"/>
        <v>1899.4059959547715</v>
      </c>
      <c r="AN88" s="24">
        <f t="shared" si="8"/>
        <v>0</v>
      </c>
      <c r="AO88" s="24">
        <f t="shared" si="8"/>
        <v>169.26494750344375</v>
      </c>
      <c r="AP88" s="24">
        <f t="shared" si="8"/>
        <v>2081.9962989800406</v>
      </c>
      <c r="AQ88" s="24">
        <f t="shared" si="8"/>
        <v>3337.6956329273739</v>
      </c>
      <c r="AR88" s="24">
        <f t="shared" si="8"/>
        <v>3880.5137113734017</v>
      </c>
      <c r="AS88" s="24">
        <f t="shared" si="8"/>
        <v>4152.3024756167233</v>
      </c>
    </row>
    <row r="89" spans="3:45">
      <c r="C89" t="s">
        <v>83</v>
      </c>
      <c r="D89" s="24">
        <f t="shared" si="3"/>
        <v>2290.4278815311095</v>
      </c>
      <c r="E89" s="24">
        <f t="shared" si="8"/>
        <v>968.82298238667408</v>
      </c>
      <c r="F89" s="24">
        <f t="shared" si="8"/>
        <v>1760.6856710685615</v>
      </c>
      <c r="G89" s="24">
        <f t="shared" si="8"/>
        <v>3598.8953498592841</v>
      </c>
      <c r="H89" s="24">
        <f t="shared" si="8"/>
        <v>3889.9420262097883</v>
      </c>
      <c r="I89" s="24">
        <f t="shared" si="8"/>
        <v>4039.0349605994556</v>
      </c>
      <c r="J89" s="24">
        <f t="shared" si="8"/>
        <v>4235.3286871966739</v>
      </c>
      <c r="K89" s="24">
        <f t="shared" si="8"/>
        <v>3791.3209516690545</v>
      </c>
      <c r="L89" s="24">
        <f t="shared" si="8"/>
        <v>3357.2389488886497</v>
      </c>
      <c r="M89" s="24">
        <f t="shared" si="8"/>
        <v>3334.9328192475245</v>
      </c>
      <c r="N89" s="24">
        <f t="shared" si="8"/>
        <v>3190.3059484743894</v>
      </c>
      <c r="O89" s="24">
        <f t="shared" si="8"/>
        <v>2237.6027080756071</v>
      </c>
      <c r="P89" s="24">
        <f t="shared" si="8"/>
        <v>1811.0025508604219</v>
      </c>
      <c r="Q89" s="24">
        <f t="shared" si="8"/>
        <v>1555.0605050683976</v>
      </c>
      <c r="R89" s="24">
        <f t="shared" si="8"/>
        <v>1853.9060244079926</v>
      </c>
      <c r="S89" s="24">
        <f t="shared" si="8"/>
        <v>3065.8140532761186</v>
      </c>
      <c r="T89" s="24">
        <f t="shared" si="8"/>
        <v>3766.3047907734262</v>
      </c>
      <c r="U89" s="24">
        <f t="shared" si="8"/>
        <v>4280.9887314902926</v>
      </c>
      <c r="V89" s="24">
        <f t="shared" si="8"/>
        <v>4466.7517508239507</v>
      </c>
      <c r="W89" s="24">
        <f t="shared" si="8"/>
        <v>4043.3298539561265</v>
      </c>
      <c r="X89" s="24">
        <f t="shared" si="8"/>
        <v>3603.5190908513714</v>
      </c>
      <c r="Y89" s="24">
        <f t="shared" si="8"/>
        <v>3861.7163654539731</v>
      </c>
      <c r="Z89" s="24">
        <f t="shared" si="8"/>
        <v>3094.7860985851053</v>
      </c>
      <c r="AA89" s="24">
        <f t="shared" si="8"/>
        <v>2632.4920893670997</v>
      </c>
      <c r="AB89" s="24">
        <f t="shared" si="8"/>
        <v>337.80221247236085</v>
      </c>
      <c r="AC89" s="24">
        <f t="shared" si="8"/>
        <v>17.206347174091583</v>
      </c>
      <c r="AD89" s="24">
        <f t="shared" si="8"/>
        <v>2913.2334806878816</v>
      </c>
      <c r="AE89" s="24">
        <f t="shared" si="8"/>
        <v>2243.9210027980148</v>
      </c>
      <c r="AF89" s="24">
        <f t="shared" si="8"/>
        <v>4636.322764757374</v>
      </c>
      <c r="AG89" s="24">
        <f t="shared" ref="E89:AS95" si="9">AG$1*AG41</f>
        <v>4741.7644372009245</v>
      </c>
      <c r="AH89" s="24">
        <f t="shared" si="9"/>
        <v>4864.2441813667083</v>
      </c>
      <c r="AI89" s="24">
        <f t="shared" si="9"/>
        <v>5399.7174371191386</v>
      </c>
      <c r="AJ89" s="24">
        <f t="shared" si="9"/>
        <v>4721.4606731813064</v>
      </c>
      <c r="AK89" s="24">
        <f t="shared" si="9"/>
        <v>4393.4798958834617</v>
      </c>
      <c r="AL89" s="24">
        <f t="shared" si="9"/>
        <v>1201.6591738084699</v>
      </c>
      <c r="AM89" s="24">
        <f t="shared" si="9"/>
        <v>2393.9683118826174</v>
      </c>
      <c r="AN89" s="24">
        <f t="shared" si="9"/>
        <v>0</v>
      </c>
      <c r="AO89" s="24">
        <f t="shared" si="9"/>
        <v>213.33770741943471</v>
      </c>
      <c r="AP89" s="24">
        <f t="shared" si="9"/>
        <v>2624.1009956955986</v>
      </c>
      <c r="AQ89" s="24">
        <f t="shared" si="9"/>
        <v>4206.7560052745011</v>
      </c>
      <c r="AR89" s="24">
        <f t="shared" si="9"/>
        <v>4890.9116211272312</v>
      </c>
      <c r="AS89" s="24">
        <f t="shared" si="9"/>
        <v>5233.4680258716435</v>
      </c>
    </row>
    <row r="90" spans="3:45">
      <c r="C90" t="s">
        <v>84</v>
      </c>
      <c r="D90" s="24">
        <f t="shared" si="3"/>
        <v>975.73403336397973</v>
      </c>
      <c r="E90" s="24">
        <f t="shared" si="9"/>
        <v>412.72356306977224</v>
      </c>
      <c r="F90" s="24">
        <f t="shared" si="9"/>
        <v>750.0611327563247</v>
      </c>
      <c r="G90" s="24">
        <f t="shared" si="9"/>
        <v>1533.1478907013882</v>
      </c>
      <c r="H90" s="24">
        <f t="shared" si="9"/>
        <v>1657.1352686505343</v>
      </c>
      <c r="I90" s="24">
        <f t="shared" si="9"/>
        <v>1720.6496239337287</v>
      </c>
      <c r="J90" s="24">
        <f t="shared" si="9"/>
        <v>1804.2717589597462</v>
      </c>
      <c r="K90" s="24">
        <f t="shared" si="9"/>
        <v>1615.1221847144475</v>
      </c>
      <c r="L90" s="24">
        <f t="shared" si="9"/>
        <v>1430.2010235641978</v>
      </c>
      <c r="M90" s="24">
        <f t="shared" si="9"/>
        <v>1420.6984978488172</v>
      </c>
      <c r="N90" s="24">
        <f t="shared" si="9"/>
        <v>1359.0867085887476</v>
      </c>
      <c r="O90" s="24">
        <f t="shared" si="9"/>
        <v>953.23023834187563</v>
      </c>
      <c r="P90" s="24">
        <f t="shared" si="9"/>
        <v>771.49638180366981</v>
      </c>
      <c r="Q90" s="24">
        <f t="shared" si="9"/>
        <v>662.46375665018127</v>
      </c>
      <c r="R90" s="24">
        <f t="shared" si="9"/>
        <v>789.77348174095835</v>
      </c>
      <c r="S90" s="24">
        <f t="shared" si="9"/>
        <v>1306.0525222681836</v>
      </c>
      <c r="T90" s="24">
        <f t="shared" si="9"/>
        <v>1604.4651717751635</v>
      </c>
      <c r="U90" s="24">
        <f t="shared" si="9"/>
        <v>1823.7231721832043</v>
      </c>
      <c r="V90" s="24">
        <f t="shared" si="9"/>
        <v>1902.8591718651217</v>
      </c>
      <c r="W90" s="24">
        <f t="shared" si="9"/>
        <v>1722.4792705476057</v>
      </c>
      <c r="X90" s="24">
        <f t="shared" si="9"/>
        <v>1535.1176280957941</v>
      </c>
      <c r="Y90" s="24">
        <f t="shared" si="9"/>
        <v>1645.1109922977575</v>
      </c>
      <c r="Z90" s="24">
        <f t="shared" si="9"/>
        <v>1318.3947622714988</v>
      </c>
      <c r="AA90" s="24">
        <f t="shared" si="9"/>
        <v>1121.4551415781145</v>
      </c>
      <c r="AB90" s="24">
        <f t="shared" si="9"/>
        <v>143.90547631414518</v>
      </c>
      <c r="AC90" s="24">
        <f t="shared" si="9"/>
        <v>7.3299922093221612</v>
      </c>
      <c r="AD90" s="24">
        <f t="shared" si="9"/>
        <v>1241.0524152117748</v>
      </c>
      <c r="AE90" s="24">
        <f t="shared" si="9"/>
        <v>955.92186432284973</v>
      </c>
      <c r="AF90" s="24">
        <f t="shared" si="9"/>
        <v>1975.0972941395828</v>
      </c>
      <c r="AG90" s="24">
        <f t="shared" si="9"/>
        <v>2020.0159877896156</v>
      </c>
      <c r="AH90" s="24">
        <f t="shared" si="9"/>
        <v>2072.1929874427892</v>
      </c>
      <c r="AI90" s="24">
        <f t="shared" si="9"/>
        <v>2300.3073427590512</v>
      </c>
      <c r="AJ90" s="24">
        <f t="shared" si="9"/>
        <v>2011.3664801063219</v>
      </c>
      <c r="AK90" s="24">
        <f t="shared" si="9"/>
        <v>1871.6449855859398</v>
      </c>
      <c r="AL90" s="24">
        <f t="shared" si="9"/>
        <v>511.91297566862102</v>
      </c>
      <c r="AM90" s="24">
        <f t="shared" si="9"/>
        <v>1019.8427881245025</v>
      </c>
      <c r="AN90" s="24">
        <f t="shared" si="9"/>
        <v>0</v>
      </c>
      <c r="AO90" s="24">
        <f t="shared" si="9"/>
        <v>90.882958336080833</v>
      </c>
      <c r="AP90" s="24">
        <f t="shared" si="9"/>
        <v>1117.880492605995</v>
      </c>
      <c r="AQ90" s="24">
        <f t="shared" si="9"/>
        <v>1792.0996498089833</v>
      </c>
      <c r="AR90" s="24">
        <f t="shared" si="9"/>
        <v>2083.5534536538585</v>
      </c>
      <c r="AS90" s="24">
        <f t="shared" si="9"/>
        <v>2229.4842402772274</v>
      </c>
    </row>
    <row r="91" spans="3:45">
      <c r="C91" t="s">
        <v>85</v>
      </c>
      <c r="D91" s="24">
        <f t="shared" si="3"/>
        <v>964.95785428064278</v>
      </c>
      <c r="E91" s="24">
        <f t="shared" si="9"/>
        <v>408.1653711081583</v>
      </c>
      <c r="F91" s="24">
        <f t="shared" si="9"/>
        <v>741.77732506524092</v>
      </c>
      <c r="G91" s="24">
        <f t="shared" si="9"/>
        <v>1516.215534478783</v>
      </c>
      <c r="H91" s="24">
        <f t="shared" si="9"/>
        <v>1638.8335739164422</v>
      </c>
      <c r="I91" s="24">
        <f t="shared" si="9"/>
        <v>1701.6464654364686</v>
      </c>
      <c r="J91" s="24">
        <f t="shared" si="9"/>
        <v>1784.3450628266569</v>
      </c>
      <c r="K91" s="24">
        <f t="shared" si="9"/>
        <v>1597.2844899033444</v>
      </c>
      <c r="L91" s="24">
        <f t="shared" si="9"/>
        <v>1414.40563073367</v>
      </c>
      <c r="M91" s="24">
        <f t="shared" si="9"/>
        <v>1405.0080525914505</v>
      </c>
      <c r="N91" s="24">
        <f t="shared" si="9"/>
        <v>1344.0767148191931</v>
      </c>
      <c r="O91" s="24">
        <f t="shared" si="9"/>
        <v>942.70259514733698</v>
      </c>
      <c r="P91" s="24">
        <f t="shared" si="9"/>
        <v>762.97583943435222</v>
      </c>
      <c r="Q91" s="24">
        <f t="shared" si="9"/>
        <v>655.1473898598681</v>
      </c>
      <c r="R91" s="24">
        <f t="shared" si="9"/>
        <v>781.05108385024482</v>
      </c>
      <c r="S91" s="24">
        <f t="shared" si="9"/>
        <v>1291.6282474238565</v>
      </c>
      <c r="T91" s="24">
        <f t="shared" si="9"/>
        <v>1586.7451748981287</v>
      </c>
      <c r="U91" s="24">
        <f t="shared" si="9"/>
        <v>1803.5816512052777</v>
      </c>
      <c r="V91" s="24">
        <f t="shared" si="9"/>
        <v>1881.8436589228365</v>
      </c>
      <c r="W91" s="24">
        <f t="shared" si="9"/>
        <v>1703.4559051098308</v>
      </c>
      <c r="X91" s="24">
        <f t="shared" si="9"/>
        <v>1518.1635177453384</v>
      </c>
      <c r="Y91" s="24">
        <f t="shared" si="9"/>
        <v>1626.9420957964774</v>
      </c>
      <c r="Z91" s="24">
        <f t="shared" si="9"/>
        <v>1303.8341775476169</v>
      </c>
      <c r="AA91" s="24">
        <f t="shared" si="9"/>
        <v>1109.0695928257458</v>
      </c>
      <c r="AB91" s="24">
        <f t="shared" si="9"/>
        <v>142.31615880465159</v>
      </c>
      <c r="AC91" s="24">
        <f t="shared" si="9"/>
        <v>7.2490384801027394</v>
      </c>
      <c r="AD91" s="24">
        <f t="shared" si="9"/>
        <v>1227.3460130357414</v>
      </c>
      <c r="AE91" s="24">
        <f t="shared" si="9"/>
        <v>945.36449433534847</v>
      </c>
      <c r="AF91" s="24">
        <f t="shared" si="9"/>
        <v>1953.2839706099289</v>
      </c>
      <c r="AG91" s="24">
        <f t="shared" si="9"/>
        <v>1997.706574269851</v>
      </c>
      <c r="AH91" s="24">
        <f t="shared" si="9"/>
        <v>2049.3073219188227</v>
      </c>
      <c r="AI91" s="24">
        <f t="shared" si="9"/>
        <v>2274.902341985608</v>
      </c>
      <c r="AJ91" s="24">
        <f t="shared" si="9"/>
        <v>1989.1525932778391</v>
      </c>
      <c r="AK91" s="24">
        <f t="shared" si="9"/>
        <v>1850.9742076326818</v>
      </c>
      <c r="AL91" s="24">
        <f t="shared" si="9"/>
        <v>506.25931830681901</v>
      </c>
      <c r="AM91" s="24">
        <f t="shared" si="9"/>
        <v>1008.5794641592722</v>
      </c>
      <c r="AN91" s="24">
        <f t="shared" si="9"/>
        <v>0</v>
      </c>
      <c r="AO91" s="24">
        <f t="shared" si="9"/>
        <v>89.879230884577922</v>
      </c>
      <c r="AP91" s="24">
        <f t="shared" si="9"/>
        <v>1105.5344229085392</v>
      </c>
      <c r="AQ91" s="24">
        <f t="shared" si="9"/>
        <v>1772.3073846002499</v>
      </c>
      <c r="AR91" s="24">
        <f t="shared" si="9"/>
        <v>2060.5423211335856</v>
      </c>
      <c r="AS91" s="24">
        <f t="shared" si="9"/>
        <v>2204.8614223625186</v>
      </c>
    </row>
    <row r="92" spans="3:45">
      <c r="C92" t="s">
        <v>86</v>
      </c>
      <c r="D92" s="24">
        <f t="shared" si="3"/>
        <v>1072.0817095664015</v>
      </c>
      <c r="E92" s="24">
        <f t="shared" si="9"/>
        <v>1131.4261210900663</v>
      </c>
      <c r="F92" s="24">
        <f t="shared" si="9"/>
        <v>2922.0632412705568</v>
      </c>
      <c r="G92" s="24">
        <f t="shared" si="9"/>
        <v>1952.2734986654411</v>
      </c>
      <c r="H92" s="24">
        <f t="shared" si="9"/>
        <v>2539.0619653125509</v>
      </c>
      <c r="I92" s="24">
        <f t="shared" si="9"/>
        <v>2976.2284020620282</v>
      </c>
      <c r="J92" s="24">
        <f t="shared" si="9"/>
        <v>4371.7098240561127</v>
      </c>
      <c r="K92" s="24">
        <f t="shared" si="9"/>
        <v>3663.9245881343118</v>
      </c>
      <c r="L92" s="24">
        <f t="shared" si="9"/>
        <v>3800.6101964437876</v>
      </c>
      <c r="M92" s="24">
        <f t="shared" si="9"/>
        <v>2697.5928472997657</v>
      </c>
      <c r="N92" s="24">
        <f t="shared" si="9"/>
        <v>2424.5608213662131</v>
      </c>
      <c r="O92" s="24">
        <f t="shared" si="9"/>
        <v>2794.4339960439979</v>
      </c>
      <c r="P92" s="24">
        <f t="shared" si="9"/>
        <v>1929.7383447468094</v>
      </c>
      <c r="Q92" s="24">
        <f t="shared" si="9"/>
        <v>1696.1860185354392</v>
      </c>
      <c r="R92" s="24">
        <f t="shared" si="9"/>
        <v>1950.1148590411908</v>
      </c>
      <c r="S92" s="24">
        <f t="shared" si="9"/>
        <v>3186.1277681788201</v>
      </c>
      <c r="T92" s="24">
        <f t="shared" si="9"/>
        <v>3366.1779075483801</v>
      </c>
      <c r="U92" s="24">
        <f t="shared" si="9"/>
        <v>3326.0352157764924</v>
      </c>
      <c r="V92" s="24">
        <f t="shared" si="9"/>
        <v>2619.1744978639908</v>
      </c>
      <c r="W92" s="24">
        <f t="shared" si="9"/>
        <v>4170.6192256318245</v>
      </c>
      <c r="X92" s="24">
        <f t="shared" si="9"/>
        <v>3428.2430702316187</v>
      </c>
      <c r="Y92" s="24">
        <f t="shared" si="9"/>
        <v>3983.563666946854</v>
      </c>
      <c r="Z92" s="24">
        <f t="shared" si="9"/>
        <v>4835.3640942067541</v>
      </c>
      <c r="AA92" s="24">
        <f t="shared" si="9"/>
        <v>3283.8807494140465</v>
      </c>
      <c r="AB92" s="24">
        <f t="shared" si="9"/>
        <v>0</v>
      </c>
      <c r="AC92" s="24">
        <f t="shared" si="9"/>
        <v>0</v>
      </c>
      <c r="AD92" s="24">
        <f t="shared" si="9"/>
        <v>108.98793120258159</v>
      </c>
      <c r="AE92" s="24">
        <f t="shared" si="9"/>
        <v>1683.4892037211307</v>
      </c>
      <c r="AF92" s="24">
        <f t="shared" si="9"/>
        <v>1476.4803789904056</v>
      </c>
      <c r="AG92" s="24">
        <f t="shared" si="9"/>
        <v>3176.87704536713</v>
      </c>
      <c r="AH92" s="24">
        <f t="shared" si="9"/>
        <v>3658.7090105781367</v>
      </c>
      <c r="AI92" s="24">
        <f t="shared" si="9"/>
        <v>4155.0802805859767</v>
      </c>
      <c r="AJ92" s="24">
        <f t="shared" si="9"/>
        <v>3498.2711086945869</v>
      </c>
      <c r="AK92" s="24">
        <f t="shared" si="9"/>
        <v>3610.863985932675</v>
      </c>
      <c r="AL92" s="24">
        <f t="shared" si="9"/>
        <v>17507.527264756278</v>
      </c>
      <c r="AM92" s="24">
        <f t="shared" si="9"/>
        <v>2350.1905684265294</v>
      </c>
      <c r="AN92" s="24">
        <f t="shared" si="9"/>
        <v>0</v>
      </c>
      <c r="AO92" s="24">
        <f t="shared" si="9"/>
        <v>0</v>
      </c>
      <c r="AP92" s="24">
        <f t="shared" si="9"/>
        <v>1591.8360483039828</v>
      </c>
      <c r="AQ92" s="24">
        <f t="shared" si="9"/>
        <v>2863.7877402680228</v>
      </c>
      <c r="AR92" s="24">
        <f t="shared" si="9"/>
        <v>3264.1193201999313</v>
      </c>
      <c r="AS92" s="24">
        <f t="shared" si="9"/>
        <v>3116.7690014246314</v>
      </c>
    </row>
    <row r="93" spans="3:45">
      <c r="C93" t="s">
        <v>87</v>
      </c>
      <c r="D93" s="24">
        <f t="shared" si="3"/>
        <v>6013.2981955632013</v>
      </c>
      <c r="E93" s="24">
        <f t="shared" si="9"/>
        <v>5001.4139727177944</v>
      </c>
      <c r="F93" s="24">
        <f t="shared" si="9"/>
        <v>3477.6112961491926</v>
      </c>
      <c r="G93" s="24">
        <f t="shared" si="9"/>
        <v>5585.7755912446783</v>
      </c>
      <c r="H93" s="24">
        <f t="shared" si="9"/>
        <v>4877.1746857452254</v>
      </c>
      <c r="I93" s="24">
        <f t="shared" si="9"/>
        <v>4284.3325012255182</v>
      </c>
      <c r="J93" s="24">
        <f t="shared" si="9"/>
        <v>5093.9986452501998</v>
      </c>
      <c r="K93" s="24">
        <f t="shared" si="9"/>
        <v>4799.7028053829417</v>
      </c>
      <c r="L93" s="24">
        <f t="shared" si="9"/>
        <v>4266.6704246704721</v>
      </c>
      <c r="M93" s="24">
        <f t="shared" si="9"/>
        <v>4454.0663181534746</v>
      </c>
      <c r="N93" s="24">
        <f t="shared" si="9"/>
        <v>4399.8214264340504</v>
      </c>
      <c r="O93" s="24">
        <f t="shared" si="9"/>
        <v>2475.6507182554997</v>
      </c>
      <c r="P93" s="24">
        <f t="shared" si="9"/>
        <v>1967.5535369109764</v>
      </c>
      <c r="Q93" s="24">
        <f t="shared" si="9"/>
        <v>3513.7370711557419</v>
      </c>
      <c r="R93" s="24">
        <f t="shared" si="9"/>
        <v>2269.4373881807082</v>
      </c>
      <c r="S93" s="24">
        <f t="shared" si="9"/>
        <v>4203.0995062421453</v>
      </c>
      <c r="T93" s="24">
        <f t="shared" si="9"/>
        <v>4757.1127021479197</v>
      </c>
      <c r="U93" s="24">
        <f t="shared" si="9"/>
        <v>4289.215677840426</v>
      </c>
      <c r="V93" s="24">
        <f t="shared" si="9"/>
        <v>5050.2919167914361</v>
      </c>
      <c r="W93" s="24">
        <f t="shared" si="9"/>
        <v>4876.300083423057</v>
      </c>
      <c r="X93" s="24">
        <f t="shared" si="9"/>
        <v>4552.1905651836141</v>
      </c>
      <c r="Y93" s="24">
        <f t="shared" si="9"/>
        <v>5396.958291335276</v>
      </c>
      <c r="Z93" s="24">
        <f t="shared" si="9"/>
        <v>5266.7596006865379</v>
      </c>
      <c r="AA93" s="24">
        <f t="shared" si="9"/>
        <v>4994.2324985478499</v>
      </c>
      <c r="AB93" s="24">
        <f t="shared" si="9"/>
        <v>6306.0570342945675</v>
      </c>
      <c r="AC93" s="24">
        <f t="shared" si="9"/>
        <v>5272.8542084950113</v>
      </c>
      <c r="AD93" s="24">
        <f t="shared" si="9"/>
        <v>2967.4815356560512</v>
      </c>
      <c r="AE93" s="24">
        <f t="shared" si="9"/>
        <v>5912.2257210402222</v>
      </c>
      <c r="AF93" s="24">
        <f t="shared" si="9"/>
        <v>5378.5549578142181</v>
      </c>
      <c r="AG93" s="24">
        <f t="shared" si="9"/>
        <v>4360.8355210101681</v>
      </c>
      <c r="AH93" s="24">
        <f t="shared" si="9"/>
        <v>5255.240343302261</v>
      </c>
      <c r="AI93" s="24">
        <f t="shared" si="9"/>
        <v>5892.0096488019271</v>
      </c>
      <c r="AJ93" s="24">
        <f t="shared" si="9"/>
        <v>5183.7842387633882</v>
      </c>
      <c r="AK93" s="24">
        <f t="shared" si="9"/>
        <v>5988.638497564154</v>
      </c>
      <c r="AL93" s="24">
        <f t="shared" si="9"/>
        <v>5657.1447201575356</v>
      </c>
      <c r="AM93" s="24">
        <f t="shared" si="9"/>
        <v>4267.4087935574371</v>
      </c>
      <c r="AN93" s="24">
        <f t="shared" si="9"/>
        <v>7384.9963448168692</v>
      </c>
      <c r="AO93" s="24">
        <f t="shared" si="9"/>
        <v>5483.3223380377985</v>
      </c>
      <c r="AP93" s="24">
        <f t="shared" si="9"/>
        <v>4499.8920534395384</v>
      </c>
      <c r="AQ93" s="24">
        <f t="shared" si="9"/>
        <v>6704.0639412125083</v>
      </c>
      <c r="AR93" s="24">
        <f t="shared" si="9"/>
        <v>6528.7320451795777</v>
      </c>
      <c r="AS93" s="24">
        <f t="shared" si="9"/>
        <v>5702.7925555928068</v>
      </c>
    </row>
    <row r="94" spans="3:45">
      <c r="C94" t="s">
        <v>98</v>
      </c>
      <c r="D94" s="24">
        <f t="shared" si="3"/>
        <v>3614.3263601280223</v>
      </c>
      <c r="E94" s="24">
        <f t="shared" si="9"/>
        <v>3292.2990450543798</v>
      </c>
      <c r="F94" s="24">
        <f t="shared" si="9"/>
        <v>2924.542836998266</v>
      </c>
      <c r="G94" s="24">
        <f t="shared" si="9"/>
        <v>4133.073069934967</v>
      </c>
      <c r="H94" s="24">
        <f t="shared" si="9"/>
        <v>5108.6100883954323</v>
      </c>
      <c r="I94" s="24">
        <f t="shared" si="9"/>
        <v>6082.8708388553059</v>
      </c>
      <c r="J94" s="24">
        <f t="shared" si="9"/>
        <v>6104.6923445986058</v>
      </c>
      <c r="K94" s="24">
        <f t="shared" si="9"/>
        <v>5301.3798131509475</v>
      </c>
      <c r="L94" s="24">
        <f t="shared" si="9"/>
        <v>5052.9360349092294</v>
      </c>
      <c r="M94" s="24">
        <f t="shared" si="9"/>
        <v>3333.9304943633915</v>
      </c>
      <c r="N94" s="24">
        <f t="shared" si="9"/>
        <v>2831.6214931732275</v>
      </c>
      <c r="O94" s="24">
        <f t="shared" si="9"/>
        <v>2320.675879512447</v>
      </c>
      <c r="P94" s="24">
        <f t="shared" si="9"/>
        <v>2413.1400922882435</v>
      </c>
      <c r="Q94" s="24">
        <f t="shared" si="9"/>
        <v>1821.2313814786803</v>
      </c>
      <c r="R94" s="24">
        <f t="shared" si="9"/>
        <v>2118.4400063504809</v>
      </c>
      <c r="S94" s="24">
        <f t="shared" si="9"/>
        <v>3967.0865890836303</v>
      </c>
      <c r="T94" s="24">
        <f t="shared" si="9"/>
        <v>5255.6181802133869</v>
      </c>
      <c r="U94" s="24">
        <f t="shared" si="9"/>
        <v>5803.3362071283218</v>
      </c>
      <c r="V94" s="24">
        <f t="shared" si="9"/>
        <v>5934.9487963102347</v>
      </c>
      <c r="W94" s="24">
        <f t="shared" si="9"/>
        <v>4836.1866774128248</v>
      </c>
      <c r="X94" s="24">
        <f t="shared" si="9"/>
        <v>4282.4048811429166</v>
      </c>
      <c r="Y94" s="24">
        <f t="shared" si="9"/>
        <v>3951.0494713082717</v>
      </c>
      <c r="Z94" s="24">
        <f t="shared" si="9"/>
        <v>3111.22799054294</v>
      </c>
      <c r="AA94" s="24">
        <f t="shared" si="9"/>
        <v>2777.6082963215167</v>
      </c>
      <c r="AB94" s="24">
        <f t="shared" si="9"/>
        <v>2921.8393580883771</v>
      </c>
      <c r="AC94" s="24">
        <f t="shared" si="9"/>
        <v>2703.4439573728005</v>
      </c>
      <c r="AD94" s="24">
        <f t="shared" si="9"/>
        <v>2212.1540344749019</v>
      </c>
      <c r="AE94" s="24">
        <f t="shared" si="9"/>
        <v>4427.1650882158301</v>
      </c>
      <c r="AF94" s="24">
        <f t="shared" si="9"/>
        <v>4903.8413872749406</v>
      </c>
      <c r="AG94" s="24">
        <f t="shared" si="9"/>
        <v>6324.9375554383341</v>
      </c>
      <c r="AH94" s="24">
        <f t="shared" si="9"/>
        <v>5096.6038263567598</v>
      </c>
      <c r="AI94" s="24">
        <f t="shared" si="9"/>
        <v>6666.2686778610914</v>
      </c>
      <c r="AJ94" s="24">
        <f t="shared" si="9"/>
        <v>4971.5002954028769</v>
      </c>
      <c r="AK94" s="24">
        <f t="shared" si="9"/>
        <v>4063.4366052503765</v>
      </c>
      <c r="AL94" s="24">
        <f t="shared" si="9"/>
        <v>3887.972035106528</v>
      </c>
      <c r="AM94" s="24">
        <f t="shared" si="9"/>
        <v>3555.9677102946866</v>
      </c>
      <c r="AN94" s="24">
        <f t="shared" si="9"/>
        <v>3639.3017856739261</v>
      </c>
      <c r="AO94" s="24">
        <f t="shared" si="9"/>
        <v>2215.2009383441396</v>
      </c>
      <c r="AP94" s="24">
        <f t="shared" si="9"/>
        <v>2576.3918808857379</v>
      </c>
      <c r="AQ94" s="24">
        <f t="shared" si="9"/>
        <v>3334.1351024318019</v>
      </c>
      <c r="AR94" s="24">
        <f t="shared" si="9"/>
        <v>4573.2100021625129</v>
      </c>
      <c r="AS94" s="24">
        <f t="shared" si="9"/>
        <v>5792.7536518001862</v>
      </c>
    </row>
    <row r="95" spans="3:45">
      <c r="C95" t="s">
        <v>88</v>
      </c>
      <c r="D95" s="24">
        <f t="shared" si="3"/>
        <v>388.24989693512526</v>
      </c>
      <c r="E95" s="24">
        <f t="shared" si="9"/>
        <v>353.65781547095781</v>
      </c>
      <c r="F95" s="24">
        <f t="shared" si="9"/>
        <v>314.15354948929325</v>
      </c>
      <c r="G95" s="24">
        <f t="shared" si="9"/>
        <v>443.97351914030094</v>
      </c>
      <c r="H95" s="24">
        <f t="shared" si="9"/>
        <v>548.76542477780401</v>
      </c>
      <c r="I95" s="24">
        <f t="shared" si="9"/>
        <v>653.42023407415786</v>
      </c>
      <c r="J95" s="24">
        <f t="shared" si="9"/>
        <v>655.7642939380562</v>
      </c>
      <c r="K95" s="24">
        <f t="shared" si="9"/>
        <v>569.47269310702325</v>
      </c>
      <c r="L95" s="24">
        <f t="shared" si="9"/>
        <v>542.78493398249748</v>
      </c>
      <c r="M95" s="24">
        <f t="shared" si="9"/>
        <v>358.129853768825</v>
      </c>
      <c r="N95" s="24">
        <f t="shared" si="9"/>
        <v>304.17196549036885</v>
      </c>
      <c r="O95" s="24">
        <f t="shared" si="9"/>
        <v>249.28633478705135</v>
      </c>
      <c r="P95" s="24">
        <f t="shared" si="9"/>
        <v>259.2188139002875</v>
      </c>
      <c r="Q95" s="24">
        <f t="shared" si="9"/>
        <v>195.63615061288149</v>
      </c>
      <c r="R95" s="24">
        <f t="shared" si="9"/>
        <v>227.56221552159101</v>
      </c>
      <c r="S95" s="24">
        <f t="shared" si="9"/>
        <v>426.14329915959257</v>
      </c>
      <c r="T95" s="24">
        <f t="shared" si="9"/>
        <v>564.55699167297735</v>
      </c>
      <c r="U95" s="24">
        <f t="shared" si="9"/>
        <v>623.39270442020745</v>
      </c>
      <c r="V95" s="24">
        <f t="shared" si="9"/>
        <v>637.53049085503073</v>
      </c>
      <c r="W95" s="24">
        <f t="shared" si="9"/>
        <v>519.50178040868661</v>
      </c>
      <c r="X95" s="24">
        <f t="shared" si="9"/>
        <v>460.01469930328119</v>
      </c>
      <c r="Y95" s="24">
        <f t="shared" si="9"/>
        <v>424.42059658571691</v>
      </c>
      <c r="Z95" s="24">
        <f t="shared" si="9"/>
        <v>334.2072149309692</v>
      </c>
      <c r="AA95" s="24">
        <f t="shared" si="9"/>
        <v>298.36988343653059</v>
      </c>
      <c r="AB95" s="24">
        <f t="shared" si="9"/>
        <v>313.86314256320333</v>
      </c>
      <c r="AC95" s="24">
        <f t="shared" si="9"/>
        <v>290.40317150073275</v>
      </c>
      <c r="AD95" s="24">
        <f t="shared" si="9"/>
        <v>237.62894943971807</v>
      </c>
      <c r="AE95" s="24">
        <f t="shared" si="9"/>
        <v>475.56479906637384</v>
      </c>
      <c r="AF95" s="24">
        <f t="shared" si="9"/>
        <v>526.76573733642897</v>
      </c>
      <c r="AG95" s="24">
        <f t="shared" si="9"/>
        <v>679.42297107144907</v>
      </c>
      <c r="AH95" s="24">
        <f t="shared" si="9"/>
        <v>547.47571556656226</v>
      </c>
      <c r="AI95" s="24">
        <f t="shared" si="9"/>
        <v>716.0886619629299</v>
      </c>
      <c r="AJ95" s="24">
        <f t="shared" si="9"/>
        <v>534.03713029244636</v>
      </c>
      <c r="AK95" s="24">
        <f t="shared" si="9"/>
        <v>436.49319015424874</v>
      </c>
      <c r="AL95" s="24">
        <f t="shared" si="9"/>
        <v>417.64483655075662</v>
      </c>
      <c r="AM95" s="24">
        <f t="shared" si="9"/>
        <v>381.98102757318333</v>
      </c>
      <c r="AN95" s="24">
        <f t="shared" si="9"/>
        <v>390.93274995611381</v>
      </c>
      <c r="AO95" s="24">
        <f t="shared" si="9"/>
        <v>237.95624697605928</v>
      </c>
      <c r="AP95" s="24">
        <f t="shared" ref="E95:AS96" si="10">AP$1*AP47</f>
        <v>276.75527402648567</v>
      </c>
      <c r="AQ95" s="24">
        <f t="shared" si="10"/>
        <v>358.1518327086211</v>
      </c>
      <c r="AR95" s="24">
        <f t="shared" si="10"/>
        <v>491.25290167194225</v>
      </c>
      <c r="AS95" s="24">
        <f t="shared" si="10"/>
        <v>622.25592937388501</v>
      </c>
    </row>
    <row r="96" spans="3:45">
      <c r="C96" t="s">
        <v>89</v>
      </c>
      <c r="D96" s="24">
        <f t="shared" si="3"/>
        <v>6589.0310501292806</v>
      </c>
      <c r="E96" s="24">
        <f t="shared" si="10"/>
        <v>0</v>
      </c>
      <c r="F96" s="24">
        <f t="shared" si="10"/>
        <v>8926.9159177614529</v>
      </c>
      <c r="G96" s="24">
        <f t="shared" si="10"/>
        <v>5548.9187028729139</v>
      </c>
      <c r="H96" s="24">
        <f t="shared" si="10"/>
        <v>6584.2176550979048</v>
      </c>
      <c r="I96" s="24">
        <f t="shared" si="10"/>
        <v>7548.6844891837745</v>
      </c>
      <c r="J96" s="24">
        <f t="shared" si="10"/>
        <v>8064.0698619053092</v>
      </c>
      <c r="K96" s="24">
        <f t="shared" si="10"/>
        <v>6573.3317070713929</v>
      </c>
      <c r="L96" s="24">
        <f t="shared" si="10"/>
        <v>6416.1614391907206</v>
      </c>
      <c r="M96" s="24">
        <f t="shared" si="10"/>
        <v>5469.6542087385869</v>
      </c>
      <c r="N96" s="24">
        <f t="shared" si="10"/>
        <v>5052.9690263689936</v>
      </c>
      <c r="O96" s="24">
        <f t="shared" si="10"/>
        <v>5245.3865656117323</v>
      </c>
      <c r="P96" s="24">
        <f t="shared" si="10"/>
        <v>4894.9148281672296</v>
      </c>
      <c r="Q96" s="24">
        <f t="shared" si="10"/>
        <v>4004.0225642720629</v>
      </c>
      <c r="R96" s="24">
        <f t="shared" si="10"/>
        <v>3612.1605303212536</v>
      </c>
      <c r="S96" s="24">
        <f t="shared" si="10"/>
        <v>4515.4357664076661</v>
      </c>
      <c r="T96" s="24">
        <f t="shared" si="10"/>
        <v>5995.7531722914946</v>
      </c>
      <c r="U96" s="24">
        <f t="shared" si="10"/>
        <v>6374.1866868093357</v>
      </c>
      <c r="V96" s="24">
        <f t="shared" si="10"/>
        <v>7487.6591555572504</v>
      </c>
      <c r="W96" s="24">
        <f t="shared" si="10"/>
        <v>6014.6843142360522</v>
      </c>
      <c r="X96" s="24">
        <f t="shared" si="10"/>
        <v>5246.1107504287884</v>
      </c>
      <c r="Y96" s="24">
        <f t="shared" si="10"/>
        <v>5429.267811025411</v>
      </c>
      <c r="Z96" s="24">
        <f t="shared" si="10"/>
        <v>4877.7499384230869</v>
      </c>
      <c r="AA96" s="24">
        <f t="shared" si="10"/>
        <v>5035.0466959026962</v>
      </c>
      <c r="AB96" s="24">
        <f t="shared" si="10"/>
        <v>6521.4507570358301</v>
      </c>
      <c r="AC96" s="24">
        <f t="shared" si="10"/>
        <v>5838.7766364719628</v>
      </c>
      <c r="AD96" s="24">
        <f t="shared" si="10"/>
        <v>3710.5276254082796</v>
      </c>
      <c r="AE96" s="24">
        <f t="shared" si="10"/>
        <v>6074.7788743850015</v>
      </c>
      <c r="AF96" s="24">
        <f t="shared" si="10"/>
        <v>6280.005060668258</v>
      </c>
      <c r="AG96" s="24">
        <f t="shared" si="10"/>
        <v>7508.721094861583</v>
      </c>
      <c r="AH96" s="24">
        <f t="shared" si="10"/>
        <v>7078.9010849225569</v>
      </c>
      <c r="AI96" s="24">
        <f t="shared" si="10"/>
        <v>8528.6230198356152</v>
      </c>
      <c r="AJ96" s="24">
        <f t="shared" si="10"/>
        <v>6927.8007474790784</v>
      </c>
      <c r="AK96" s="24">
        <f t="shared" si="10"/>
        <v>6265.1987381264189</v>
      </c>
      <c r="AL96" s="24">
        <f t="shared" si="10"/>
        <v>7460.264297404512</v>
      </c>
      <c r="AM96" s="24">
        <f t="shared" si="10"/>
        <v>5965.3817755336759</v>
      </c>
      <c r="AN96" s="24">
        <f t="shared" si="10"/>
        <v>6814.0739097269206</v>
      </c>
      <c r="AO96" s="24">
        <f t="shared" si="10"/>
        <v>5657.2193570192558</v>
      </c>
      <c r="AP96" s="24">
        <f t="shared" si="10"/>
        <v>4367.443209481964</v>
      </c>
      <c r="AQ96" s="24">
        <f t="shared" si="10"/>
        <v>4913.8817426913793</v>
      </c>
      <c r="AR96" s="24">
        <f t="shared" si="10"/>
        <v>6411.0550052177177</v>
      </c>
      <c r="AS96" s="24">
        <f t="shared" si="10"/>
        <v>7450.1474601805448</v>
      </c>
    </row>
    <row r="98" spans="4:45">
      <c r="D98" s="24">
        <f>SUM(D51:D96)</f>
        <v>104117.41299999994</v>
      </c>
      <c r="E98" s="24">
        <f t="shared" ref="E98:AS98" si="11">SUM(E51:E96)</f>
        <v>96658.43299999999</v>
      </c>
      <c r="F98" s="24">
        <f t="shared" si="11"/>
        <v>106816.68300000002</v>
      </c>
      <c r="G98" s="24">
        <f t="shared" si="11"/>
        <v>155355.45299999998</v>
      </c>
      <c r="H98" s="24">
        <f t="shared" si="11"/>
        <v>185465.71299999999</v>
      </c>
      <c r="I98" s="24">
        <f t="shared" si="11"/>
        <v>208579.25299999991</v>
      </c>
      <c r="J98" s="24">
        <f t="shared" si="11"/>
        <v>218232.71299999993</v>
      </c>
      <c r="K98" s="24">
        <f t="shared" si="11"/>
        <v>182803.63300000006</v>
      </c>
      <c r="L98" s="24">
        <f t="shared" si="11"/>
        <v>178096.52300000004</v>
      </c>
      <c r="M98" s="24">
        <f t="shared" si="11"/>
        <v>148056.663</v>
      </c>
      <c r="N98" s="24">
        <f t="shared" si="11"/>
        <v>130209.14299999992</v>
      </c>
      <c r="O98" s="24">
        <f t="shared" si="11"/>
        <v>115565.24299999994</v>
      </c>
      <c r="P98" s="24">
        <f t="shared" si="11"/>
        <v>84850.695083333325</v>
      </c>
      <c r="Q98" s="24">
        <f t="shared" si="11"/>
        <v>82367.005083333323</v>
      </c>
      <c r="R98" s="24">
        <f t="shared" si="11"/>
        <v>91777.931372270468</v>
      </c>
      <c r="S98" s="24">
        <f t="shared" si="11"/>
        <v>126853.15531158539</v>
      </c>
      <c r="T98" s="24">
        <f t="shared" si="11"/>
        <v>170284.63508333336</v>
      </c>
      <c r="U98" s="24">
        <f t="shared" si="11"/>
        <v>197986.06508333341</v>
      </c>
      <c r="V98" s="24">
        <f t="shared" si="11"/>
        <v>200013.94508333338</v>
      </c>
      <c r="W98" s="24">
        <f t="shared" si="11"/>
        <v>166064.38508333327</v>
      </c>
      <c r="X98" s="24">
        <f t="shared" si="11"/>
        <v>160723.39508333334</v>
      </c>
      <c r="Y98" s="24">
        <f t="shared" si="11"/>
        <v>156291.25508333332</v>
      </c>
      <c r="Z98" s="24">
        <f t="shared" si="11"/>
        <v>129717.47508333335</v>
      </c>
      <c r="AA98" s="24">
        <f t="shared" si="11"/>
        <v>114570.30508333331</v>
      </c>
      <c r="AB98" s="24">
        <f t="shared" si="11"/>
        <v>95504.487839999987</v>
      </c>
      <c r="AC98" s="24">
        <f t="shared" si="11"/>
        <v>85823.707840000017</v>
      </c>
      <c r="AD98" s="24">
        <f t="shared" si="11"/>
        <v>100841.40784</v>
      </c>
      <c r="AE98" s="24">
        <f t="shared" si="11"/>
        <v>149773.98783999999</v>
      </c>
      <c r="AF98" s="24">
        <f t="shared" si="11"/>
        <v>184409.18784000006</v>
      </c>
      <c r="AG98" s="24">
        <f t="shared" si="11"/>
        <v>205086.59784000006</v>
      </c>
      <c r="AH98" s="24">
        <f t="shared" si="11"/>
        <v>197346.00784000009</v>
      </c>
      <c r="AI98" s="24">
        <f t="shared" si="11"/>
        <v>221986.97784000009</v>
      </c>
      <c r="AJ98" s="24">
        <f t="shared" si="11"/>
        <v>194235.46784000011</v>
      </c>
      <c r="AK98" s="24">
        <f t="shared" si="11"/>
        <v>164084.47784000001</v>
      </c>
      <c r="AL98" s="24">
        <f t="shared" si="11"/>
        <v>143088.00194150009</v>
      </c>
      <c r="AM98" s="24">
        <f t="shared" si="11"/>
        <v>117309.5872575</v>
      </c>
      <c r="AN98" s="24">
        <f t="shared" si="11"/>
        <v>96384.824963999999</v>
      </c>
      <c r="AO98" s="24">
        <f t="shared" si="11"/>
        <v>86617.254863499998</v>
      </c>
      <c r="AP98" s="24">
        <f t="shared" si="11"/>
        <v>109722.86784000005</v>
      </c>
      <c r="AQ98" s="24">
        <f t="shared" si="11"/>
        <v>141989.43784</v>
      </c>
      <c r="AR98" s="24">
        <f t="shared" si="11"/>
        <v>191203.02784000005</v>
      </c>
      <c r="AS98" s="24">
        <f t="shared" si="11"/>
        <v>203248.33784000008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EnergyCostSteamPlant</vt:lpstr>
      <vt:lpstr>EnergyUseSteamPlant</vt:lpstr>
      <vt:lpstr>PoundsSteamPerBldg</vt:lpstr>
      <vt:lpstr>NatGasEnergyPerBldg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Dorough</dc:creator>
  <cp:lastModifiedBy>Scott Dorough</cp:lastModifiedBy>
  <dcterms:created xsi:type="dcterms:W3CDTF">2015-01-14T19:13:20Z</dcterms:created>
  <dcterms:modified xsi:type="dcterms:W3CDTF">2015-01-30T00:38:54Z</dcterms:modified>
</cp:coreProperties>
</file>