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School-Related\MS\Spring 2019\DB\Project\wisconsin-benchmark\performance-test\"/>
    </mc:Choice>
  </mc:AlternateContent>
  <xr:revisionPtr revIDLastSave="0" documentId="13_ncr:1_{6DBEDDF0-60FF-4D6E-9C9B-BA1559F25769}" xr6:coauthVersionLast="43" xr6:coauthVersionMax="43" xr10:uidLastSave="{00000000-0000-0000-0000-000000000000}"/>
  <bookViews>
    <workbookView xWindow="-98" yWindow="-98" windowWidth="20715" windowHeight="13276" xr2:uid="{139C03C4-4511-44A7-BDD9-FC1DDE794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4" i="1" l="1"/>
  <c r="G34" i="1"/>
  <c r="F34" i="1"/>
  <c r="E34" i="1"/>
  <c r="I34" i="1" s="1"/>
  <c r="H29" i="1"/>
  <c r="G29" i="1"/>
  <c r="F29" i="1"/>
  <c r="E29" i="1"/>
  <c r="I29" i="1" s="1"/>
  <c r="H24" i="1"/>
  <c r="G24" i="1"/>
  <c r="F24" i="1"/>
  <c r="E24" i="1"/>
  <c r="I24" i="1" s="1"/>
  <c r="H17" i="1"/>
  <c r="G17" i="1"/>
  <c r="F17" i="1"/>
  <c r="E17" i="1"/>
  <c r="I17" i="1" s="1"/>
  <c r="H12" i="1"/>
  <c r="G12" i="1"/>
  <c r="F12" i="1"/>
  <c r="E12" i="1"/>
  <c r="I12" i="1" s="1"/>
  <c r="I7" i="1"/>
  <c r="H7" i="1"/>
  <c r="G7" i="1"/>
  <c r="F7" i="1"/>
  <c r="E7" i="1"/>
  <c r="H77" i="1" l="1"/>
  <c r="G77" i="1"/>
  <c r="F77" i="1"/>
  <c r="E77" i="1"/>
  <c r="I77" i="1" s="1"/>
  <c r="H62" i="1"/>
  <c r="G62" i="1"/>
  <c r="F62" i="1"/>
  <c r="E62" i="1"/>
  <c r="I62" i="1" s="1"/>
  <c r="H47" i="1"/>
  <c r="G47" i="1"/>
  <c r="F47" i="1"/>
  <c r="E47" i="1"/>
  <c r="I47" i="1" s="1"/>
</calcChain>
</file>

<file path=xl/sharedStrings.xml><?xml version="1.0" encoding="utf-8"?>
<sst xmlns="http://schemas.openxmlformats.org/spreadsheetml/2006/main" count="34" uniqueCount="18">
  <si>
    <t>experiment #</t>
  </si>
  <si>
    <t>Description</t>
  </si>
  <si>
    <t>Run Number</t>
  </si>
  <si>
    <t>High</t>
  </si>
  <si>
    <t>Low</t>
  </si>
  <si>
    <t>Avg</t>
  </si>
  <si>
    <t>Std Dev</t>
  </si>
  <si>
    <t>ten percent rule of thumb</t>
  </si>
  <si>
    <t>Aggregation</t>
  </si>
  <si>
    <t>GEQO testing</t>
  </si>
  <si>
    <t>1.a</t>
  </si>
  <si>
    <t>1.b</t>
  </si>
  <si>
    <t>1.c</t>
  </si>
  <si>
    <t>Time (ms)</t>
  </si>
  <si>
    <t>Query 2 (no index)</t>
  </si>
  <si>
    <t>Query 4 (index on unique2)</t>
  </si>
  <si>
    <t>Query 6 (index on unique1)</t>
  </si>
  <si>
    <t>adjusted avg (throw out high and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</si>
</sst>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5FD8-01CA-4A4F-9707-6997CCE57C9A}">
  <dimension ref="A1:I77"/>
  <sheetViews>
    <sheetView tabSelected="1" topLeftCell="A5" workbookViewId="0">
      <selection activeCell="A20" sqref="A20:A34"/>
    </sheetView>
  </sheetViews>
  <sheetFormatPr defaultRowHeight="14.25" x14ac:dyDescent="0.45"/>
  <cols>
    <col min="1" max="1" width="10.1328125" customWidth="1"/>
    <col min="2" max="2" width="30.19921875" customWidth="1"/>
    <col min="3" max="3" width="15.86328125" customWidth="1"/>
    <col min="9" max="9" width="29.53125" customWidth="1"/>
  </cols>
  <sheetData>
    <row r="1" spans="1:9" x14ac:dyDescent="0.45">
      <c r="A1" s="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17</v>
      </c>
    </row>
    <row r="2" spans="1:9" x14ac:dyDescent="0.45">
      <c r="A2" s="1">
        <v>1</v>
      </c>
      <c r="B2" t="s">
        <v>7</v>
      </c>
    </row>
    <row r="3" spans="1:9" x14ac:dyDescent="0.45">
      <c r="A3" s="1" t="s">
        <v>10</v>
      </c>
      <c r="B3" t="s">
        <v>14</v>
      </c>
      <c r="C3">
        <v>1</v>
      </c>
      <c r="D3">
        <v>194</v>
      </c>
    </row>
    <row r="4" spans="1:9" x14ac:dyDescent="0.45">
      <c r="A4" s="1" t="s">
        <v>10</v>
      </c>
      <c r="C4">
        <v>2</v>
      </c>
      <c r="D4">
        <v>151</v>
      </c>
    </row>
    <row r="5" spans="1:9" x14ac:dyDescent="0.45">
      <c r="A5" s="1" t="s">
        <v>10</v>
      </c>
      <c r="C5">
        <v>3</v>
      </c>
      <c r="D5">
        <v>150</v>
      </c>
    </row>
    <row r="6" spans="1:9" x14ac:dyDescent="0.45">
      <c r="A6" s="1" t="s">
        <v>10</v>
      </c>
      <c r="C6">
        <v>4</v>
      </c>
      <c r="D6">
        <v>144</v>
      </c>
    </row>
    <row r="7" spans="1:9" x14ac:dyDescent="0.45">
      <c r="A7" s="1" t="s">
        <v>10</v>
      </c>
      <c r="C7">
        <v>5</v>
      </c>
      <c r="D7">
        <v>119</v>
      </c>
      <c r="E7" s="1">
        <f>MAX(D3:D7)</f>
        <v>194</v>
      </c>
      <c r="F7" s="1">
        <f>MIN(D3:D7)</f>
        <v>119</v>
      </c>
      <c r="G7" s="1">
        <f>AVERAGE(D3:D7)</f>
        <v>151.6</v>
      </c>
      <c r="H7" s="1">
        <f>_xlfn.STDEV.S(D3:D7)</f>
        <v>27.024063351021052</v>
      </c>
      <c r="I7" s="1">
        <f>((SUM(D3:D7) - E7 - F7) / (COUNT(D3:D7) - 2))</f>
        <v>148.33333333333334</v>
      </c>
    </row>
    <row r="8" spans="1:9" x14ac:dyDescent="0.45">
      <c r="A8" s="1" t="s">
        <v>11</v>
      </c>
      <c r="B8" t="s">
        <v>15</v>
      </c>
      <c r="C8">
        <v>1</v>
      </c>
      <c r="D8">
        <v>233</v>
      </c>
    </row>
    <row r="9" spans="1:9" x14ac:dyDescent="0.45">
      <c r="A9" s="1" t="s">
        <v>11</v>
      </c>
      <c r="C9">
        <v>2</v>
      </c>
      <c r="D9">
        <v>159</v>
      </c>
    </row>
    <row r="10" spans="1:9" x14ac:dyDescent="0.45">
      <c r="A10" s="1" t="s">
        <v>11</v>
      </c>
      <c r="C10">
        <v>3</v>
      </c>
      <c r="D10">
        <v>179</v>
      </c>
    </row>
    <row r="11" spans="1:9" x14ac:dyDescent="0.45">
      <c r="A11" s="1" t="s">
        <v>11</v>
      </c>
      <c r="C11">
        <v>4</v>
      </c>
      <c r="D11">
        <v>236</v>
      </c>
    </row>
    <row r="12" spans="1:9" x14ac:dyDescent="0.45">
      <c r="A12" s="1" t="s">
        <v>11</v>
      </c>
      <c r="C12">
        <v>5</v>
      </c>
      <c r="D12">
        <v>171</v>
      </c>
      <c r="E12" s="1">
        <f>MAX(D8:D12)</f>
        <v>236</v>
      </c>
      <c r="F12" s="1">
        <f>MIN(D8:D12)</f>
        <v>159</v>
      </c>
      <c r="G12" s="1">
        <f>AVERAGE(D8:D12)</f>
        <v>195.6</v>
      </c>
      <c r="H12" s="1">
        <f>_xlfn.STDEV.S(D8:D12)</f>
        <v>36.232582022262818</v>
      </c>
      <c r="I12" s="1">
        <f>((SUM(D8:D12) - E12 - F12) / (COUNT(D8:D12) - 2))</f>
        <v>194.33333333333334</v>
      </c>
    </row>
    <row r="13" spans="1:9" x14ac:dyDescent="0.45">
      <c r="A13" s="1" t="s">
        <v>12</v>
      </c>
      <c r="B13" t="s">
        <v>16</v>
      </c>
      <c r="C13">
        <v>1</v>
      </c>
      <c r="D13">
        <v>126</v>
      </c>
    </row>
    <row r="14" spans="1:9" x14ac:dyDescent="0.45">
      <c r="A14" s="1" t="s">
        <v>12</v>
      </c>
      <c r="C14">
        <v>2</v>
      </c>
      <c r="D14">
        <v>232</v>
      </c>
    </row>
    <row r="15" spans="1:9" x14ac:dyDescent="0.45">
      <c r="A15" s="1" t="s">
        <v>12</v>
      </c>
      <c r="C15">
        <v>3</v>
      </c>
      <c r="D15">
        <v>268</v>
      </c>
    </row>
    <row r="16" spans="1:9" x14ac:dyDescent="0.45">
      <c r="A16" s="1" t="s">
        <v>12</v>
      </c>
      <c r="C16">
        <v>4</v>
      </c>
      <c r="D16">
        <v>204</v>
      </c>
    </row>
    <row r="17" spans="1:9" x14ac:dyDescent="0.45">
      <c r="A17" s="1" t="s">
        <v>12</v>
      </c>
      <c r="C17">
        <v>5</v>
      </c>
      <c r="D17">
        <v>223</v>
      </c>
      <c r="E17" s="1">
        <f>MAX(D13:D17)</f>
        <v>268</v>
      </c>
      <c r="F17" s="1">
        <f>MIN(D13:D17)</f>
        <v>126</v>
      </c>
      <c r="G17" s="1">
        <f>AVERAGE(D13:D17)</f>
        <v>210.6</v>
      </c>
      <c r="H17" s="1">
        <f>_xlfn.STDEV.S(D13:D17)</f>
        <v>52.695350838570221</v>
      </c>
      <c r="I17" s="1">
        <f>((SUM(D13:D17) - E17 - F17) / (COUNT(D13:D17) - 2))</f>
        <v>219.66666666666666</v>
      </c>
    </row>
    <row r="19" spans="1:9" x14ac:dyDescent="0.45">
      <c r="A19" s="1">
        <v>2</v>
      </c>
      <c r="B19" t="s">
        <v>7</v>
      </c>
    </row>
    <row r="20" spans="1:9" x14ac:dyDescent="0.45">
      <c r="A20" s="1"/>
      <c r="B20" t="s">
        <v>14</v>
      </c>
      <c r="C20">
        <v>1</v>
      </c>
      <c r="D20">
        <v>194</v>
      </c>
    </row>
    <row r="21" spans="1:9" x14ac:dyDescent="0.45">
      <c r="A21" s="1"/>
      <c r="C21">
        <v>2</v>
      </c>
      <c r="D21">
        <v>151</v>
      </c>
    </row>
    <row r="22" spans="1:9" x14ac:dyDescent="0.45">
      <c r="A22" s="1"/>
      <c r="C22">
        <v>3</v>
      </c>
      <c r="D22">
        <v>150</v>
      </c>
    </row>
    <row r="23" spans="1:9" x14ac:dyDescent="0.45">
      <c r="A23" s="1"/>
      <c r="C23">
        <v>4</v>
      </c>
      <c r="D23">
        <v>144</v>
      </c>
    </row>
    <row r="24" spans="1:9" x14ac:dyDescent="0.45">
      <c r="A24" s="1"/>
      <c r="C24">
        <v>5</v>
      </c>
      <c r="D24">
        <v>119</v>
      </c>
      <c r="E24" s="1">
        <f>MAX(D20:D24)</f>
        <v>194</v>
      </c>
      <c r="F24" s="1">
        <f>MIN(D20:D24)</f>
        <v>119</v>
      </c>
      <c r="G24" s="1">
        <f>AVERAGE(D20:D24)</f>
        <v>151.6</v>
      </c>
      <c r="H24" s="1">
        <f>_xlfn.STDEV.S(D20:D24)</f>
        <v>27.024063351021052</v>
      </c>
      <c r="I24" s="1">
        <f>((SUM(D20:D24) - E24 - F24) / (COUNT(D20:D24) - 2))</f>
        <v>148.33333333333334</v>
      </c>
    </row>
    <row r="25" spans="1:9" x14ac:dyDescent="0.45">
      <c r="A25" s="1"/>
      <c r="B25" t="s">
        <v>15</v>
      </c>
      <c r="C25">
        <v>1</v>
      </c>
      <c r="D25">
        <v>233</v>
      </c>
    </row>
    <row r="26" spans="1:9" x14ac:dyDescent="0.45">
      <c r="A26" s="1"/>
      <c r="C26">
        <v>2</v>
      </c>
      <c r="D26">
        <v>159</v>
      </c>
    </row>
    <row r="27" spans="1:9" x14ac:dyDescent="0.45">
      <c r="A27" s="1"/>
      <c r="C27">
        <v>3</v>
      </c>
      <c r="D27">
        <v>179</v>
      </c>
    </row>
    <row r="28" spans="1:9" x14ac:dyDescent="0.45">
      <c r="A28" s="1"/>
      <c r="C28">
        <v>4</v>
      </c>
      <c r="D28">
        <v>236</v>
      </c>
    </row>
    <row r="29" spans="1:9" x14ac:dyDescent="0.45">
      <c r="A29" s="1"/>
      <c r="C29">
        <v>5</v>
      </c>
      <c r="D29">
        <v>171</v>
      </c>
      <c r="E29" s="1">
        <f>MAX(D25:D29)</f>
        <v>236</v>
      </c>
      <c r="F29" s="1">
        <f>MIN(D25:D29)</f>
        <v>159</v>
      </c>
      <c r="G29" s="1">
        <f>AVERAGE(D25:D29)</f>
        <v>195.6</v>
      </c>
      <c r="H29" s="1">
        <f>_xlfn.STDEV.S(D25:D29)</f>
        <v>36.232582022262818</v>
      </c>
      <c r="I29" s="1">
        <f>((SUM(D25:D29) - E29 - F29) / (COUNT(D25:D29) - 2))</f>
        <v>194.33333333333334</v>
      </c>
    </row>
    <row r="30" spans="1:9" x14ac:dyDescent="0.45">
      <c r="A30" s="1"/>
      <c r="B30" t="s">
        <v>16</v>
      </c>
      <c r="C30">
        <v>1</v>
      </c>
      <c r="D30">
        <v>126</v>
      </c>
    </row>
    <row r="31" spans="1:9" x14ac:dyDescent="0.45">
      <c r="A31" s="1"/>
      <c r="C31">
        <v>2</v>
      </c>
      <c r="D31">
        <v>232</v>
      </c>
    </row>
    <row r="32" spans="1:9" x14ac:dyDescent="0.45">
      <c r="A32" s="1"/>
      <c r="C32">
        <v>3</v>
      </c>
      <c r="D32">
        <v>268</v>
      </c>
    </row>
    <row r="33" spans="1:9" x14ac:dyDescent="0.45">
      <c r="A33" s="1"/>
      <c r="C33">
        <v>4</v>
      </c>
      <c r="D33">
        <v>204</v>
      </c>
    </row>
    <row r="34" spans="1:9" x14ac:dyDescent="0.45">
      <c r="A34" s="1"/>
      <c r="C34">
        <v>5</v>
      </c>
      <c r="D34">
        <v>223</v>
      </c>
      <c r="E34" s="1">
        <f>MAX(D30:D34)</f>
        <v>268</v>
      </c>
      <c r="F34" s="1">
        <f>MIN(D30:D34)</f>
        <v>126</v>
      </c>
      <c r="G34" s="1">
        <f>AVERAGE(D30:D34)</f>
        <v>210.6</v>
      </c>
      <c r="H34" s="1">
        <f>_xlfn.STDEV.S(D30:D34)</f>
        <v>52.695350838570221</v>
      </c>
      <c r="I34" s="1">
        <f>((SUM(D30:D34) - E34 - F34) / (COUNT(D30:D34) - 2))</f>
        <v>219.66666666666666</v>
      </c>
    </row>
    <row r="35" spans="1:9" x14ac:dyDescent="0.45">
      <c r="C35">
        <v>3</v>
      </c>
      <c r="D35">
        <v>55</v>
      </c>
    </row>
    <row r="36" spans="1:9" x14ac:dyDescent="0.45">
      <c r="C36">
        <v>4</v>
      </c>
      <c r="D36">
        <v>53</v>
      </c>
    </row>
    <row r="37" spans="1:9" x14ac:dyDescent="0.45">
      <c r="C37">
        <v>5</v>
      </c>
      <c r="D37">
        <v>52</v>
      </c>
    </row>
    <row r="38" spans="1:9" x14ac:dyDescent="0.45">
      <c r="C38">
        <v>6</v>
      </c>
    </row>
    <row r="39" spans="1:9" x14ac:dyDescent="0.45">
      <c r="C39">
        <v>7</v>
      </c>
    </row>
    <row r="40" spans="1:9" x14ac:dyDescent="0.45">
      <c r="C40">
        <v>8</v>
      </c>
    </row>
    <row r="41" spans="1:9" x14ac:dyDescent="0.45">
      <c r="C41">
        <v>9</v>
      </c>
    </row>
    <row r="42" spans="1:9" x14ac:dyDescent="0.45">
      <c r="C42">
        <v>10</v>
      </c>
    </row>
    <row r="43" spans="1:9" x14ac:dyDescent="0.45">
      <c r="C43">
        <v>11</v>
      </c>
    </row>
    <row r="44" spans="1:9" x14ac:dyDescent="0.45">
      <c r="C44">
        <v>12</v>
      </c>
    </row>
    <row r="45" spans="1:9" x14ac:dyDescent="0.45">
      <c r="C45">
        <v>13</v>
      </c>
    </row>
    <row r="46" spans="1:9" x14ac:dyDescent="0.45">
      <c r="C46">
        <v>14</v>
      </c>
    </row>
    <row r="47" spans="1:9" x14ac:dyDescent="0.45">
      <c r="C47">
        <v>15</v>
      </c>
      <c r="E47">
        <f>MAX(D33:D47)</f>
        <v>223</v>
      </c>
      <c r="F47">
        <f>MIN(D33:D47)</f>
        <v>52</v>
      </c>
      <c r="G47">
        <f>AVERAGE(D33:D47)</f>
        <v>117.4</v>
      </c>
      <c r="H47">
        <f>_xlfn.STDEV.S(D33:D47)</f>
        <v>87.990340378930227</v>
      </c>
      <c r="I47">
        <f>((SUM(D33:D47) - E47 - F47) / (COUNT(D33:D47) - 2))</f>
        <v>104</v>
      </c>
    </row>
    <row r="48" spans="1:9" x14ac:dyDescent="0.45">
      <c r="A48" s="1">
        <v>3</v>
      </c>
      <c r="B48" t="s">
        <v>8</v>
      </c>
      <c r="C48">
        <v>1</v>
      </c>
      <c r="D48">
        <v>52</v>
      </c>
    </row>
    <row r="49" spans="1:9" x14ac:dyDescent="0.45">
      <c r="C49">
        <v>2</v>
      </c>
      <c r="D49">
        <v>51</v>
      </c>
    </row>
    <row r="50" spans="1:9" x14ac:dyDescent="0.45">
      <c r="C50">
        <v>3</v>
      </c>
      <c r="D50">
        <v>55</v>
      </c>
    </row>
    <row r="51" spans="1:9" x14ac:dyDescent="0.45">
      <c r="C51">
        <v>4</v>
      </c>
      <c r="D51">
        <v>53</v>
      </c>
    </row>
    <row r="52" spans="1:9" x14ac:dyDescent="0.45">
      <c r="C52">
        <v>5</v>
      </c>
      <c r="D52">
        <v>52</v>
      </c>
    </row>
    <row r="53" spans="1:9" x14ac:dyDescent="0.45">
      <c r="C53">
        <v>6</v>
      </c>
    </row>
    <row r="54" spans="1:9" x14ac:dyDescent="0.45">
      <c r="C54">
        <v>7</v>
      </c>
    </row>
    <row r="55" spans="1:9" x14ac:dyDescent="0.45">
      <c r="C55">
        <v>8</v>
      </c>
    </row>
    <row r="56" spans="1:9" x14ac:dyDescent="0.45">
      <c r="C56">
        <v>9</v>
      </c>
    </row>
    <row r="57" spans="1:9" x14ac:dyDescent="0.45">
      <c r="C57">
        <v>10</v>
      </c>
    </row>
    <row r="58" spans="1:9" x14ac:dyDescent="0.45">
      <c r="C58">
        <v>11</v>
      </c>
    </row>
    <row r="59" spans="1:9" x14ac:dyDescent="0.45">
      <c r="C59">
        <v>12</v>
      </c>
    </row>
    <row r="60" spans="1:9" x14ac:dyDescent="0.45">
      <c r="C60">
        <v>13</v>
      </c>
    </row>
    <row r="61" spans="1:9" x14ac:dyDescent="0.45">
      <c r="C61">
        <v>14</v>
      </c>
    </row>
    <row r="62" spans="1:9" x14ac:dyDescent="0.45">
      <c r="C62">
        <v>15</v>
      </c>
      <c r="E62">
        <f>MAX(D48:D62)</f>
        <v>55</v>
      </c>
      <c r="F62">
        <f>MIN(D48:D62)</f>
        <v>51</v>
      </c>
      <c r="G62">
        <f>AVERAGE(D48:D62)</f>
        <v>52.6</v>
      </c>
      <c r="H62">
        <f>_xlfn.STDEV.S(D48:D62)</f>
        <v>1.51657508881031</v>
      </c>
      <c r="I62">
        <f>((SUM(D48:D62) - E62 - F62) / (COUNT(D48:D62) - 2))</f>
        <v>52.333333333333336</v>
      </c>
    </row>
    <row r="63" spans="1:9" x14ac:dyDescent="0.45">
      <c r="A63" s="1">
        <v>4</v>
      </c>
      <c r="B63" t="s">
        <v>9</v>
      </c>
      <c r="C63">
        <v>1</v>
      </c>
      <c r="D63">
        <v>52</v>
      </c>
    </row>
    <row r="64" spans="1:9" x14ac:dyDescent="0.45">
      <c r="C64">
        <v>2</v>
      </c>
      <c r="D64">
        <v>51</v>
      </c>
    </row>
    <row r="65" spans="3:9" x14ac:dyDescent="0.45">
      <c r="C65">
        <v>3</v>
      </c>
      <c r="D65">
        <v>55</v>
      </c>
    </row>
    <row r="66" spans="3:9" x14ac:dyDescent="0.45">
      <c r="C66">
        <v>4</v>
      </c>
      <c r="D66">
        <v>53</v>
      </c>
    </row>
    <row r="67" spans="3:9" x14ac:dyDescent="0.45">
      <c r="C67">
        <v>5</v>
      </c>
      <c r="D67">
        <v>52</v>
      </c>
    </row>
    <row r="68" spans="3:9" x14ac:dyDescent="0.45">
      <c r="C68">
        <v>6</v>
      </c>
    </row>
    <row r="69" spans="3:9" x14ac:dyDescent="0.45">
      <c r="C69">
        <v>7</v>
      </c>
    </row>
    <row r="70" spans="3:9" x14ac:dyDescent="0.45">
      <c r="C70">
        <v>8</v>
      </c>
    </row>
    <row r="71" spans="3:9" x14ac:dyDescent="0.45">
      <c r="C71">
        <v>9</v>
      </c>
    </row>
    <row r="72" spans="3:9" x14ac:dyDescent="0.45">
      <c r="C72">
        <v>10</v>
      </c>
    </row>
    <row r="73" spans="3:9" x14ac:dyDescent="0.45">
      <c r="C73">
        <v>11</v>
      </c>
    </row>
    <row r="74" spans="3:9" x14ac:dyDescent="0.45">
      <c r="C74">
        <v>12</v>
      </c>
    </row>
    <row r="75" spans="3:9" x14ac:dyDescent="0.45">
      <c r="C75">
        <v>13</v>
      </c>
    </row>
    <row r="76" spans="3:9" x14ac:dyDescent="0.45">
      <c r="C76">
        <v>14</v>
      </c>
    </row>
    <row r="77" spans="3:9" x14ac:dyDescent="0.45">
      <c r="C77">
        <v>15</v>
      </c>
      <c r="E77">
        <f>MAX(D63:D77)</f>
        <v>55</v>
      </c>
      <c r="F77">
        <f>MIN(D63:D77)</f>
        <v>51</v>
      </c>
      <c r="G77">
        <f>AVERAGE(D63:D77)</f>
        <v>52.6</v>
      </c>
      <c r="H77">
        <f>_xlfn.STDEV.S(D63:D77)</f>
        <v>1.51657508881031</v>
      </c>
      <c r="I77">
        <f>((SUM(D63:D77) - E77 - F77) / (COUNT(D63:D77) - 2))</f>
        <v>52.333333333333336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2019-06-01T21:41:46Z</dcterms:created>
  <dcterms:modified xsi:type="dcterms:W3CDTF">2019-06-01T22:36:30Z</dcterms:modified>
</cp:coreProperties>
</file>