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ogan\Documents\Altium Projects\A PCB Christmas\"/>
    </mc:Choice>
  </mc:AlternateContent>
  <xr:revisionPtr revIDLastSave="0" documentId="13_ncr:1_{2E4D7A55-AF78-4820-9079-78EFD0704DC3}" xr6:coauthVersionLast="47" xr6:coauthVersionMax="47" xr10:uidLastSave="{00000000-0000-0000-0000-000000000000}"/>
  <bookViews>
    <workbookView xWindow="-120" yWindow="-120" windowWidth="29040" windowHeight="17640" xr2:uid="{053148B5-4BE2-420F-9527-2BD0114B1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1" l="1"/>
  <c r="J71" i="1"/>
  <c r="J57" i="1"/>
  <c r="J56" i="1"/>
  <c r="J6" i="1"/>
  <c r="J90" i="1"/>
  <c r="J91" i="1"/>
  <c r="J92" i="1"/>
  <c r="J93" i="1"/>
  <c r="J94" i="1"/>
  <c r="J95" i="1"/>
  <c r="J96" i="1"/>
  <c r="J97" i="1"/>
  <c r="J98" i="1"/>
  <c r="J99" i="1"/>
  <c r="H90" i="1"/>
  <c r="H91" i="1"/>
  <c r="H92" i="1"/>
  <c r="H93" i="1"/>
  <c r="H94" i="1"/>
  <c r="H95" i="1"/>
  <c r="H96" i="1"/>
  <c r="H97" i="1"/>
  <c r="H98" i="1"/>
  <c r="H99" i="1"/>
  <c r="G90" i="1"/>
  <c r="G91" i="1"/>
  <c r="G92" i="1"/>
  <c r="G93" i="1"/>
  <c r="G94" i="1"/>
  <c r="G95" i="1"/>
  <c r="G96" i="1"/>
  <c r="G97" i="1"/>
  <c r="G98" i="1"/>
  <c r="G99" i="1"/>
  <c r="F93" i="1"/>
  <c r="F94" i="1" s="1"/>
  <c r="F95" i="1" s="1"/>
  <c r="F96" i="1" s="1"/>
  <c r="F97" i="1" s="1"/>
  <c r="F98" i="1" s="1"/>
  <c r="F99" i="1" s="1"/>
  <c r="F90" i="1"/>
  <c r="F91" i="1" s="1"/>
  <c r="F92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8" i="1"/>
  <c r="J59" i="1"/>
  <c r="J60" i="1"/>
  <c r="J61" i="1"/>
  <c r="J62" i="1"/>
  <c r="J63" i="1"/>
  <c r="J64" i="1"/>
  <c r="J65" i="1"/>
  <c r="J66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6" i="1"/>
  <c r="F78" i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67" i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39" i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16" i="1"/>
  <c r="F17" i="1" s="1"/>
  <c r="F15" i="1"/>
</calcChain>
</file>

<file path=xl/sharedStrings.xml><?xml version="1.0" encoding="utf-8"?>
<sst xmlns="http://schemas.openxmlformats.org/spreadsheetml/2006/main" count="89" uniqueCount="17">
  <si>
    <t>Note Freq (Hz)</t>
  </si>
  <si>
    <t>PWM Period</t>
  </si>
  <si>
    <t>Tosc</t>
  </si>
  <si>
    <t>TMR2 Prescale</t>
  </si>
  <si>
    <t>T2PR</t>
  </si>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</sst>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EC10-2ADB-4AAA-BCEF-861CDC9AF0F9}">
  <dimension ref="E5:J99"/>
  <sheetViews>
    <sheetView tabSelected="1" topLeftCell="A22" zoomScaleNormal="100" workbookViewId="0">
      <selection activeCell="J35" sqref="J35"/>
    </sheetView>
  </sheetViews>
  <sheetFormatPr defaultRowHeight="15" x14ac:dyDescent="0.25"/>
  <cols>
    <col min="6" max="6" width="14" bestFit="1" customWidth="1"/>
    <col min="7" max="7" width="12" bestFit="1" customWidth="1"/>
    <col min="8" max="8" width="12.28515625" bestFit="1" customWidth="1"/>
    <col min="9" max="9" width="13.85546875" bestFit="1" customWidth="1"/>
  </cols>
  <sheetData>
    <row r="5" spans="5:10" x14ac:dyDescent="0.25">
      <c r="F5" t="s">
        <v>0</v>
      </c>
      <c r="G5" t="s">
        <v>1</v>
      </c>
      <c r="H5" t="s">
        <v>2</v>
      </c>
      <c r="I5" t="s">
        <v>3</v>
      </c>
      <c r="J5" t="s">
        <v>4</v>
      </c>
    </row>
    <row r="6" spans="5:10" x14ac:dyDescent="0.25">
      <c r="E6" s="1" t="s">
        <v>5</v>
      </c>
      <c r="F6" s="1">
        <v>55</v>
      </c>
      <c r="G6" s="1">
        <f>1/F6</f>
        <v>1.8181818181818181E-2</v>
      </c>
      <c r="H6" s="1">
        <f>1/8000000</f>
        <v>1.2499999999999999E-7</v>
      </c>
      <c r="I6" s="1">
        <v>128</v>
      </c>
      <c r="J6" s="1">
        <f>(G6/(4*H6*I6))-1</f>
        <v>283.09090909090907</v>
      </c>
    </row>
    <row r="7" spans="5:10" x14ac:dyDescent="0.25">
      <c r="E7" s="1" t="s">
        <v>6</v>
      </c>
      <c r="F7" s="1">
        <v>58.27</v>
      </c>
      <c r="G7" s="1">
        <f t="shared" ref="G7:G70" si="0">1/F7</f>
        <v>1.716148961729878E-2</v>
      </c>
      <c r="H7" s="1">
        <f t="shared" ref="H7:H70" si="1">1/8000000</f>
        <v>1.2499999999999999E-7</v>
      </c>
      <c r="I7" s="1">
        <v>128</v>
      </c>
      <c r="J7" s="1">
        <f t="shared" ref="J7:J70" si="2">(G7/(4*H7*I7))-1</f>
        <v>267.14827527029342</v>
      </c>
    </row>
    <row r="8" spans="5:10" x14ac:dyDescent="0.25">
      <c r="E8" s="1" t="s">
        <v>7</v>
      </c>
      <c r="F8" s="1">
        <v>61.74</v>
      </c>
      <c r="G8" s="1">
        <f t="shared" si="0"/>
        <v>1.6196954972465177E-2</v>
      </c>
      <c r="H8" s="1">
        <f t="shared" si="1"/>
        <v>1.2499999999999999E-7</v>
      </c>
      <c r="I8" s="1">
        <v>128</v>
      </c>
      <c r="J8" s="1">
        <f t="shared" si="2"/>
        <v>252.07742144476842</v>
      </c>
    </row>
    <row r="9" spans="5:10" x14ac:dyDescent="0.25">
      <c r="E9" s="1" t="s">
        <v>8</v>
      </c>
      <c r="F9" s="1">
        <v>65.41</v>
      </c>
      <c r="G9" s="1">
        <f t="shared" si="0"/>
        <v>1.5288182235132244E-2</v>
      </c>
      <c r="H9" s="1">
        <f t="shared" si="1"/>
        <v>1.2499999999999999E-7</v>
      </c>
      <c r="I9" s="1">
        <v>128</v>
      </c>
      <c r="J9" s="1">
        <f t="shared" si="2"/>
        <v>237.87784742394132</v>
      </c>
    </row>
    <row r="10" spans="5:10" x14ac:dyDescent="0.25">
      <c r="E10" s="1" t="s">
        <v>9</v>
      </c>
      <c r="F10" s="1">
        <v>69.3</v>
      </c>
      <c r="G10" s="1">
        <f t="shared" si="0"/>
        <v>1.443001443001443E-2</v>
      </c>
      <c r="H10" s="1">
        <f t="shared" si="1"/>
        <v>1.2499999999999999E-7</v>
      </c>
      <c r="I10" s="1">
        <v>128</v>
      </c>
      <c r="J10" s="1">
        <f t="shared" si="2"/>
        <v>224.46897546897549</v>
      </c>
    </row>
    <row r="11" spans="5:10" x14ac:dyDescent="0.25">
      <c r="E11" s="1" t="s">
        <v>10</v>
      </c>
      <c r="F11" s="1">
        <v>73.42</v>
      </c>
      <c r="G11" s="1">
        <f t="shared" si="0"/>
        <v>1.3620266957232362E-2</v>
      </c>
      <c r="H11" s="1">
        <f t="shared" si="1"/>
        <v>1.2499999999999999E-7</v>
      </c>
      <c r="I11" s="1">
        <v>128</v>
      </c>
      <c r="J11" s="1">
        <f t="shared" si="2"/>
        <v>211.81667120675567</v>
      </c>
    </row>
    <row r="12" spans="5:10" x14ac:dyDescent="0.25">
      <c r="E12" s="1" t="s">
        <v>11</v>
      </c>
      <c r="F12" s="1">
        <v>77.78</v>
      </c>
      <c r="G12" s="1">
        <f t="shared" si="0"/>
        <v>1.2856775520699408E-2</v>
      </c>
      <c r="H12" s="1">
        <f t="shared" si="1"/>
        <v>1.2499999999999999E-7</v>
      </c>
      <c r="I12" s="1">
        <v>128</v>
      </c>
      <c r="J12" s="1">
        <f t="shared" si="2"/>
        <v>199.88711751092825</v>
      </c>
    </row>
    <row r="13" spans="5:10" x14ac:dyDescent="0.25">
      <c r="E13" s="1" t="s">
        <v>12</v>
      </c>
      <c r="F13" s="1">
        <v>82.41</v>
      </c>
      <c r="G13" s="1">
        <f t="shared" si="0"/>
        <v>1.2134449702705982E-2</v>
      </c>
      <c r="H13" s="1">
        <f t="shared" si="1"/>
        <v>1.2499999999999999E-7</v>
      </c>
      <c r="I13" s="1">
        <v>128</v>
      </c>
      <c r="J13" s="1">
        <f t="shared" si="2"/>
        <v>188.60077660478098</v>
      </c>
    </row>
    <row r="14" spans="5:10" x14ac:dyDescent="0.25">
      <c r="E14" s="1" t="s">
        <v>13</v>
      </c>
      <c r="F14" s="1">
        <v>87.31</v>
      </c>
      <c r="G14" s="1">
        <f t="shared" si="0"/>
        <v>1.1453441759248654E-2</v>
      </c>
      <c r="H14" s="1">
        <f t="shared" si="1"/>
        <v>1.2499999999999999E-7</v>
      </c>
      <c r="I14" s="1">
        <v>128</v>
      </c>
      <c r="J14" s="1">
        <f t="shared" si="2"/>
        <v>177.96002748826021</v>
      </c>
    </row>
    <row r="15" spans="5:10" x14ac:dyDescent="0.25">
      <c r="E15" s="1" t="s">
        <v>14</v>
      </c>
      <c r="F15" s="1">
        <f>F14*2^(1/12)</f>
        <v>92.501722768510078</v>
      </c>
      <c r="G15" s="1">
        <f t="shared" si="0"/>
        <v>1.081060946835063E-2</v>
      </c>
      <c r="H15" s="1">
        <f t="shared" si="1"/>
        <v>1.2499999999999999E-7</v>
      </c>
      <c r="I15" s="1">
        <v>128</v>
      </c>
      <c r="J15" s="1">
        <f t="shared" si="2"/>
        <v>167.91577294297861</v>
      </c>
    </row>
    <row r="16" spans="5:10" x14ac:dyDescent="0.25">
      <c r="E16" s="1" t="s">
        <v>15</v>
      </c>
      <c r="F16" s="1">
        <f t="shared" ref="F16:F79" si="3">F15*2^(1/12)</f>
        <v>98.002161437891374</v>
      </c>
      <c r="G16" s="1">
        <f t="shared" si="0"/>
        <v>1.0203856581609657E-2</v>
      </c>
      <c r="H16" s="1">
        <f t="shared" si="1"/>
        <v>1.2499999999999999E-7</v>
      </c>
      <c r="I16" s="1">
        <v>128</v>
      </c>
      <c r="J16" s="1">
        <f t="shared" si="2"/>
        <v>158.43525908765091</v>
      </c>
    </row>
    <row r="17" spans="5:10" x14ac:dyDescent="0.25">
      <c r="E17" s="1" t="s">
        <v>16</v>
      </c>
      <c r="F17" s="1">
        <f t="shared" si="3"/>
        <v>103.82967321088761</v>
      </c>
      <c r="G17" s="1">
        <f t="shared" si="0"/>
        <v>9.6311581176693889E-3</v>
      </c>
      <c r="H17" s="1">
        <f t="shared" si="1"/>
        <v>1.2499999999999999E-7</v>
      </c>
      <c r="I17" s="1">
        <v>128</v>
      </c>
      <c r="J17" s="1">
        <f t="shared" si="2"/>
        <v>149.4868455885842</v>
      </c>
    </row>
    <row r="18" spans="5:10" x14ac:dyDescent="0.25">
      <c r="E18" s="1" t="s">
        <v>5</v>
      </c>
      <c r="F18" s="1">
        <f t="shared" si="3"/>
        <v>110.00370686632141</v>
      </c>
      <c r="G18" s="1">
        <f t="shared" si="0"/>
        <v>9.090602748643907E-3</v>
      </c>
      <c r="H18" s="1">
        <f t="shared" si="1"/>
        <v>1.2499999999999999E-7</v>
      </c>
      <c r="I18" s="1">
        <v>128</v>
      </c>
      <c r="J18" s="1">
        <f t="shared" si="2"/>
        <v>141.04066794756105</v>
      </c>
    </row>
    <row r="19" spans="5:10" x14ac:dyDescent="0.25">
      <c r="E19" s="1" t="s">
        <v>6</v>
      </c>
      <c r="F19" s="1">
        <f t="shared" si="3"/>
        <v>116.54486766758573</v>
      </c>
      <c r="G19" s="1">
        <f t="shared" si="0"/>
        <v>8.5803864212385811E-3</v>
      </c>
      <c r="H19" s="1">
        <f t="shared" si="1"/>
        <v>1.2499999999999999E-7</v>
      </c>
      <c r="I19" s="1">
        <v>128</v>
      </c>
      <c r="J19" s="1">
        <f t="shared" si="2"/>
        <v>133.06853783185284</v>
      </c>
    </row>
    <row r="20" spans="5:10" x14ac:dyDescent="0.25">
      <c r="E20" t="s">
        <v>7</v>
      </c>
      <c r="F20">
        <f t="shared" si="3"/>
        <v>123.47498613079497</v>
      </c>
      <c r="G20">
        <f t="shared" si="0"/>
        <v>8.098806335889901E-3</v>
      </c>
      <c r="H20">
        <f t="shared" si="1"/>
        <v>1.2499999999999999E-7</v>
      </c>
      <c r="I20">
        <v>64</v>
      </c>
      <c r="J20">
        <f t="shared" si="2"/>
        <v>252.08769799655943</v>
      </c>
    </row>
    <row r="21" spans="5:10" x14ac:dyDescent="0.25">
      <c r="E21" t="s">
        <v>8</v>
      </c>
      <c r="F21">
        <f t="shared" si="3"/>
        <v>130.81719088210312</v>
      </c>
      <c r="G21">
        <f t="shared" si="0"/>
        <v>7.6442552638302241E-3</v>
      </c>
      <c r="H21">
        <f t="shared" si="1"/>
        <v>1.2499999999999999E-7</v>
      </c>
      <c r="I21">
        <v>64</v>
      </c>
      <c r="J21">
        <f t="shared" si="2"/>
        <v>237.8829769946945</v>
      </c>
    </row>
    <row r="22" spans="5:10" x14ac:dyDescent="0.25">
      <c r="E22" t="s">
        <v>9</v>
      </c>
      <c r="F22">
        <f t="shared" si="3"/>
        <v>138.59598584734357</v>
      </c>
      <c r="G22">
        <f t="shared" si="0"/>
        <v>7.2152161831111703E-3</v>
      </c>
      <c r="H22">
        <f t="shared" si="1"/>
        <v>1.2499999999999999E-7</v>
      </c>
      <c r="I22">
        <v>64</v>
      </c>
      <c r="J22">
        <f t="shared" si="2"/>
        <v>224.47550572222409</v>
      </c>
    </row>
    <row r="23" spans="5:10" x14ac:dyDescent="0.25">
      <c r="E23" t="s">
        <v>10</v>
      </c>
      <c r="F23">
        <f t="shared" si="3"/>
        <v>146.83733203160372</v>
      </c>
      <c r="G23">
        <f t="shared" si="0"/>
        <v>6.8102572156838867E-3</v>
      </c>
      <c r="H23">
        <f t="shared" si="1"/>
        <v>1.2499999999999999E-7</v>
      </c>
      <c r="I23">
        <v>64</v>
      </c>
      <c r="J23">
        <f t="shared" si="2"/>
        <v>211.82053799012147</v>
      </c>
    </row>
    <row r="24" spans="5:10" x14ac:dyDescent="0.25">
      <c r="E24" t="s">
        <v>11</v>
      </c>
      <c r="F24">
        <f t="shared" si="3"/>
        <v>155.56873416166616</v>
      </c>
      <c r="G24">
        <f t="shared" si="0"/>
        <v>6.4280268486391718E-3</v>
      </c>
      <c r="H24">
        <f t="shared" si="1"/>
        <v>1.2499999999999999E-7</v>
      </c>
      <c r="I24">
        <v>64</v>
      </c>
      <c r="J24">
        <f t="shared" si="2"/>
        <v>199.87583901997414</v>
      </c>
    </row>
    <row r="25" spans="5:10" x14ac:dyDescent="0.25">
      <c r="E25" t="s">
        <v>12</v>
      </c>
      <c r="F25">
        <f t="shared" si="3"/>
        <v>164.81933248047744</v>
      </c>
      <c r="G25">
        <f t="shared" si="0"/>
        <v>6.0672494236587706E-3</v>
      </c>
      <c r="H25">
        <f t="shared" si="1"/>
        <v>1.2499999999999999E-7</v>
      </c>
      <c r="I25">
        <v>64</v>
      </c>
      <c r="J25">
        <f t="shared" si="2"/>
        <v>188.60154448933659</v>
      </c>
    </row>
    <row r="26" spans="5:10" x14ac:dyDescent="0.25">
      <c r="E26" t="s">
        <v>13</v>
      </c>
      <c r="F26">
        <f t="shared" si="3"/>
        <v>174.62000000000015</v>
      </c>
      <c r="G26">
        <f t="shared" si="0"/>
        <v>5.7267208796243224E-3</v>
      </c>
      <c r="H26">
        <f t="shared" si="1"/>
        <v>1.2499999999999999E-7</v>
      </c>
      <c r="I26">
        <v>64</v>
      </c>
      <c r="J26">
        <f t="shared" si="2"/>
        <v>177.9600274882601</v>
      </c>
    </row>
    <row r="27" spans="5:10" x14ac:dyDescent="0.25">
      <c r="E27" t="s">
        <v>14</v>
      </c>
      <c r="F27">
        <f t="shared" si="3"/>
        <v>185.0034455370203</v>
      </c>
      <c r="G27">
        <f t="shared" si="0"/>
        <v>5.4053047341753105E-3</v>
      </c>
      <c r="H27">
        <f t="shared" si="1"/>
        <v>1.2499999999999999E-7</v>
      </c>
      <c r="I27">
        <v>64</v>
      </c>
      <c r="J27">
        <f t="shared" si="2"/>
        <v>167.91577294297846</v>
      </c>
    </row>
    <row r="28" spans="5:10" x14ac:dyDescent="0.25">
      <c r="E28" t="s">
        <v>15</v>
      </c>
      <c r="F28">
        <f t="shared" si="3"/>
        <v>196.00432287578289</v>
      </c>
      <c r="G28">
        <f t="shared" si="0"/>
        <v>5.101928290804825E-3</v>
      </c>
      <c r="H28">
        <f t="shared" si="1"/>
        <v>1.2499999999999999E-7</v>
      </c>
      <c r="I28">
        <v>64</v>
      </c>
      <c r="J28">
        <f t="shared" si="2"/>
        <v>158.43525908765079</v>
      </c>
    </row>
    <row r="29" spans="5:10" x14ac:dyDescent="0.25">
      <c r="E29" t="s">
        <v>16</v>
      </c>
      <c r="F29">
        <f t="shared" si="3"/>
        <v>207.65934642177535</v>
      </c>
      <c r="G29">
        <f t="shared" si="0"/>
        <v>4.815579058834691E-3</v>
      </c>
      <c r="H29">
        <f t="shared" si="1"/>
        <v>1.2499999999999999E-7</v>
      </c>
      <c r="I29">
        <v>64</v>
      </c>
      <c r="J29">
        <f t="shared" si="2"/>
        <v>149.48684558858409</v>
      </c>
    </row>
    <row r="30" spans="5:10" x14ac:dyDescent="0.25">
      <c r="E30" t="s">
        <v>5</v>
      </c>
      <c r="F30">
        <f t="shared" si="3"/>
        <v>220.00741373264299</v>
      </c>
      <c r="G30">
        <f t="shared" si="0"/>
        <v>4.54530137432195E-3</v>
      </c>
      <c r="H30">
        <f t="shared" si="1"/>
        <v>1.2499999999999999E-7</v>
      </c>
      <c r="I30">
        <v>64</v>
      </c>
      <c r="J30">
        <f t="shared" si="2"/>
        <v>141.04066794756093</v>
      </c>
    </row>
    <row r="31" spans="5:10" x14ac:dyDescent="0.25">
      <c r="E31" t="s">
        <v>6</v>
      </c>
      <c r="F31">
        <f t="shared" si="3"/>
        <v>233.08973533517167</v>
      </c>
      <c r="G31">
        <f t="shared" si="0"/>
        <v>4.2901932106192871E-3</v>
      </c>
      <c r="H31">
        <f t="shared" si="1"/>
        <v>1.2499999999999999E-7</v>
      </c>
      <c r="I31">
        <v>64</v>
      </c>
      <c r="J31">
        <f t="shared" si="2"/>
        <v>133.06853783185272</v>
      </c>
    </row>
    <row r="32" spans="5:10" x14ac:dyDescent="0.25">
      <c r="E32" s="1" t="s">
        <v>7</v>
      </c>
      <c r="F32" s="1">
        <f t="shared" si="3"/>
        <v>246.94997226159015</v>
      </c>
      <c r="G32" s="1">
        <f t="shared" si="0"/>
        <v>4.049403167944947E-3</v>
      </c>
      <c r="H32" s="1">
        <f t="shared" si="1"/>
        <v>1.2499999999999999E-7</v>
      </c>
      <c r="I32" s="1">
        <v>32</v>
      </c>
      <c r="J32" s="1">
        <f t="shared" si="2"/>
        <v>252.0876979965592</v>
      </c>
    </row>
    <row r="33" spans="5:10" x14ac:dyDescent="0.25">
      <c r="E33" s="1" t="s">
        <v>8</v>
      </c>
      <c r="F33" s="1">
        <f t="shared" si="3"/>
        <v>261.63438176420647</v>
      </c>
      <c r="G33" s="1">
        <f t="shared" si="0"/>
        <v>3.822127631915109E-3</v>
      </c>
      <c r="H33" s="1">
        <f t="shared" si="1"/>
        <v>1.2499999999999999E-7</v>
      </c>
      <c r="I33" s="1">
        <v>32</v>
      </c>
      <c r="J33" s="1">
        <f t="shared" si="2"/>
        <v>237.88297699469433</v>
      </c>
    </row>
    <row r="34" spans="5:10" x14ac:dyDescent="0.25">
      <c r="E34" s="1" t="s">
        <v>9</v>
      </c>
      <c r="F34" s="1">
        <f t="shared" si="3"/>
        <v>277.19197169468737</v>
      </c>
      <c r="G34" s="1">
        <f t="shared" si="0"/>
        <v>3.6076080915555821E-3</v>
      </c>
      <c r="H34" s="1">
        <f t="shared" si="1"/>
        <v>1.2499999999999999E-7</v>
      </c>
      <c r="I34" s="1">
        <v>32</v>
      </c>
      <c r="J34" s="1">
        <f t="shared" si="2"/>
        <v>224.47550572222389</v>
      </c>
    </row>
    <row r="35" spans="5:10" x14ac:dyDescent="0.25">
      <c r="E35" s="1" t="s">
        <v>10</v>
      </c>
      <c r="F35" s="1">
        <f t="shared" si="3"/>
        <v>293.67466406320767</v>
      </c>
      <c r="G35" s="1">
        <f t="shared" si="0"/>
        <v>3.4051286078419407E-3</v>
      </c>
      <c r="H35" s="1">
        <f t="shared" si="1"/>
        <v>1.2499999999999999E-7</v>
      </c>
      <c r="I35" s="1">
        <v>32</v>
      </c>
      <c r="J35" s="1">
        <f t="shared" si="2"/>
        <v>211.8205379901213</v>
      </c>
    </row>
    <row r="36" spans="5:10" x14ac:dyDescent="0.25">
      <c r="E36" s="1" t="s">
        <v>11</v>
      </c>
      <c r="F36" s="1">
        <f t="shared" si="3"/>
        <v>311.13746832333254</v>
      </c>
      <c r="G36" s="1">
        <f t="shared" si="0"/>
        <v>3.2140134243195837E-3</v>
      </c>
      <c r="H36" s="1">
        <f t="shared" si="1"/>
        <v>1.2499999999999999E-7</v>
      </c>
      <c r="I36" s="1">
        <v>32</v>
      </c>
      <c r="J36" s="1">
        <f t="shared" si="2"/>
        <v>199.87583901997399</v>
      </c>
    </row>
    <row r="37" spans="5:10" x14ac:dyDescent="0.25">
      <c r="E37" s="1" t="s">
        <v>12</v>
      </c>
      <c r="F37" s="1">
        <f t="shared" si="3"/>
        <v>329.63866496095511</v>
      </c>
      <c r="G37" s="1">
        <f t="shared" si="0"/>
        <v>3.0336247118293832E-3</v>
      </c>
      <c r="H37" s="1">
        <f t="shared" si="1"/>
        <v>1.2499999999999999E-7</v>
      </c>
      <c r="I37" s="1">
        <v>32</v>
      </c>
      <c r="J37" s="1">
        <f t="shared" si="2"/>
        <v>188.60154448933645</v>
      </c>
    </row>
    <row r="38" spans="5:10" x14ac:dyDescent="0.25">
      <c r="E38" s="1" t="s">
        <v>13</v>
      </c>
      <c r="F38" s="1">
        <f t="shared" si="3"/>
        <v>349.24000000000052</v>
      </c>
      <c r="G38" s="1">
        <f t="shared" si="0"/>
        <v>2.8633604398121595E-3</v>
      </c>
      <c r="H38" s="1">
        <f t="shared" si="1"/>
        <v>1.2499999999999999E-7</v>
      </c>
      <c r="I38" s="1">
        <v>32</v>
      </c>
      <c r="J38" s="1">
        <f t="shared" si="2"/>
        <v>177.96002748825998</v>
      </c>
    </row>
    <row r="39" spans="5:10" x14ac:dyDescent="0.25">
      <c r="E39" s="1" t="s">
        <v>14</v>
      </c>
      <c r="F39" s="1">
        <f t="shared" si="3"/>
        <v>370.00689107404082</v>
      </c>
      <c r="G39" s="1">
        <f t="shared" si="0"/>
        <v>2.7026523670876535E-3</v>
      </c>
      <c r="H39" s="1">
        <f t="shared" si="1"/>
        <v>1.2499999999999999E-7</v>
      </c>
      <c r="I39" s="1">
        <v>32</v>
      </c>
      <c r="J39" s="1">
        <f t="shared" si="2"/>
        <v>167.91577294297835</v>
      </c>
    </row>
    <row r="40" spans="5:10" x14ac:dyDescent="0.25">
      <c r="E40" s="1" t="s">
        <v>15</v>
      </c>
      <c r="F40" s="1">
        <f t="shared" si="3"/>
        <v>392.00864575156601</v>
      </c>
      <c r="G40" s="1">
        <f t="shared" si="0"/>
        <v>2.5509641454024108E-3</v>
      </c>
      <c r="H40" s="1">
        <f t="shared" si="1"/>
        <v>1.2499999999999999E-7</v>
      </c>
      <c r="I40" s="1">
        <v>32</v>
      </c>
      <c r="J40" s="1">
        <f t="shared" si="2"/>
        <v>158.43525908765068</v>
      </c>
    </row>
    <row r="41" spans="5:10" x14ac:dyDescent="0.25">
      <c r="E41" s="1" t="s">
        <v>16</v>
      </c>
      <c r="F41" s="1">
        <f t="shared" si="3"/>
        <v>415.31869284355093</v>
      </c>
      <c r="G41" s="1">
        <f t="shared" si="0"/>
        <v>2.4077895294173442E-3</v>
      </c>
      <c r="H41" s="1">
        <f t="shared" si="1"/>
        <v>1.2499999999999999E-7</v>
      </c>
      <c r="I41" s="1">
        <v>32</v>
      </c>
      <c r="J41" s="1">
        <f t="shared" si="2"/>
        <v>149.48684558858403</v>
      </c>
    </row>
    <row r="42" spans="5:10" x14ac:dyDescent="0.25">
      <c r="E42" s="1" t="s">
        <v>5</v>
      </c>
      <c r="F42" s="1">
        <f t="shared" si="3"/>
        <v>440.0148274652862</v>
      </c>
      <c r="G42" s="1">
        <f t="shared" si="0"/>
        <v>2.2726506871609737E-3</v>
      </c>
      <c r="H42" s="1">
        <f t="shared" si="1"/>
        <v>1.2499999999999999E-7</v>
      </c>
      <c r="I42" s="1">
        <v>32</v>
      </c>
      <c r="J42" s="1">
        <f t="shared" si="2"/>
        <v>141.04066794756088</v>
      </c>
    </row>
    <row r="43" spans="5:10" x14ac:dyDescent="0.25">
      <c r="E43" s="1" t="s">
        <v>6</v>
      </c>
      <c r="F43" s="1">
        <f t="shared" si="3"/>
        <v>466.17947067034356</v>
      </c>
      <c r="G43" s="1">
        <f t="shared" si="0"/>
        <v>2.1450966053096422E-3</v>
      </c>
      <c r="H43" s="1">
        <f t="shared" si="1"/>
        <v>1.2499999999999999E-7</v>
      </c>
      <c r="I43" s="1">
        <v>32</v>
      </c>
      <c r="J43" s="1">
        <f t="shared" si="2"/>
        <v>133.06853783185264</v>
      </c>
    </row>
    <row r="44" spans="5:10" x14ac:dyDescent="0.25">
      <c r="E44" s="2" t="s">
        <v>7</v>
      </c>
      <c r="F44" s="2">
        <f t="shared" si="3"/>
        <v>493.89994452318052</v>
      </c>
      <c r="G44" s="2">
        <f t="shared" si="0"/>
        <v>2.0247015839724727E-3</v>
      </c>
      <c r="H44" s="2">
        <f t="shared" si="1"/>
        <v>1.2499999999999999E-7</v>
      </c>
      <c r="I44" s="2">
        <v>16</v>
      </c>
      <c r="J44" s="2">
        <f t="shared" si="2"/>
        <v>252.08769799655909</v>
      </c>
    </row>
    <row r="45" spans="5:10" x14ac:dyDescent="0.25">
      <c r="E45" t="s">
        <v>8</v>
      </c>
      <c r="F45">
        <f t="shared" si="3"/>
        <v>523.26876352841316</v>
      </c>
      <c r="G45">
        <f t="shared" si="0"/>
        <v>1.9110638159575536E-3</v>
      </c>
      <c r="H45">
        <f t="shared" si="1"/>
        <v>1.2499999999999999E-7</v>
      </c>
      <c r="I45" s="2">
        <v>16</v>
      </c>
      <c r="J45">
        <f t="shared" si="2"/>
        <v>237.88297699469422</v>
      </c>
    </row>
    <row r="46" spans="5:10" x14ac:dyDescent="0.25">
      <c r="E46" t="s">
        <v>9</v>
      </c>
      <c r="F46">
        <f t="shared" si="3"/>
        <v>554.38394338937496</v>
      </c>
      <c r="G46">
        <f t="shared" si="0"/>
        <v>1.8038040457777902E-3</v>
      </c>
      <c r="H46">
        <f t="shared" si="1"/>
        <v>1.2499999999999999E-7</v>
      </c>
      <c r="I46" s="2">
        <v>16</v>
      </c>
      <c r="J46">
        <f t="shared" si="2"/>
        <v>224.47550572222377</v>
      </c>
    </row>
    <row r="47" spans="5:10" x14ac:dyDescent="0.25">
      <c r="E47" t="s">
        <v>10</v>
      </c>
      <c r="F47">
        <f t="shared" si="3"/>
        <v>587.34932812641557</v>
      </c>
      <c r="G47">
        <f t="shared" si="0"/>
        <v>1.7025643039209697E-3</v>
      </c>
      <c r="H47">
        <f t="shared" si="1"/>
        <v>1.2499999999999999E-7</v>
      </c>
      <c r="I47" s="2">
        <v>16</v>
      </c>
      <c r="J47">
        <f t="shared" si="2"/>
        <v>211.82053799012124</v>
      </c>
    </row>
    <row r="48" spans="5:10" x14ac:dyDescent="0.25">
      <c r="E48" t="s">
        <v>11</v>
      </c>
      <c r="F48">
        <f t="shared" si="3"/>
        <v>622.27493664666531</v>
      </c>
      <c r="G48">
        <f t="shared" si="0"/>
        <v>1.6070067121597912E-3</v>
      </c>
      <c r="H48">
        <f t="shared" si="1"/>
        <v>1.2499999999999999E-7</v>
      </c>
      <c r="I48" s="2">
        <v>16</v>
      </c>
      <c r="J48">
        <f t="shared" si="2"/>
        <v>199.87583901997391</v>
      </c>
    </row>
    <row r="49" spans="5:10" x14ac:dyDescent="0.25">
      <c r="E49" t="s">
        <v>12</v>
      </c>
      <c r="F49">
        <f t="shared" si="3"/>
        <v>659.27732992191045</v>
      </c>
      <c r="G49">
        <f t="shared" si="0"/>
        <v>1.5168123559146909E-3</v>
      </c>
      <c r="H49">
        <f t="shared" si="1"/>
        <v>1.2499999999999999E-7</v>
      </c>
      <c r="I49" s="2">
        <v>16</v>
      </c>
      <c r="J49">
        <f t="shared" si="2"/>
        <v>188.60154448933636</v>
      </c>
    </row>
    <row r="50" spans="5:10" x14ac:dyDescent="0.25">
      <c r="E50" t="s">
        <v>13</v>
      </c>
      <c r="F50">
        <f t="shared" si="3"/>
        <v>698.48000000000127</v>
      </c>
      <c r="G50">
        <f t="shared" si="0"/>
        <v>1.4316802199060791E-3</v>
      </c>
      <c r="H50">
        <f t="shared" si="1"/>
        <v>1.2499999999999999E-7</v>
      </c>
      <c r="I50" s="2">
        <v>16</v>
      </c>
      <c r="J50">
        <f t="shared" si="2"/>
        <v>177.9600274882599</v>
      </c>
    </row>
    <row r="51" spans="5:10" x14ac:dyDescent="0.25">
      <c r="E51" t="s">
        <v>14</v>
      </c>
      <c r="F51">
        <f t="shared" si="3"/>
        <v>740.01378214808199</v>
      </c>
      <c r="G51">
        <f t="shared" si="0"/>
        <v>1.3513261835438261E-3</v>
      </c>
      <c r="H51">
        <f t="shared" si="1"/>
        <v>1.2499999999999999E-7</v>
      </c>
      <c r="I51" s="2">
        <v>16</v>
      </c>
      <c r="J51">
        <f t="shared" si="2"/>
        <v>167.91577294297826</v>
      </c>
    </row>
    <row r="52" spans="5:10" x14ac:dyDescent="0.25">
      <c r="E52" t="s">
        <v>15</v>
      </c>
      <c r="F52">
        <f t="shared" si="3"/>
        <v>784.01729150313236</v>
      </c>
      <c r="G52">
        <f t="shared" si="0"/>
        <v>1.275482072701205E-3</v>
      </c>
      <c r="H52">
        <f t="shared" si="1"/>
        <v>1.2499999999999999E-7</v>
      </c>
      <c r="I52" s="2">
        <v>16</v>
      </c>
      <c r="J52">
        <f t="shared" si="2"/>
        <v>158.43525908765062</v>
      </c>
    </row>
    <row r="53" spans="5:10" x14ac:dyDescent="0.25">
      <c r="E53" t="s">
        <v>16</v>
      </c>
      <c r="F53">
        <f t="shared" si="3"/>
        <v>830.63738568710221</v>
      </c>
      <c r="G53">
        <f t="shared" si="0"/>
        <v>1.2038947647086717E-3</v>
      </c>
      <c r="H53">
        <f t="shared" si="1"/>
        <v>1.2499999999999999E-7</v>
      </c>
      <c r="I53" s="2">
        <v>16</v>
      </c>
      <c r="J53">
        <f t="shared" si="2"/>
        <v>149.48684558858398</v>
      </c>
    </row>
    <row r="54" spans="5:10" x14ac:dyDescent="0.25">
      <c r="E54" t="s">
        <v>5</v>
      </c>
      <c r="F54">
        <f t="shared" si="3"/>
        <v>880.02965493057275</v>
      </c>
      <c r="G54">
        <f t="shared" si="0"/>
        <v>1.1363253435804864E-3</v>
      </c>
      <c r="H54">
        <f t="shared" si="1"/>
        <v>1.2499999999999999E-7</v>
      </c>
      <c r="I54" s="2">
        <v>16</v>
      </c>
      <c r="J54">
        <f t="shared" si="2"/>
        <v>141.04066794756082</v>
      </c>
    </row>
    <row r="55" spans="5:10" x14ac:dyDescent="0.25">
      <c r="E55" t="s">
        <v>6</v>
      </c>
      <c r="F55">
        <f t="shared" si="3"/>
        <v>932.35894134068747</v>
      </c>
      <c r="G55">
        <f t="shared" si="0"/>
        <v>1.0725483026548209E-3</v>
      </c>
      <c r="H55">
        <f t="shared" si="1"/>
        <v>1.2499999999999999E-7</v>
      </c>
      <c r="I55" s="2">
        <v>16</v>
      </c>
      <c r="J55">
        <f t="shared" si="2"/>
        <v>133.06853783185261</v>
      </c>
    </row>
    <row r="56" spans="5:10" x14ac:dyDescent="0.25">
      <c r="E56" s="1" t="s">
        <v>7</v>
      </c>
      <c r="F56" s="1">
        <f t="shared" si="3"/>
        <v>987.7998890463615</v>
      </c>
      <c r="G56" s="1">
        <f t="shared" si="0"/>
        <v>1.0123507919862359E-3</v>
      </c>
      <c r="H56" s="1">
        <f t="shared" si="1"/>
        <v>1.2499999999999999E-7</v>
      </c>
      <c r="I56" s="1">
        <v>8</v>
      </c>
      <c r="J56" s="1">
        <f>(G56/(4*H56*I56))-1</f>
        <v>252.08769799655897</v>
      </c>
    </row>
    <row r="57" spans="5:10" x14ac:dyDescent="0.25">
      <c r="E57" s="1" t="s">
        <v>8</v>
      </c>
      <c r="F57" s="1">
        <f t="shared" si="3"/>
        <v>1046.5375270568268</v>
      </c>
      <c r="G57" s="1">
        <f t="shared" si="0"/>
        <v>9.5553190797877639E-4</v>
      </c>
      <c r="H57" s="1">
        <f t="shared" si="1"/>
        <v>1.2499999999999999E-7</v>
      </c>
      <c r="I57" s="1">
        <v>8</v>
      </c>
      <c r="J57" s="1">
        <f>(G57/(4*H57*I57))-1</f>
        <v>237.8829769946941</v>
      </c>
    </row>
    <row r="58" spans="5:10" x14ac:dyDescent="0.25">
      <c r="E58" s="1" t="s">
        <v>9</v>
      </c>
      <c r="F58" s="1">
        <f t="shared" si="3"/>
        <v>1108.7678867787504</v>
      </c>
      <c r="G58" s="1">
        <f t="shared" si="0"/>
        <v>9.0190202288889477E-4</v>
      </c>
      <c r="H58" s="1">
        <f t="shared" si="1"/>
        <v>1.2499999999999999E-7</v>
      </c>
      <c r="I58" s="1">
        <v>8</v>
      </c>
      <c r="J58" s="1">
        <f t="shared" si="2"/>
        <v>224.47550572222372</v>
      </c>
    </row>
    <row r="59" spans="5:10" x14ac:dyDescent="0.25">
      <c r="E59" s="1" t="s">
        <v>10</v>
      </c>
      <c r="F59" s="1">
        <f t="shared" si="3"/>
        <v>1174.6986562528316</v>
      </c>
      <c r="G59" s="1">
        <f t="shared" si="0"/>
        <v>8.5128215196048453E-4</v>
      </c>
      <c r="H59" s="1">
        <f t="shared" si="1"/>
        <v>1.2499999999999999E-7</v>
      </c>
      <c r="I59" s="1">
        <v>8</v>
      </c>
      <c r="J59" s="1">
        <f t="shared" si="2"/>
        <v>211.82053799012115</v>
      </c>
    </row>
    <row r="60" spans="5:10" x14ac:dyDescent="0.25">
      <c r="E60" s="1" t="s">
        <v>11</v>
      </c>
      <c r="F60" s="1">
        <f t="shared" si="3"/>
        <v>1244.5498732933311</v>
      </c>
      <c r="G60" s="1">
        <f t="shared" si="0"/>
        <v>8.0350335607989529E-4</v>
      </c>
      <c r="H60" s="1">
        <f t="shared" si="1"/>
        <v>1.2499999999999999E-7</v>
      </c>
      <c r="I60" s="1">
        <v>8</v>
      </c>
      <c r="J60" s="1">
        <f t="shared" si="2"/>
        <v>199.87583901997382</v>
      </c>
    </row>
    <row r="61" spans="5:10" x14ac:dyDescent="0.25">
      <c r="E61" s="1" t="s">
        <v>12</v>
      </c>
      <c r="F61" s="1">
        <f t="shared" si="3"/>
        <v>1318.5546598438214</v>
      </c>
      <c r="G61" s="1">
        <f t="shared" si="0"/>
        <v>7.5840617795734525E-4</v>
      </c>
      <c r="H61" s="1">
        <f t="shared" si="1"/>
        <v>1.2499999999999999E-7</v>
      </c>
      <c r="I61" s="1">
        <v>8</v>
      </c>
      <c r="J61" s="1">
        <f t="shared" si="2"/>
        <v>188.60154448933633</v>
      </c>
    </row>
    <row r="62" spans="5:10" x14ac:dyDescent="0.25">
      <c r="E62" s="1" t="s">
        <v>13</v>
      </c>
      <c r="F62" s="1">
        <f t="shared" si="3"/>
        <v>1396.960000000003</v>
      </c>
      <c r="G62" s="1">
        <f t="shared" si="0"/>
        <v>7.1584010995303933E-4</v>
      </c>
      <c r="H62" s="1">
        <f t="shared" si="1"/>
        <v>1.2499999999999999E-7</v>
      </c>
      <c r="I62" s="1">
        <v>8</v>
      </c>
      <c r="J62" s="1">
        <f t="shared" si="2"/>
        <v>177.96002748825984</v>
      </c>
    </row>
    <row r="63" spans="5:10" x14ac:dyDescent="0.25">
      <c r="E63" s="1" t="s">
        <v>14</v>
      </c>
      <c r="F63" s="1">
        <f t="shared" si="3"/>
        <v>1480.0275642961644</v>
      </c>
      <c r="G63" s="1">
        <f t="shared" si="0"/>
        <v>6.7566309177191284E-4</v>
      </c>
      <c r="H63" s="1">
        <f t="shared" si="1"/>
        <v>1.2499999999999999E-7</v>
      </c>
      <c r="I63" s="1">
        <v>8</v>
      </c>
      <c r="J63" s="1">
        <f t="shared" si="2"/>
        <v>167.91577294297821</v>
      </c>
    </row>
    <row r="64" spans="5:10" x14ac:dyDescent="0.25">
      <c r="E64" s="1" t="s">
        <v>15</v>
      </c>
      <c r="F64" s="1">
        <f t="shared" si="3"/>
        <v>1568.0345830062652</v>
      </c>
      <c r="G64" s="1">
        <f t="shared" si="0"/>
        <v>6.3774103635060226E-4</v>
      </c>
      <c r="H64" s="1">
        <f t="shared" si="1"/>
        <v>1.2499999999999999E-7</v>
      </c>
      <c r="I64" s="1">
        <v>8</v>
      </c>
      <c r="J64" s="1">
        <f t="shared" si="2"/>
        <v>158.43525908765056</v>
      </c>
    </row>
    <row r="65" spans="5:10" x14ac:dyDescent="0.25">
      <c r="E65" s="1" t="s">
        <v>16</v>
      </c>
      <c r="F65" s="1">
        <f t="shared" si="3"/>
        <v>1661.2747713742049</v>
      </c>
      <c r="G65" s="1">
        <f t="shared" si="0"/>
        <v>6.0194738235433561E-4</v>
      </c>
      <c r="H65" s="1">
        <f t="shared" si="1"/>
        <v>1.2499999999999999E-7</v>
      </c>
      <c r="I65" s="1">
        <v>8</v>
      </c>
      <c r="J65" s="1">
        <f t="shared" si="2"/>
        <v>149.48684558858392</v>
      </c>
    </row>
    <row r="66" spans="5:10" x14ac:dyDescent="0.25">
      <c r="E66" s="1" t="s">
        <v>5</v>
      </c>
      <c r="F66" s="1">
        <f t="shared" si="3"/>
        <v>1760.0593098611459</v>
      </c>
      <c r="G66" s="1">
        <f t="shared" si="0"/>
        <v>5.681626717902431E-4</v>
      </c>
      <c r="H66" s="1">
        <f t="shared" si="1"/>
        <v>1.2499999999999999E-7</v>
      </c>
      <c r="I66" s="1">
        <v>8</v>
      </c>
      <c r="J66" s="1">
        <f t="shared" si="2"/>
        <v>141.04066794756079</v>
      </c>
    </row>
    <row r="67" spans="5:10" x14ac:dyDescent="0.25">
      <c r="E67" s="1" t="s">
        <v>6</v>
      </c>
      <c r="F67" s="1">
        <f t="shared" si="3"/>
        <v>1864.7178826813754</v>
      </c>
      <c r="G67" s="1">
        <f t="shared" si="0"/>
        <v>5.3627415132741023E-4</v>
      </c>
      <c r="H67" s="1">
        <f t="shared" si="1"/>
        <v>1.2499999999999999E-7</v>
      </c>
      <c r="I67" s="1">
        <v>8</v>
      </c>
      <c r="J67" s="1">
        <f>(G67/(4*H67*I67))-1</f>
        <v>133.06853783185255</v>
      </c>
    </row>
    <row r="68" spans="5:10" x14ac:dyDescent="0.25">
      <c r="E68" s="2" t="s">
        <v>7</v>
      </c>
      <c r="F68" s="2">
        <f t="shared" si="3"/>
        <v>1975.5997780927235</v>
      </c>
      <c r="G68" s="2">
        <f t="shared" si="0"/>
        <v>5.0617539599311784E-4</v>
      </c>
      <c r="H68" s="2">
        <f t="shared" si="1"/>
        <v>1.2499999999999999E-7</v>
      </c>
      <c r="I68" s="2">
        <v>4</v>
      </c>
      <c r="J68" s="2">
        <f t="shared" si="2"/>
        <v>252.08769799655894</v>
      </c>
    </row>
    <row r="69" spans="5:10" x14ac:dyDescent="0.25">
      <c r="E69" s="2" t="s">
        <v>8</v>
      </c>
      <c r="F69" s="2">
        <f t="shared" si="3"/>
        <v>2093.075054113654</v>
      </c>
      <c r="G69" s="2">
        <f t="shared" si="0"/>
        <v>4.7776595398938809E-4</v>
      </c>
      <c r="H69" s="2">
        <f t="shared" si="1"/>
        <v>1.2499999999999999E-7</v>
      </c>
      <c r="I69" s="2">
        <v>4</v>
      </c>
      <c r="J69" s="2">
        <f t="shared" si="2"/>
        <v>237.88297699469405</v>
      </c>
    </row>
    <row r="70" spans="5:10" x14ac:dyDescent="0.25">
      <c r="E70" s="2" t="s">
        <v>9</v>
      </c>
      <c r="F70" s="2">
        <f t="shared" si="3"/>
        <v>2217.5357735575012</v>
      </c>
      <c r="G70" s="2">
        <f t="shared" si="0"/>
        <v>4.5095101144444728E-4</v>
      </c>
      <c r="H70" s="2">
        <f t="shared" si="1"/>
        <v>1.2499999999999999E-7</v>
      </c>
      <c r="I70" s="2">
        <v>4</v>
      </c>
      <c r="J70" s="2">
        <f t="shared" si="2"/>
        <v>224.47550572222366</v>
      </c>
    </row>
    <row r="71" spans="5:10" x14ac:dyDescent="0.25">
      <c r="E71" s="3" t="s">
        <v>10</v>
      </c>
      <c r="F71" s="3">
        <f t="shared" si="3"/>
        <v>2349.3973125056636</v>
      </c>
      <c r="G71" s="3">
        <f t="shared" ref="G71:G99" si="4">1/F71</f>
        <v>4.2564107598024221E-4</v>
      </c>
      <c r="H71" s="3">
        <f t="shared" ref="H71:H99" si="5">1/8000000</f>
        <v>1.2499999999999999E-7</v>
      </c>
      <c r="I71" s="3">
        <v>4</v>
      </c>
      <c r="J71" s="3">
        <f>(G71/(4*H71*I71))-1</f>
        <v>211.82053799012112</v>
      </c>
    </row>
    <row r="72" spans="5:10" x14ac:dyDescent="0.25">
      <c r="E72" s="2" t="s">
        <v>11</v>
      </c>
      <c r="F72" s="2">
        <f t="shared" si="3"/>
        <v>2489.0997465866626</v>
      </c>
      <c r="G72" s="2">
        <f t="shared" si="4"/>
        <v>4.0175167803994759E-4</v>
      </c>
      <c r="H72" s="2">
        <f t="shared" si="5"/>
        <v>1.2499999999999999E-7</v>
      </c>
      <c r="I72" s="2">
        <v>4</v>
      </c>
      <c r="J72" s="2">
        <f t="shared" ref="J71:J99" si="6">(G72/(4*H72*I72))-1</f>
        <v>199.8758390199738</v>
      </c>
    </row>
    <row r="73" spans="5:10" x14ac:dyDescent="0.25">
      <c r="E73" s="2" t="s">
        <v>12</v>
      </c>
      <c r="F73" s="2">
        <f t="shared" si="3"/>
        <v>2637.1093196876432</v>
      </c>
      <c r="G73" s="2">
        <f t="shared" si="4"/>
        <v>3.7920308897867257E-4</v>
      </c>
      <c r="H73" s="2">
        <f t="shared" si="5"/>
        <v>1.2499999999999999E-7</v>
      </c>
      <c r="I73" s="2">
        <v>4</v>
      </c>
      <c r="J73" s="2">
        <f t="shared" si="6"/>
        <v>188.60154448933631</v>
      </c>
    </row>
    <row r="74" spans="5:10" x14ac:dyDescent="0.25">
      <c r="E74" s="2" t="s">
        <v>13</v>
      </c>
      <c r="F74" s="2">
        <f t="shared" si="3"/>
        <v>2793.9200000000064</v>
      </c>
      <c r="G74" s="2">
        <f t="shared" si="4"/>
        <v>3.5792005497651961E-4</v>
      </c>
      <c r="H74" s="2">
        <f t="shared" si="5"/>
        <v>1.2499999999999999E-7</v>
      </c>
      <c r="I74" s="2">
        <v>4</v>
      </c>
      <c r="J74" s="2">
        <f t="shared" si="6"/>
        <v>177.96002748825981</v>
      </c>
    </row>
    <row r="75" spans="5:10" x14ac:dyDescent="0.25">
      <c r="E75" s="2" t="s">
        <v>14</v>
      </c>
      <c r="F75" s="2">
        <f t="shared" si="3"/>
        <v>2960.0551285923293</v>
      </c>
      <c r="G75" s="2">
        <f t="shared" si="4"/>
        <v>3.3783154588595636E-4</v>
      </c>
      <c r="H75" s="2">
        <f t="shared" si="5"/>
        <v>1.2499999999999999E-7</v>
      </c>
      <c r="I75" s="2">
        <v>4</v>
      </c>
      <c r="J75" s="2">
        <f t="shared" si="6"/>
        <v>167.91577294297818</v>
      </c>
    </row>
    <row r="76" spans="5:10" x14ac:dyDescent="0.25">
      <c r="E76" s="2" t="s">
        <v>15</v>
      </c>
      <c r="F76" s="2">
        <f t="shared" si="3"/>
        <v>3136.0691660125308</v>
      </c>
      <c r="G76" s="2">
        <f t="shared" si="4"/>
        <v>3.1887051817530108E-4</v>
      </c>
      <c r="H76" s="2">
        <f t="shared" si="5"/>
        <v>1.2499999999999999E-7</v>
      </c>
      <c r="I76" s="2">
        <v>4</v>
      </c>
      <c r="J76" s="2">
        <f t="shared" si="6"/>
        <v>158.43525908765054</v>
      </c>
    </row>
    <row r="77" spans="5:10" x14ac:dyDescent="0.25">
      <c r="E77" s="2" t="s">
        <v>16</v>
      </c>
      <c r="F77" s="2">
        <f t="shared" si="3"/>
        <v>3322.5495427484107</v>
      </c>
      <c r="G77" s="2">
        <f t="shared" si="4"/>
        <v>3.0097369117716775E-4</v>
      </c>
      <c r="H77" s="2">
        <f t="shared" si="5"/>
        <v>1.2499999999999999E-7</v>
      </c>
      <c r="I77" s="2">
        <v>4</v>
      </c>
      <c r="J77" s="2">
        <f t="shared" si="6"/>
        <v>149.48684558858389</v>
      </c>
    </row>
    <row r="78" spans="5:10" x14ac:dyDescent="0.25">
      <c r="E78" s="2" t="s">
        <v>5</v>
      </c>
      <c r="F78" s="2">
        <f t="shared" si="3"/>
        <v>3520.1186197222928</v>
      </c>
      <c r="G78" s="2">
        <f t="shared" si="4"/>
        <v>2.8408133589512144E-4</v>
      </c>
      <c r="H78" s="2">
        <f t="shared" si="5"/>
        <v>1.2499999999999999E-7</v>
      </c>
      <c r="I78" s="2">
        <v>4</v>
      </c>
      <c r="J78" s="2">
        <f t="shared" si="6"/>
        <v>141.04066794756073</v>
      </c>
    </row>
    <row r="79" spans="5:10" x14ac:dyDescent="0.25">
      <c r="E79" s="2" t="s">
        <v>6</v>
      </c>
      <c r="F79" s="2">
        <f t="shared" si="3"/>
        <v>3729.4357653627517</v>
      </c>
      <c r="G79" s="2">
        <f t="shared" si="4"/>
        <v>2.6813707566370506E-4</v>
      </c>
      <c r="H79" s="2">
        <f t="shared" si="5"/>
        <v>1.2499999999999999E-7</v>
      </c>
      <c r="I79" s="2">
        <v>4</v>
      </c>
      <c r="J79" s="2">
        <f t="shared" si="6"/>
        <v>133.06853783185252</v>
      </c>
    </row>
    <row r="80" spans="5:10" x14ac:dyDescent="0.25">
      <c r="E80" s="1" t="s">
        <v>7</v>
      </c>
      <c r="F80" s="1">
        <f t="shared" ref="F80:F99" si="7">F79*2^(1/12)</f>
        <v>3951.1995561854478</v>
      </c>
      <c r="G80" s="1">
        <f t="shared" si="4"/>
        <v>2.5308769799655886E-4</v>
      </c>
      <c r="H80" s="1">
        <f t="shared" si="5"/>
        <v>1.2499999999999999E-7</v>
      </c>
      <c r="I80" s="1">
        <v>4</v>
      </c>
      <c r="J80" s="1">
        <f t="shared" si="6"/>
        <v>125.54384899827944</v>
      </c>
    </row>
    <row r="81" spans="5:10" x14ac:dyDescent="0.25">
      <c r="E81" s="1" t="s">
        <v>8</v>
      </c>
      <c r="F81" s="1">
        <f t="shared" si="7"/>
        <v>4186.1501082273089</v>
      </c>
      <c r="G81" s="1">
        <f t="shared" si="4"/>
        <v>2.3888297699469399E-4</v>
      </c>
      <c r="H81" s="1">
        <f t="shared" si="5"/>
        <v>1.2499999999999999E-7</v>
      </c>
      <c r="I81" s="1">
        <v>4</v>
      </c>
      <c r="J81" s="1">
        <f t="shared" si="6"/>
        <v>118.441488497347</v>
      </c>
    </row>
    <row r="82" spans="5:10" x14ac:dyDescent="0.25">
      <c r="E82" s="1" t="s">
        <v>9</v>
      </c>
      <c r="F82" s="1">
        <f t="shared" si="7"/>
        <v>4435.0715471150033</v>
      </c>
      <c r="G82" s="1">
        <f t="shared" si="4"/>
        <v>2.2547550572222358E-4</v>
      </c>
      <c r="H82" s="1">
        <f t="shared" si="5"/>
        <v>1.2499999999999999E-7</v>
      </c>
      <c r="I82" s="1">
        <v>4</v>
      </c>
      <c r="J82" s="1">
        <f t="shared" si="6"/>
        <v>111.7377528611118</v>
      </c>
    </row>
    <row r="83" spans="5:10" x14ac:dyDescent="0.25">
      <c r="E83" s="1" t="s">
        <v>10</v>
      </c>
      <c r="F83" s="1">
        <f t="shared" si="7"/>
        <v>4698.7946250113282</v>
      </c>
      <c r="G83" s="1">
        <f t="shared" si="4"/>
        <v>2.1282053799012105E-4</v>
      </c>
      <c r="H83" s="1">
        <f t="shared" si="5"/>
        <v>1.2499999999999999E-7</v>
      </c>
      <c r="I83" s="1">
        <v>4</v>
      </c>
      <c r="J83" s="1">
        <f t="shared" si="6"/>
        <v>105.41026899506053</v>
      </c>
    </row>
    <row r="84" spans="5:10" x14ac:dyDescent="0.25">
      <c r="E84" s="1" t="s">
        <v>11</v>
      </c>
      <c r="F84" s="1">
        <f t="shared" si="7"/>
        <v>4978.1994931733261</v>
      </c>
      <c r="G84" s="1">
        <f t="shared" si="4"/>
        <v>2.0087583901997377E-4</v>
      </c>
      <c r="H84" s="1">
        <f t="shared" si="5"/>
        <v>1.2499999999999999E-7</v>
      </c>
      <c r="I84" s="1">
        <v>8</v>
      </c>
      <c r="J84" s="1">
        <f t="shared" si="6"/>
        <v>49.218959754993442</v>
      </c>
    </row>
    <row r="85" spans="5:10" x14ac:dyDescent="0.25">
      <c r="E85" s="1" t="s">
        <v>12</v>
      </c>
      <c r="F85" s="1">
        <f t="shared" si="7"/>
        <v>5274.2186393752881</v>
      </c>
      <c r="G85" s="1">
        <f t="shared" si="4"/>
        <v>1.896015444893362E-4</v>
      </c>
      <c r="H85" s="1">
        <f t="shared" si="5"/>
        <v>1.2499999999999999E-7</v>
      </c>
      <c r="I85" s="1">
        <v>8</v>
      </c>
      <c r="J85" s="1">
        <f t="shared" si="6"/>
        <v>46.400386122334055</v>
      </c>
    </row>
    <row r="86" spans="5:10" x14ac:dyDescent="0.25">
      <c r="E86" s="1" t="s">
        <v>13</v>
      </c>
      <c r="F86" s="1">
        <f t="shared" si="7"/>
        <v>5587.8400000000147</v>
      </c>
      <c r="G86" s="1">
        <f t="shared" si="4"/>
        <v>1.7896002748825975E-4</v>
      </c>
      <c r="H86" s="1">
        <f t="shared" si="5"/>
        <v>1.2499999999999999E-7</v>
      </c>
      <c r="I86" s="1">
        <v>8</v>
      </c>
      <c r="J86" s="1">
        <f t="shared" si="6"/>
        <v>43.740006872064939</v>
      </c>
    </row>
    <row r="87" spans="5:10" x14ac:dyDescent="0.25">
      <c r="E87" s="1" t="s">
        <v>14</v>
      </c>
      <c r="F87" s="1">
        <f t="shared" si="7"/>
        <v>5920.1102571846604</v>
      </c>
      <c r="G87" s="1">
        <f t="shared" si="4"/>
        <v>1.6891577294297813E-4</v>
      </c>
      <c r="H87" s="1">
        <f t="shared" si="5"/>
        <v>1.2499999999999999E-7</v>
      </c>
      <c r="I87" s="1">
        <v>8</v>
      </c>
      <c r="J87" s="1">
        <f t="shared" si="6"/>
        <v>41.228943235744531</v>
      </c>
    </row>
    <row r="88" spans="5:10" x14ac:dyDescent="0.25">
      <c r="E88" s="1" t="s">
        <v>15</v>
      </c>
      <c r="F88" s="1">
        <f t="shared" si="7"/>
        <v>6272.1383320250643</v>
      </c>
      <c r="G88" s="1">
        <f t="shared" si="4"/>
        <v>1.5943525908765048E-4</v>
      </c>
      <c r="H88" s="1">
        <f t="shared" si="5"/>
        <v>1.2499999999999999E-7</v>
      </c>
      <c r="I88" s="1">
        <v>8</v>
      </c>
      <c r="J88" s="1">
        <f t="shared" si="6"/>
        <v>38.85881477191262</v>
      </c>
    </row>
    <row r="89" spans="5:10" x14ac:dyDescent="0.25">
      <c r="E89" s="1" t="s">
        <v>16</v>
      </c>
      <c r="F89" s="1">
        <f t="shared" si="7"/>
        <v>6645.099085496824</v>
      </c>
      <c r="G89" s="1">
        <f t="shared" si="4"/>
        <v>1.5048684558858379E-4</v>
      </c>
      <c r="H89" s="1">
        <f t="shared" si="5"/>
        <v>1.2499999999999999E-7</v>
      </c>
      <c r="I89" s="1">
        <v>8</v>
      </c>
      <c r="J89" s="1">
        <f t="shared" si="6"/>
        <v>36.621711397145951</v>
      </c>
    </row>
    <row r="90" spans="5:10" x14ac:dyDescent="0.25">
      <c r="E90" s="1"/>
      <c r="F90" s="1">
        <f t="shared" si="7"/>
        <v>7040.2372394445883</v>
      </c>
      <c r="G90" s="1">
        <f t="shared" si="4"/>
        <v>1.4204066794756067E-4</v>
      </c>
      <c r="H90" s="1">
        <f t="shared" si="5"/>
        <v>1.2499999999999999E-7</v>
      </c>
      <c r="I90" s="1">
        <v>8</v>
      </c>
      <c r="J90" s="1">
        <f t="shared" si="6"/>
        <v>34.510166986890169</v>
      </c>
    </row>
    <row r="91" spans="5:10" x14ac:dyDescent="0.25">
      <c r="E91" s="1"/>
      <c r="F91" s="1">
        <f t="shared" si="7"/>
        <v>7458.871530725507</v>
      </c>
      <c r="G91" s="1">
        <f t="shared" si="4"/>
        <v>1.3406853783185248E-4</v>
      </c>
      <c r="H91" s="1">
        <f t="shared" si="5"/>
        <v>1.2499999999999999E-7</v>
      </c>
      <c r="I91" s="1">
        <v>8</v>
      </c>
      <c r="J91" s="1">
        <f t="shared" si="6"/>
        <v>32.517134457963124</v>
      </c>
    </row>
    <row r="92" spans="5:10" x14ac:dyDescent="0.25">
      <c r="E92" s="1"/>
      <c r="F92" s="1">
        <f t="shared" si="7"/>
        <v>7902.3991123708993</v>
      </c>
      <c r="G92" s="1">
        <f t="shared" si="4"/>
        <v>1.2654384899827938E-4</v>
      </c>
      <c r="H92" s="1">
        <f t="shared" si="5"/>
        <v>1.2499999999999999E-7</v>
      </c>
      <c r="I92" s="1">
        <v>8</v>
      </c>
      <c r="J92" s="1">
        <f t="shared" si="6"/>
        <v>30.635962249569847</v>
      </c>
    </row>
    <row r="93" spans="5:10" x14ac:dyDescent="0.25">
      <c r="E93" s="2"/>
      <c r="F93" s="2">
        <f t="shared" si="7"/>
        <v>8372.3002164546215</v>
      </c>
      <c r="G93" s="2">
        <f t="shared" si="4"/>
        <v>1.1944148849734694E-4</v>
      </c>
      <c r="H93" s="2">
        <f t="shared" si="5"/>
        <v>1.2499999999999999E-7</v>
      </c>
      <c r="I93" s="2">
        <v>8</v>
      </c>
      <c r="J93" s="2">
        <f t="shared" si="6"/>
        <v>28.860372124336738</v>
      </c>
    </row>
    <row r="94" spans="5:10" x14ac:dyDescent="0.25">
      <c r="E94" s="2"/>
      <c r="F94" s="2">
        <f t="shared" si="7"/>
        <v>8870.1430942300103</v>
      </c>
      <c r="G94" s="2">
        <f t="shared" si="4"/>
        <v>1.1273775286111175E-4</v>
      </c>
      <c r="H94" s="2">
        <f t="shared" si="5"/>
        <v>1.2499999999999999E-7</v>
      </c>
      <c r="I94" s="2">
        <v>8</v>
      </c>
      <c r="J94" s="2">
        <f t="shared" si="6"/>
        <v>27.18443821527794</v>
      </c>
    </row>
    <row r="95" spans="5:10" x14ac:dyDescent="0.25">
      <c r="E95" s="2"/>
      <c r="F95" s="2">
        <f t="shared" si="7"/>
        <v>9397.5892500226619</v>
      </c>
      <c r="G95" s="2">
        <f t="shared" si="4"/>
        <v>1.0641026899506047E-4</v>
      </c>
      <c r="H95" s="2">
        <f t="shared" si="5"/>
        <v>1.2499999999999999E-7</v>
      </c>
      <c r="I95" s="2">
        <v>8</v>
      </c>
      <c r="J95" s="2">
        <f t="shared" si="6"/>
        <v>25.602567248765119</v>
      </c>
    </row>
    <row r="96" spans="5:10" x14ac:dyDescent="0.25">
      <c r="E96" s="2"/>
      <c r="F96" s="2">
        <f t="shared" si="7"/>
        <v>9956.3989863466595</v>
      </c>
      <c r="G96" s="2">
        <f t="shared" si="4"/>
        <v>1.004379195099868E-4</v>
      </c>
      <c r="H96" s="2">
        <f t="shared" si="5"/>
        <v>1.2499999999999999E-7</v>
      </c>
      <c r="I96" s="2">
        <v>8</v>
      </c>
      <c r="J96" s="2">
        <f t="shared" si="6"/>
        <v>24.109479877496703</v>
      </c>
    </row>
    <row r="97" spans="5:10" x14ac:dyDescent="0.25">
      <c r="E97" s="2"/>
      <c r="F97" s="2">
        <f t="shared" si="7"/>
        <v>10548.437278750584</v>
      </c>
      <c r="G97" s="2">
        <f t="shared" si="4"/>
        <v>9.4800772244668047E-5</v>
      </c>
      <c r="H97" s="2">
        <f t="shared" si="5"/>
        <v>1.2499999999999999E-7</v>
      </c>
      <c r="I97" s="2">
        <v>8</v>
      </c>
      <c r="J97" s="2">
        <f t="shared" si="6"/>
        <v>22.700193061167013</v>
      </c>
    </row>
    <row r="98" spans="5:10" x14ac:dyDescent="0.25">
      <c r="E98" s="2"/>
      <c r="F98" s="2">
        <f t="shared" si="7"/>
        <v>11175.680000000038</v>
      </c>
      <c r="G98" s="2">
        <f t="shared" si="4"/>
        <v>8.9480013744129807E-5</v>
      </c>
      <c r="H98" s="2">
        <f t="shared" si="5"/>
        <v>1.2499999999999999E-7</v>
      </c>
      <c r="I98" s="2">
        <v>8</v>
      </c>
      <c r="J98" s="2">
        <f t="shared" si="6"/>
        <v>21.370003436032452</v>
      </c>
    </row>
    <row r="99" spans="5:10" x14ac:dyDescent="0.25">
      <c r="E99" s="2"/>
      <c r="F99" s="2">
        <f t="shared" si="7"/>
        <v>11840.22051436933</v>
      </c>
      <c r="G99" s="2">
        <f t="shared" si="4"/>
        <v>8.445788647148901E-5</v>
      </c>
      <c r="H99" s="2">
        <f t="shared" si="5"/>
        <v>1.2499999999999999E-7</v>
      </c>
      <c r="I99" s="2">
        <v>8</v>
      </c>
      <c r="J99" s="2">
        <f t="shared" si="6"/>
        <v>20.114471617872255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2021-12-07T14:07:30Z</dcterms:created>
  <dcterms:modified xsi:type="dcterms:W3CDTF">2022-01-04T00:24:46Z</dcterms:modified>
</cp:coreProperties>
</file>