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row\School\WUR\Period 6\Adv_ML\Project\Lettuce-Greenhouse-Production-Control\code\Best_Plots\eval_model\"/>
    </mc:Choice>
  </mc:AlternateContent>
  <xr:revisionPtr revIDLastSave="0" documentId="13_ncr:1_{7123832F-58F2-4704-9376-8E905D0E7F89}" xr6:coauthVersionLast="47" xr6:coauthVersionMax="47" xr10:uidLastSave="{00000000-0000-0000-0000-000000000000}"/>
  <bookViews>
    <workbookView xWindow="-120" yWindow="-120" windowWidth="29040" windowHeight="16440" xr2:uid="{305F97CB-8E1F-4D4E-B71B-05F486B99C89}"/>
  </bookViews>
  <sheets>
    <sheet name="Sheet1" sheetId="1" r:id="rId1"/>
    <sheet name="Training_Rewards_Ideal_Model" sheetId="2" r:id="rId2"/>
    <sheet name="sd" sheetId="3" r:id="rId3"/>
  </sheets>
  <definedNames>
    <definedName name="_xlnm._FilterDatabase" localSheetId="2" hidden="1">sd!$E$1:$E$7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20" i="1"/>
  <c r="D21" i="1"/>
  <c r="D22" i="1"/>
  <c r="D19" i="1"/>
  <c r="D16" i="1"/>
  <c r="D17" i="1"/>
  <c r="D18" i="1"/>
  <c r="D15" i="1"/>
  <c r="E30" i="1"/>
  <c r="E22" i="1"/>
  <c r="E46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<sst xmlns="http://schemas.openxmlformats.org/spreadsheetml/2006/main" count="34" uniqueCount="22">
  <si>
    <t>cr_1</t>
  </si>
  <si>
    <t>cr_t_1</t>
  </si>
  <si>
    <t>cr_u3</t>
  </si>
  <si>
    <t>#Run</t>
  </si>
  <si>
    <t>Dryweight const</t>
  </si>
  <si>
    <t>Temp Const</t>
  </si>
  <si>
    <t>Control Const Heat</t>
  </si>
  <si>
    <t>Profit</t>
  </si>
  <si>
    <t>Used the blue model best modell….</t>
  </si>
  <si>
    <t>IDEAL</t>
  </si>
  <si>
    <r>
      <t>(-</t>
    </r>
    <r>
      <rPr>
        <sz val="11"/>
        <color rgb="FFB5CEA8"/>
        <rFont val="Consolas"/>
        <family val="3"/>
      </rPr>
      <t>8.5725e-4</t>
    </r>
    <r>
      <rPr>
        <sz val="11"/>
        <color rgb="FFD4D4D4"/>
        <rFont val="Consolas"/>
        <family val="3"/>
      </rPr>
      <t>)*</t>
    </r>
    <r>
      <rPr>
        <sz val="11"/>
        <color rgb="FFB5CEA8"/>
        <rFont val="Consolas"/>
        <family val="3"/>
      </rPr>
      <t>110</t>
    </r>
  </si>
  <si>
    <r>
      <t> </t>
    </r>
    <r>
      <rPr>
        <sz val="11"/>
        <color rgb="FFB5CEA8"/>
        <rFont val="Consolas"/>
        <family val="3"/>
      </rPr>
      <t>.001</t>
    </r>
    <r>
      <rPr>
        <sz val="11"/>
        <color rgb="FFD4D4D4"/>
        <rFont val="Consolas"/>
        <family val="3"/>
      </rPr>
      <t xml:space="preserve"> *</t>
    </r>
    <r>
      <rPr>
        <sz val="11"/>
        <color rgb="FFB5CEA8"/>
        <rFont val="Consolas"/>
        <family val="3"/>
      </rPr>
      <t>15</t>
    </r>
  </si>
  <si>
    <t>Cumulative Reward</t>
  </si>
  <si>
    <t>Days</t>
  </si>
  <si>
    <t>Figure out how many days summer winter, fall</t>
  </si>
  <si>
    <t xml:space="preserve">Run </t>
  </si>
  <si>
    <t>Run1</t>
  </si>
  <si>
    <t>Run 2</t>
  </si>
  <si>
    <t>Run 3</t>
  </si>
  <si>
    <t>Run 4</t>
  </si>
  <si>
    <t>Run 5</t>
  </si>
  <si>
    <t>Profit (cents/m^2)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</si>
</sst>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A1413-3F42-4D66-8A5F-F27BA12E0D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</xdr:row>
      <xdr:rowOff>28575</xdr:rowOff>
    </xdr:from>
    <xdr:to>
      <xdr:col>25</xdr:col>
      <xdr:colOff>382980</xdr:colOff>
      <xdr:row>32</xdr:row>
      <xdr:rowOff>162688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E0F88-0079-F3D2-1B72-7B9B5413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790575"/>
          <a:ext cx="14184705" cy="5468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FE92-9D2E-473D-918F-656263BE8BCA}">
  <dimension ref="B2:L152"/>
  <sheetViews>
    <sheetView tabSelected="1" zoomScale="155" workbookViewId="0">
      <selection activeCell="B10" sqref="B10:G11"/>
    </sheetView>
  </sheetViews>
  <sheetFormatPr defaultRowHeight="15" x14ac:dyDescent="0.25"/>
  <cols>
    <col min="3" max="3" width="15.42578125" bestFit="1" customWidth="1"/>
    <col min="4" max="4" width="11.42578125" bestFit="1" customWidth="1"/>
    <col min="5" max="5" width="17.85546875" bestFit="1" customWidth="1"/>
    <col min="6" max="6" width="19.28515625" customWidth="1"/>
    <col min="7" max="7" width="18.5703125" bestFit="1" customWidth="1"/>
    <col min="8" max="8" width="18.7109375" customWidth="1"/>
    <col min="9" max="9" width="16.140625" customWidth="1"/>
    <col min="10" max="10" width="23.140625" customWidth="1"/>
    <col min="11" max="11" width="19.140625" customWidth="1"/>
    <col min="12" max="12" width="18.7109375" customWidth="1"/>
  </cols>
  <sheetData>
    <row r="2" spans="2:9" x14ac:dyDescent="0.25">
      <c r="B2" s="1" t="s">
        <v>0</v>
      </c>
      <c r="C2" t="s">
        <v>1</v>
      </c>
      <c r="D2" t="s">
        <v>2</v>
      </c>
      <c r="H2" t="s">
        <v>9</v>
      </c>
    </row>
    <row r="3" spans="2:9" x14ac:dyDescent="0.25">
      <c r="B3" s="1">
        <v>16</v>
      </c>
      <c r="C3">
        <v>1E-3</v>
      </c>
      <c r="D3">
        <v>-0.85</v>
      </c>
      <c r="H3" t="s">
        <v>2</v>
      </c>
      <c r="I3" s="4" t="s">
        <v>10</v>
      </c>
    </row>
    <row r="4" spans="2:9" x14ac:dyDescent="0.25">
      <c r="B4" s="1">
        <v>8</v>
      </c>
      <c r="C4">
        <v>0.01</v>
      </c>
      <c r="D4">
        <v>10</v>
      </c>
      <c r="H4" t="s">
        <v>1</v>
      </c>
      <c r="I4" s="4" t="s">
        <v>11</v>
      </c>
    </row>
    <row r="5" spans="2:9" x14ac:dyDescent="0.25">
      <c r="B5" s="1">
        <v>4</v>
      </c>
      <c r="C5">
        <v>1.4999999999999999E-2</v>
      </c>
      <c r="D5">
        <v>100</v>
      </c>
      <c r="H5" s="1" t="s">
        <v>0</v>
      </c>
      <c r="I5" s="3">
        <v>4</v>
      </c>
    </row>
    <row r="6" spans="2:9" x14ac:dyDescent="0.25">
      <c r="B6" s="1">
        <v>1</v>
      </c>
      <c r="C6">
        <v>0.02</v>
      </c>
      <c r="D6">
        <v>110</v>
      </c>
    </row>
    <row r="7" spans="2:9" x14ac:dyDescent="0.25">
      <c r="D7">
        <v>150</v>
      </c>
    </row>
    <row r="9" spans="2:9" x14ac:dyDescent="0.25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12</v>
      </c>
    </row>
    <row r="10" spans="2:9" x14ac:dyDescent="0.25">
      <c r="B10" s="1">
        <v>1</v>
      </c>
      <c r="C10">
        <v>16</v>
      </c>
      <c r="D10">
        <v>1E-3</v>
      </c>
      <c r="E10">
        <v>-8.5725000000000005E-4</v>
      </c>
      <c r="F10">
        <v>17.651798759563199</v>
      </c>
      <c r="G10">
        <v>1242.3938257463501</v>
      </c>
    </row>
    <row r="11" spans="2:9" x14ac:dyDescent="0.25">
      <c r="B11" s="1">
        <v>2</v>
      </c>
      <c r="C11">
        <v>8</v>
      </c>
      <c r="D11">
        <v>1E-3</v>
      </c>
      <c r="E11">
        <f>-0.00085725*10</f>
        <v>-8.5725000000000003E-3</v>
      </c>
    </row>
    <row r="12" spans="2:9" x14ac:dyDescent="0.25">
      <c r="B12" s="1">
        <v>3</v>
      </c>
      <c r="C12">
        <v>8</v>
      </c>
      <c r="D12">
        <v>1E-3</v>
      </c>
      <c r="E12">
        <f>-0.00085725*100</f>
        <v>-8.572500000000001E-2</v>
      </c>
    </row>
    <row r="13" spans="2:9" x14ac:dyDescent="0.25">
      <c r="B13" s="1">
        <v>4</v>
      </c>
      <c r="C13">
        <v>8</v>
      </c>
      <c r="D13">
        <v>1E-3</v>
      </c>
      <c r="E13">
        <f>-0.00085725*150</f>
        <v>-0.12858749999999999</v>
      </c>
    </row>
    <row r="14" spans="2:9" s="2" customFormat="1" ht="16.5" customHeight="1" x14ac:dyDescent="0.25">
      <c r="B14" s="2">
        <v>5</v>
      </c>
      <c r="C14" s="2">
        <v>8</v>
      </c>
      <c r="D14" s="2">
        <v>1E-3</v>
      </c>
      <c r="E14" s="2">
        <f>-0.00085725*110</f>
        <v>-9.4297500000000006E-2</v>
      </c>
    </row>
    <row r="15" spans="2:9" x14ac:dyDescent="0.25">
      <c r="B15" s="1">
        <v>6</v>
      </c>
      <c r="C15">
        <v>8</v>
      </c>
      <c r="D15">
        <f>0.001*15</f>
        <v>1.4999999999999999E-2</v>
      </c>
      <c r="E15">
        <f>-0.00085725*10</f>
        <v>-8.5725000000000003E-3</v>
      </c>
    </row>
    <row r="16" spans="2:9" x14ac:dyDescent="0.25">
      <c r="B16" s="1">
        <v>7</v>
      </c>
      <c r="C16">
        <v>8</v>
      </c>
      <c r="D16">
        <f t="shared" ref="D16:D18" si="0">0.001*15</f>
        <v>1.4999999999999999E-2</v>
      </c>
      <c r="E16">
        <f>-0.00085725*100</f>
        <v>-8.572500000000001E-2</v>
      </c>
    </row>
    <row r="17" spans="2:7" x14ac:dyDescent="0.25">
      <c r="B17" s="1">
        <v>8</v>
      </c>
      <c r="C17">
        <v>8</v>
      </c>
      <c r="D17">
        <f t="shared" si="0"/>
        <v>1.4999999999999999E-2</v>
      </c>
      <c r="E17">
        <f>-0.00085725*150</f>
        <v>-0.12858749999999999</v>
      </c>
    </row>
    <row r="18" spans="2:7" s="2" customFormat="1" x14ac:dyDescent="0.25">
      <c r="B18" s="2">
        <v>9</v>
      </c>
      <c r="C18" s="2">
        <v>8</v>
      </c>
      <c r="D18" s="2">
        <f t="shared" si="0"/>
        <v>1.4999999999999999E-2</v>
      </c>
      <c r="E18" s="2">
        <f>-0.00085725*110</f>
        <v>-9.4297500000000006E-2</v>
      </c>
      <c r="F18" s="2">
        <v>34.929863824025198</v>
      </c>
      <c r="G18" s="2">
        <v>703.64018487335295</v>
      </c>
    </row>
    <row r="19" spans="2:7" x14ac:dyDescent="0.25">
      <c r="B19" s="1">
        <v>10</v>
      </c>
      <c r="C19">
        <v>8</v>
      </c>
      <c r="D19">
        <f>D10*20</f>
        <v>0.02</v>
      </c>
      <c r="E19">
        <f>-0.00085725*10</f>
        <v>-8.5725000000000003E-3</v>
      </c>
    </row>
    <row r="20" spans="2:7" x14ac:dyDescent="0.25">
      <c r="B20" s="1">
        <v>11</v>
      </c>
      <c r="C20">
        <v>8</v>
      </c>
      <c r="D20">
        <f t="shared" ref="D20:D22" si="1">D11*20</f>
        <v>0.02</v>
      </c>
      <c r="E20">
        <f>-0.00085725*100</f>
        <v>-8.572500000000001E-2</v>
      </c>
    </row>
    <row r="21" spans="2:7" x14ac:dyDescent="0.25">
      <c r="B21" s="1">
        <v>12</v>
      </c>
      <c r="C21">
        <v>8</v>
      </c>
      <c r="D21">
        <f t="shared" si="1"/>
        <v>0.02</v>
      </c>
      <c r="E21">
        <f>-0.00085725*150</f>
        <v>-0.12858749999999999</v>
      </c>
    </row>
    <row r="22" spans="2:7" s="2" customFormat="1" x14ac:dyDescent="0.25">
      <c r="B22" s="2">
        <v>13</v>
      </c>
      <c r="C22" s="2">
        <v>8</v>
      </c>
      <c r="D22" s="2">
        <f t="shared" si="1"/>
        <v>0.02</v>
      </c>
      <c r="E22" s="2">
        <f>-0.00085725*110</f>
        <v>-9.4297500000000006E-2</v>
      </c>
    </row>
    <row r="23" spans="2:7" x14ac:dyDescent="0.25">
      <c r="B23" s="1">
        <v>14</v>
      </c>
      <c r="C23">
        <v>4</v>
      </c>
      <c r="D23">
        <v>0.01</v>
      </c>
      <c r="E23">
        <f>-0.00085725*10</f>
        <v>-8.5725000000000003E-3</v>
      </c>
    </row>
    <row r="24" spans="2:7" x14ac:dyDescent="0.25">
      <c r="B24" s="1">
        <v>15</v>
      </c>
      <c r="C24">
        <v>4</v>
      </c>
      <c r="D24">
        <v>0.01</v>
      </c>
      <c r="E24">
        <f>-0.00085725*100</f>
        <v>-8.572500000000001E-2</v>
      </c>
    </row>
    <row r="25" spans="2:7" x14ac:dyDescent="0.25">
      <c r="B25" s="1">
        <v>16</v>
      </c>
      <c r="C25">
        <v>4</v>
      </c>
      <c r="D25">
        <v>0.01</v>
      </c>
      <c r="E25">
        <f>-0.00085725*150</f>
        <v>-0.12858749999999999</v>
      </c>
    </row>
    <row r="26" spans="2:7" s="2" customFormat="1" x14ac:dyDescent="0.25">
      <c r="B26" s="2">
        <v>17</v>
      </c>
      <c r="C26" s="2">
        <v>4</v>
      </c>
      <c r="D26" s="2">
        <v>0.01</v>
      </c>
      <c r="E26" s="2">
        <f>-0.00085725*110</f>
        <v>-9.4297500000000006E-2</v>
      </c>
    </row>
    <row r="27" spans="2:7" x14ac:dyDescent="0.25">
      <c r="B27" s="1">
        <v>18</v>
      </c>
      <c r="C27">
        <v>4</v>
      </c>
      <c r="D27">
        <v>1.4999999999999999E-2</v>
      </c>
      <c r="E27">
        <f>-0.00085725*10</f>
        <v>-8.5725000000000003E-3</v>
      </c>
    </row>
    <row r="28" spans="2:7" x14ac:dyDescent="0.25">
      <c r="B28" s="1">
        <v>19</v>
      </c>
      <c r="C28">
        <v>4</v>
      </c>
      <c r="D28">
        <v>1.4999999999999999E-2</v>
      </c>
      <c r="E28">
        <f>-0.00085725*100</f>
        <v>-8.572500000000001E-2</v>
      </c>
    </row>
    <row r="29" spans="2:7" x14ac:dyDescent="0.25">
      <c r="B29" s="1">
        <v>20</v>
      </c>
      <c r="C29">
        <v>4</v>
      </c>
      <c r="D29">
        <v>1.4999999999999999E-2</v>
      </c>
      <c r="E29">
        <f>-0.00085725*150</f>
        <v>-0.12858749999999999</v>
      </c>
    </row>
    <row r="30" spans="2:7" s="2" customFormat="1" x14ac:dyDescent="0.25">
      <c r="B30" s="2">
        <v>21</v>
      </c>
      <c r="C30" s="2">
        <v>4</v>
      </c>
      <c r="D30" s="2">
        <v>1.4999999999999999E-2</v>
      </c>
      <c r="E30" s="2">
        <f>-0.00085725*110</f>
        <v>-9.4297500000000006E-2</v>
      </c>
      <c r="F30" s="2">
        <v>38.671928297058699</v>
      </c>
      <c r="G30" s="2">
        <v>339.31918027310599</v>
      </c>
    </row>
    <row r="31" spans="2:7" x14ac:dyDescent="0.25">
      <c r="B31" s="1">
        <v>22</v>
      </c>
      <c r="C31">
        <v>4</v>
      </c>
      <c r="D31">
        <v>0.02</v>
      </c>
      <c r="E31">
        <f>-0.00085725*10</f>
        <v>-8.5725000000000003E-3</v>
      </c>
    </row>
    <row r="32" spans="2:7" x14ac:dyDescent="0.25">
      <c r="B32" s="1">
        <v>23</v>
      </c>
      <c r="C32">
        <v>4</v>
      </c>
      <c r="D32">
        <v>0.02</v>
      </c>
      <c r="E32">
        <f>-0.00085725*100</f>
        <v>-8.572500000000001E-2</v>
      </c>
    </row>
    <row r="33" spans="2:7" x14ac:dyDescent="0.25">
      <c r="B33" s="1">
        <v>24</v>
      </c>
      <c r="C33">
        <v>4</v>
      </c>
      <c r="D33">
        <v>0.02</v>
      </c>
      <c r="E33">
        <f>-0.00085725*150</f>
        <v>-0.12858749999999999</v>
      </c>
    </row>
    <row r="34" spans="2:7" s="2" customFormat="1" x14ac:dyDescent="0.25">
      <c r="B34" s="2">
        <v>25</v>
      </c>
      <c r="C34" s="2">
        <v>4</v>
      </c>
      <c r="D34" s="2">
        <v>0.02</v>
      </c>
      <c r="E34" s="2">
        <f>-0.00085725*110</f>
        <v>-9.4297500000000006E-2</v>
      </c>
    </row>
    <row r="35" spans="2:7" x14ac:dyDescent="0.25">
      <c r="B35" s="1">
        <v>26</v>
      </c>
      <c r="C35">
        <v>1</v>
      </c>
      <c r="D35">
        <v>0.01</v>
      </c>
      <c r="E35">
        <f>-0.00085725*10</f>
        <v>-8.5725000000000003E-3</v>
      </c>
    </row>
    <row r="36" spans="2:7" x14ac:dyDescent="0.25">
      <c r="B36" s="1">
        <v>27</v>
      </c>
      <c r="C36">
        <v>1</v>
      </c>
      <c r="D36">
        <v>0.01</v>
      </c>
      <c r="E36">
        <f>-0.00085725*100</f>
        <v>-8.572500000000001E-2</v>
      </c>
    </row>
    <row r="37" spans="2:7" x14ac:dyDescent="0.25">
      <c r="B37" s="1">
        <v>28</v>
      </c>
      <c r="C37">
        <v>1</v>
      </c>
      <c r="D37">
        <v>0.01</v>
      </c>
      <c r="E37">
        <f>-0.00085725*150</f>
        <v>-0.12858749999999999</v>
      </c>
    </row>
    <row r="38" spans="2:7" s="2" customFormat="1" x14ac:dyDescent="0.25">
      <c r="B38" s="2">
        <v>29</v>
      </c>
      <c r="C38" s="2">
        <v>1</v>
      </c>
      <c r="D38" s="2">
        <v>0.01</v>
      </c>
      <c r="E38" s="2">
        <f>-0.00085725*110</f>
        <v>-9.4297500000000006E-2</v>
      </c>
    </row>
    <row r="39" spans="2:7" x14ac:dyDescent="0.25">
      <c r="B39" s="1">
        <v>30</v>
      </c>
      <c r="C39">
        <v>1</v>
      </c>
      <c r="D39">
        <v>1.4999999999999999E-2</v>
      </c>
      <c r="E39">
        <f>-0.00085725*10</f>
        <v>-8.5725000000000003E-3</v>
      </c>
    </row>
    <row r="40" spans="2:7" x14ac:dyDescent="0.25">
      <c r="B40" s="1">
        <v>31</v>
      </c>
      <c r="C40">
        <v>1</v>
      </c>
      <c r="D40">
        <v>1.4999999999999999E-2</v>
      </c>
      <c r="E40">
        <f>-0.00085725*100</f>
        <v>-8.572500000000001E-2</v>
      </c>
    </row>
    <row r="41" spans="2:7" x14ac:dyDescent="0.25">
      <c r="B41" s="1">
        <v>32</v>
      </c>
      <c r="C41">
        <v>1</v>
      </c>
      <c r="D41">
        <v>1.4999999999999999E-2</v>
      </c>
      <c r="E41">
        <f>-0.00085725*150</f>
        <v>-0.12858749999999999</v>
      </c>
    </row>
    <row r="42" spans="2:7" s="2" customFormat="1" x14ac:dyDescent="0.25">
      <c r="B42" s="2">
        <v>33</v>
      </c>
      <c r="C42" s="2">
        <v>1</v>
      </c>
      <c r="D42" s="2">
        <v>1.4999999999999999E-2</v>
      </c>
      <c r="E42" s="2">
        <f>-0.00085725*110</f>
        <v>-9.4297500000000006E-2</v>
      </c>
      <c r="F42" s="2">
        <v>38.894149785381302</v>
      </c>
      <c r="G42" s="2">
        <v>72.365195685442302</v>
      </c>
    </row>
    <row r="43" spans="2:7" x14ac:dyDescent="0.25">
      <c r="B43" s="1">
        <v>34</v>
      </c>
      <c r="C43">
        <v>1</v>
      </c>
      <c r="D43">
        <v>0.02</v>
      </c>
      <c r="E43">
        <f>-0.00085725*10</f>
        <v>-8.5725000000000003E-3</v>
      </c>
    </row>
    <row r="44" spans="2:7" x14ac:dyDescent="0.25">
      <c r="B44" s="1">
        <v>35</v>
      </c>
      <c r="C44">
        <v>1</v>
      </c>
      <c r="D44">
        <v>0.02</v>
      </c>
      <c r="E44">
        <f>-0.00085725*100</f>
        <v>-8.572500000000001E-2</v>
      </c>
    </row>
    <row r="45" spans="2:7" x14ac:dyDescent="0.25">
      <c r="B45" s="1">
        <v>36</v>
      </c>
      <c r="C45">
        <v>1</v>
      </c>
      <c r="D45">
        <v>0.02</v>
      </c>
      <c r="E45">
        <f>-0.00085725*150</f>
        <v>-0.12858749999999999</v>
      </c>
    </row>
    <row r="46" spans="2:7" s="2" customFormat="1" x14ac:dyDescent="0.25">
      <c r="B46" s="2">
        <v>37</v>
      </c>
      <c r="C46" s="2">
        <v>1</v>
      </c>
      <c r="D46" s="2">
        <v>0.02</v>
      </c>
      <c r="E46" s="2">
        <f>-0.00085725*110</f>
        <v>-9.4297500000000006E-2</v>
      </c>
      <c r="F46" s="2">
        <v>29.647327425812598</v>
      </c>
      <c r="G46" s="2">
        <v>54.865986633173698</v>
      </c>
    </row>
    <row r="52" spans="2:12" x14ac:dyDescent="0.25">
      <c r="B52" t="s">
        <v>13</v>
      </c>
      <c r="C52" t="s">
        <v>14</v>
      </c>
      <c r="G52" s="6" t="s">
        <v>15</v>
      </c>
      <c r="H52" s="6" t="s">
        <v>4</v>
      </c>
      <c r="I52" s="6" t="s">
        <v>5</v>
      </c>
      <c r="J52" s="6" t="s">
        <v>6</v>
      </c>
      <c r="K52" s="6" t="s">
        <v>7</v>
      </c>
      <c r="L52" s="6" t="s">
        <v>12</v>
      </c>
    </row>
    <row r="53" spans="2:12" x14ac:dyDescent="0.25">
      <c r="B53">
        <v>158</v>
      </c>
      <c r="G53" s="6" t="s">
        <v>16</v>
      </c>
      <c r="H53" s="6">
        <v>16</v>
      </c>
      <c r="I53" s="6">
        <v>1E-3</v>
      </c>
      <c r="J53" s="6">
        <v>-8.5725000000000005E-4</v>
      </c>
      <c r="K53" s="7">
        <v>17.651798759563199</v>
      </c>
      <c r="L53" s="7">
        <v>1242.3938257463501</v>
      </c>
    </row>
    <row r="54" spans="2:12" x14ac:dyDescent="0.25">
      <c r="B54">
        <v>223</v>
      </c>
      <c r="G54" s="6" t="s">
        <v>17</v>
      </c>
      <c r="H54" s="6">
        <v>8</v>
      </c>
      <c r="I54" s="6">
        <v>1.4999999999999999E-2</v>
      </c>
      <c r="J54" s="6">
        <v>-9.4297500000000006E-2</v>
      </c>
      <c r="K54" s="6">
        <v>34.929863824025198</v>
      </c>
      <c r="L54" s="6">
        <v>703.64018487335295</v>
      </c>
    </row>
    <row r="55" spans="2:12" x14ac:dyDescent="0.25">
      <c r="B55">
        <v>10</v>
      </c>
      <c r="G55" s="6" t="s">
        <v>18</v>
      </c>
      <c r="H55" s="6">
        <v>4</v>
      </c>
      <c r="I55" s="6">
        <v>1.4999999999999999E-2</v>
      </c>
      <c r="J55" s="6">
        <v>-9.4297500000000006E-2</v>
      </c>
      <c r="K55" s="6">
        <v>38.671928297058699</v>
      </c>
      <c r="L55" s="6">
        <v>339.31918027310599</v>
      </c>
    </row>
    <row r="56" spans="2:12" x14ac:dyDescent="0.25">
      <c r="B56">
        <v>47</v>
      </c>
      <c r="G56" s="6" t="s">
        <v>19</v>
      </c>
      <c r="H56" s="6">
        <v>1</v>
      </c>
      <c r="I56" s="6">
        <v>1.4999999999999999E-2</v>
      </c>
      <c r="J56" s="6">
        <v>-9.4297500000000006E-2</v>
      </c>
      <c r="K56" s="6">
        <v>38.894149785381302</v>
      </c>
      <c r="L56" s="6">
        <v>72.365195685442302</v>
      </c>
    </row>
    <row r="57" spans="2:12" x14ac:dyDescent="0.25">
      <c r="B57">
        <v>84</v>
      </c>
      <c r="G57" s="6" t="s">
        <v>20</v>
      </c>
      <c r="H57" s="6">
        <v>1</v>
      </c>
      <c r="I57" s="6">
        <v>0.02</v>
      </c>
      <c r="J57" s="6">
        <v>-9.4297500000000006E-2</v>
      </c>
      <c r="K57" s="6">
        <v>29.647327425812598</v>
      </c>
      <c r="L57" s="6">
        <v>54.865986633173698</v>
      </c>
    </row>
    <row r="58" spans="2:12" x14ac:dyDescent="0.25">
      <c r="B58">
        <v>300</v>
      </c>
      <c r="G58" s="8"/>
      <c r="H58" s="8"/>
      <c r="I58" s="8"/>
      <c r="J58" s="8"/>
      <c r="K58" s="8"/>
      <c r="L58" s="8"/>
    </row>
    <row r="59" spans="2:12" x14ac:dyDescent="0.25">
      <c r="B59">
        <v>151</v>
      </c>
      <c r="G59" s="8"/>
      <c r="H59" s="8"/>
      <c r="I59" s="8"/>
      <c r="J59" s="8"/>
      <c r="K59" s="8"/>
      <c r="L59" s="8"/>
    </row>
    <row r="60" spans="2:12" x14ac:dyDescent="0.25">
      <c r="B60">
        <v>33</v>
      </c>
      <c r="G60" s="5"/>
      <c r="H60" s="5"/>
      <c r="I60" s="5"/>
      <c r="J60" s="5"/>
      <c r="K60" s="5"/>
      <c r="L60" s="5"/>
    </row>
    <row r="61" spans="2:12" x14ac:dyDescent="0.25">
      <c r="B61">
        <v>88</v>
      </c>
    </row>
    <row r="62" spans="2:12" x14ac:dyDescent="0.25">
      <c r="B62">
        <v>105</v>
      </c>
    </row>
    <row r="63" spans="2:12" x14ac:dyDescent="0.25">
      <c r="B63">
        <v>230</v>
      </c>
    </row>
    <row r="64" spans="2:12" x14ac:dyDescent="0.25">
      <c r="B64">
        <v>247</v>
      </c>
    </row>
    <row r="65" spans="2:2" x14ac:dyDescent="0.25">
      <c r="B65">
        <v>77</v>
      </c>
    </row>
    <row r="66" spans="2:2" x14ac:dyDescent="0.25">
      <c r="B66">
        <v>89</v>
      </c>
    </row>
    <row r="67" spans="2:2" x14ac:dyDescent="0.25">
      <c r="B67">
        <v>97</v>
      </c>
    </row>
    <row r="68" spans="2:2" x14ac:dyDescent="0.25">
      <c r="B68">
        <v>293</v>
      </c>
    </row>
    <row r="69" spans="2:2" x14ac:dyDescent="0.25">
      <c r="B69">
        <v>135</v>
      </c>
    </row>
    <row r="70" spans="2:2" x14ac:dyDescent="0.25">
      <c r="B70">
        <v>178</v>
      </c>
    </row>
    <row r="71" spans="2:2" x14ac:dyDescent="0.25">
      <c r="B71">
        <v>130</v>
      </c>
    </row>
    <row r="72" spans="2:2" x14ac:dyDescent="0.25">
      <c r="B72">
        <v>284</v>
      </c>
    </row>
    <row r="73" spans="2:2" x14ac:dyDescent="0.25">
      <c r="B73">
        <v>112</v>
      </c>
    </row>
    <row r="74" spans="2:2" x14ac:dyDescent="0.25">
      <c r="B74">
        <v>154</v>
      </c>
    </row>
    <row r="75" spans="2:2" x14ac:dyDescent="0.25">
      <c r="B75">
        <v>79</v>
      </c>
    </row>
    <row r="76" spans="2:2" x14ac:dyDescent="0.25">
      <c r="B76">
        <v>247</v>
      </c>
    </row>
    <row r="77" spans="2:2" x14ac:dyDescent="0.25">
      <c r="B77">
        <v>253</v>
      </c>
    </row>
    <row r="78" spans="2:2" x14ac:dyDescent="0.25">
      <c r="B78">
        <v>68</v>
      </c>
    </row>
    <row r="79" spans="2:2" x14ac:dyDescent="0.25">
      <c r="B79">
        <v>290</v>
      </c>
    </row>
    <row r="80" spans="2:2" x14ac:dyDescent="0.25">
      <c r="B80">
        <v>141</v>
      </c>
    </row>
    <row r="81" spans="2:2" x14ac:dyDescent="0.25">
      <c r="B81">
        <v>212</v>
      </c>
    </row>
    <row r="82" spans="2:2" x14ac:dyDescent="0.25">
      <c r="B82">
        <v>264</v>
      </c>
    </row>
    <row r="83" spans="2:2" x14ac:dyDescent="0.25">
      <c r="B83">
        <v>181</v>
      </c>
    </row>
    <row r="84" spans="2:2" x14ac:dyDescent="0.25">
      <c r="B84">
        <v>161</v>
      </c>
    </row>
    <row r="85" spans="2:2" x14ac:dyDescent="0.25">
      <c r="B85">
        <v>15</v>
      </c>
    </row>
    <row r="86" spans="2:2" x14ac:dyDescent="0.25">
      <c r="B86">
        <v>128</v>
      </c>
    </row>
    <row r="87" spans="2:2" x14ac:dyDescent="0.25">
      <c r="B87">
        <v>151</v>
      </c>
    </row>
    <row r="88" spans="2:2" x14ac:dyDescent="0.25">
      <c r="B88">
        <v>88</v>
      </c>
    </row>
    <row r="89" spans="2:2" x14ac:dyDescent="0.25">
      <c r="B89">
        <v>54</v>
      </c>
    </row>
    <row r="90" spans="2:2" x14ac:dyDescent="0.25">
      <c r="B90">
        <v>201</v>
      </c>
    </row>
    <row r="91" spans="2:2" x14ac:dyDescent="0.25">
      <c r="B91">
        <v>21</v>
      </c>
    </row>
    <row r="92" spans="2:2" x14ac:dyDescent="0.25">
      <c r="B92">
        <v>94</v>
      </c>
    </row>
    <row r="93" spans="2:2" x14ac:dyDescent="0.25">
      <c r="B93">
        <v>293</v>
      </c>
    </row>
    <row r="94" spans="2:2" x14ac:dyDescent="0.25">
      <c r="B94">
        <v>4</v>
      </c>
    </row>
    <row r="95" spans="2:2" x14ac:dyDescent="0.25">
      <c r="B95">
        <v>11</v>
      </c>
    </row>
    <row r="96" spans="2:2" x14ac:dyDescent="0.25">
      <c r="B96">
        <v>186</v>
      </c>
    </row>
    <row r="97" spans="2:2" x14ac:dyDescent="0.25">
      <c r="B97">
        <v>71</v>
      </c>
    </row>
    <row r="98" spans="2:2" x14ac:dyDescent="0.25">
      <c r="B98">
        <v>229</v>
      </c>
    </row>
    <row r="99" spans="2:2" x14ac:dyDescent="0.25">
      <c r="B99">
        <v>128</v>
      </c>
    </row>
    <row r="100" spans="2:2" x14ac:dyDescent="0.25">
      <c r="B100">
        <v>86</v>
      </c>
    </row>
    <row r="101" spans="2:2" x14ac:dyDescent="0.25">
      <c r="B101">
        <v>138</v>
      </c>
    </row>
    <row r="102" spans="2:2" x14ac:dyDescent="0.25">
      <c r="B102">
        <v>24</v>
      </c>
    </row>
    <row r="103" spans="2:2" x14ac:dyDescent="0.25">
      <c r="B103">
        <v>212</v>
      </c>
    </row>
    <row r="104" spans="2:2" x14ac:dyDescent="0.25">
      <c r="B104">
        <v>58</v>
      </c>
    </row>
    <row r="105" spans="2:2" x14ac:dyDescent="0.25">
      <c r="B105">
        <v>126</v>
      </c>
    </row>
    <row r="106" spans="2:2" x14ac:dyDescent="0.25">
      <c r="B106">
        <v>206</v>
      </c>
    </row>
    <row r="107" spans="2:2" x14ac:dyDescent="0.25">
      <c r="B107">
        <v>270</v>
      </c>
    </row>
    <row r="108" spans="2:2" x14ac:dyDescent="0.25">
      <c r="B108">
        <v>222</v>
      </c>
    </row>
    <row r="109" spans="2:2" x14ac:dyDescent="0.25">
      <c r="B109">
        <v>107</v>
      </c>
    </row>
    <row r="110" spans="2:2" x14ac:dyDescent="0.25">
      <c r="B110">
        <v>203</v>
      </c>
    </row>
    <row r="111" spans="2:2" x14ac:dyDescent="0.25">
      <c r="B111">
        <v>252</v>
      </c>
    </row>
    <row r="112" spans="2:2" x14ac:dyDescent="0.25">
      <c r="B112">
        <v>181</v>
      </c>
    </row>
    <row r="113" spans="2:2" x14ac:dyDescent="0.25">
      <c r="B113">
        <v>57</v>
      </c>
    </row>
    <row r="114" spans="2:2" x14ac:dyDescent="0.25">
      <c r="B114">
        <v>129</v>
      </c>
    </row>
    <row r="115" spans="2:2" x14ac:dyDescent="0.25">
      <c r="B115">
        <v>242</v>
      </c>
    </row>
    <row r="116" spans="2:2" x14ac:dyDescent="0.25">
      <c r="B116">
        <v>58</v>
      </c>
    </row>
    <row r="117" spans="2:2" x14ac:dyDescent="0.25">
      <c r="B117">
        <v>85</v>
      </c>
    </row>
    <row r="118" spans="2:2" x14ac:dyDescent="0.25">
      <c r="B118">
        <v>60</v>
      </c>
    </row>
    <row r="119" spans="2:2" x14ac:dyDescent="0.25">
      <c r="B119">
        <v>156</v>
      </c>
    </row>
    <row r="120" spans="2:2" x14ac:dyDescent="0.25">
      <c r="B120">
        <v>123</v>
      </c>
    </row>
    <row r="121" spans="2:2" x14ac:dyDescent="0.25">
      <c r="B121">
        <v>25</v>
      </c>
    </row>
    <row r="122" spans="2:2" x14ac:dyDescent="0.25">
      <c r="B122">
        <v>194</v>
      </c>
    </row>
    <row r="123" spans="2:2" x14ac:dyDescent="0.25">
      <c r="B123">
        <v>150</v>
      </c>
    </row>
    <row r="124" spans="2:2" x14ac:dyDescent="0.25">
      <c r="B124">
        <v>177</v>
      </c>
    </row>
    <row r="125" spans="2:2" x14ac:dyDescent="0.25">
      <c r="B125">
        <v>283</v>
      </c>
    </row>
    <row r="126" spans="2:2" x14ac:dyDescent="0.25">
      <c r="B126">
        <v>86</v>
      </c>
    </row>
    <row r="127" spans="2:2" x14ac:dyDescent="0.25">
      <c r="B127">
        <v>196</v>
      </c>
    </row>
    <row r="128" spans="2:2" x14ac:dyDescent="0.25">
      <c r="B128">
        <v>292</v>
      </c>
    </row>
    <row r="129" spans="2:2" x14ac:dyDescent="0.25">
      <c r="B129">
        <v>140</v>
      </c>
    </row>
    <row r="130" spans="2:2" x14ac:dyDescent="0.25">
      <c r="B130">
        <v>72</v>
      </c>
    </row>
    <row r="131" spans="2:2" x14ac:dyDescent="0.25">
      <c r="B131">
        <v>242</v>
      </c>
    </row>
    <row r="132" spans="2:2" x14ac:dyDescent="0.25">
      <c r="B132">
        <v>27</v>
      </c>
    </row>
    <row r="133" spans="2:2" x14ac:dyDescent="0.25">
      <c r="B133">
        <v>26</v>
      </c>
    </row>
    <row r="134" spans="2:2" x14ac:dyDescent="0.25">
      <c r="B134">
        <v>175</v>
      </c>
    </row>
    <row r="135" spans="2:2" x14ac:dyDescent="0.25">
      <c r="B135">
        <v>266</v>
      </c>
    </row>
    <row r="136" spans="2:2" x14ac:dyDescent="0.25">
      <c r="B136">
        <v>60</v>
      </c>
    </row>
    <row r="137" spans="2:2" x14ac:dyDescent="0.25">
      <c r="B137">
        <v>279</v>
      </c>
    </row>
    <row r="138" spans="2:2" x14ac:dyDescent="0.25">
      <c r="B138">
        <v>195</v>
      </c>
    </row>
    <row r="139" spans="2:2" x14ac:dyDescent="0.25">
      <c r="B139">
        <v>100</v>
      </c>
    </row>
    <row r="140" spans="2:2" x14ac:dyDescent="0.25">
      <c r="B140">
        <v>250</v>
      </c>
    </row>
    <row r="141" spans="2:2" x14ac:dyDescent="0.25">
      <c r="B141">
        <v>227</v>
      </c>
    </row>
    <row r="142" spans="2:2" x14ac:dyDescent="0.25">
      <c r="B142">
        <v>296</v>
      </c>
    </row>
    <row r="143" spans="2:2" x14ac:dyDescent="0.25">
      <c r="B143">
        <v>298</v>
      </c>
    </row>
    <row r="144" spans="2:2" x14ac:dyDescent="0.25">
      <c r="B144">
        <v>182</v>
      </c>
    </row>
    <row r="145" spans="2:2" x14ac:dyDescent="0.25">
      <c r="B145">
        <v>278</v>
      </c>
    </row>
    <row r="146" spans="2:2" x14ac:dyDescent="0.25">
      <c r="B146">
        <v>213</v>
      </c>
    </row>
    <row r="147" spans="2:2" x14ac:dyDescent="0.25">
      <c r="B147">
        <v>253</v>
      </c>
    </row>
    <row r="148" spans="2:2" x14ac:dyDescent="0.25">
      <c r="B148">
        <v>267</v>
      </c>
    </row>
    <row r="149" spans="2:2" x14ac:dyDescent="0.25">
      <c r="B149">
        <v>149</v>
      </c>
    </row>
    <row r="150" spans="2:2" x14ac:dyDescent="0.25">
      <c r="B150">
        <v>44</v>
      </c>
    </row>
    <row r="151" spans="2:2" x14ac:dyDescent="0.25">
      <c r="B151">
        <v>282</v>
      </c>
    </row>
    <row r="152" spans="2:2" x14ac:dyDescent="0.25">
      <c r="B152">
        <v>155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4AF5-3C71-4C2B-B1FF-8B67862D4F02}">
  <dimension ref="D36"/>
  <sheetViews>
    <sheetView workbookViewId="0">
      <selection activeCell="H38" sqref="H38"/>
    </sheetView>
  </sheetViews>
  <sheetFormatPr defaultRowHeight="15" x14ac:dyDescent="0.25"/>
  <sheetData>
    <row r="36" spans="4:4" x14ac:dyDescent="0.25">
      <c r="D36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321F-7200-4101-83E1-A37477A656DF}">
  <dimension ref="B1:F6"/>
  <sheetViews>
    <sheetView workbookViewId="0">
      <selection activeCell="E15" sqref="E15"/>
    </sheetView>
  </sheetViews>
  <sheetFormatPr defaultRowHeight="15" x14ac:dyDescent="0.25"/>
  <cols>
    <col min="2" max="2" width="31.42578125" customWidth="1"/>
    <col min="3" max="3" width="19.140625" customWidth="1"/>
    <col min="4" max="4" width="21.140625" customWidth="1"/>
    <col min="5" max="5" width="21.85546875" customWidth="1"/>
    <col min="6" max="6" width="20.28515625" customWidth="1"/>
  </cols>
  <sheetData>
    <row r="1" spans="2:6" x14ac:dyDescent="0.25">
      <c r="B1" s="9" t="s">
        <v>4</v>
      </c>
      <c r="C1" s="9" t="s">
        <v>5</v>
      </c>
      <c r="D1" s="9" t="s">
        <v>6</v>
      </c>
      <c r="E1" s="9" t="s">
        <v>21</v>
      </c>
      <c r="F1" s="9" t="s">
        <v>12</v>
      </c>
    </row>
    <row r="2" spans="2:6" x14ac:dyDescent="0.25">
      <c r="B2" s="9">
        <v>1</v>
      </c>
      <c r="C2" s="9">
        <v>1.4999999999999999E-2</v>
      </c>
      <c r="D2" s="9">
        <v>-9.4297500000000006E-2</v>
      </c>
      <c r="E2" s="9">
        <v>38.894149785381302</v>
      </c>
      <c r="F2" s="9">
        <v>72.365195685442302</v>
      </c>
    </row>
    <row r="3" spans="2:6" x14ac:dyDescent="0.25">
      <c r="B3" s="9">
        <v>4</v>
      </c>
      <c r="C3" s="9">
        <v>1.4999999999999999E-2</v>
      </c>
      <c r="D3" s="9">
        <v>-9.4297500000000006E-2</v>
      </c>
      <c r="E3" s="9">
        <v>38.671928297058699</v>
      </c>
      <c r="F3" s="9">
        <v>339.31918027310599</v>
      </c>
    </row>
    <row r="4" spans="2:6" x14ac:dyDescent="0.25">
      <c r="B4" s="9">
        <v>8</v>
      </c>
      <c r="C4" s="9">
        <v>1.4999999999999999E-2</v>
      </c>
      <c r="D4" s="9">
        <v>-9.4297500000000006E-2</v>
      </c>
      <c r="E4" s="9">
        <v>34.929863824025198</v>
      </c>
      <c r="F4" s="9">
        <v>703.64018487335295</v>
      </c>
    </row>
    <row r="5" spans="2:6" x14ac:dyDescent="0.25">
      <c r="B5" s="9">
        <v>1</v>
      </c>
      <c r="C5" s="9">
        <v>0.02</v>
      </c>
      <c r="D5" s="9">
        <v>-9.4297500000000006E-2</v>
      </c>
      <c r="E5" s="9">
        <v>29.647327425812598</v>
      </c>
      <c r="F5" s="9">
        <v>54.865986633173698</v>
      </c>
    </row>
    <row r="6" spans="2:6" x14ac:dyDescent="0.25">
      <c r="B6" s="9">
        <v>16</v>
      </c>
      <c r="C6" s="9">
        <v>1E-3</v>
      </c>
      <c r="D6" s="9">
        <v>-8.5725000000000005E-4</v>
      </c>
      <c r="E6" s="10">
        <v>17.651798759563199</v>
      </c>
      <c r="F6" s="10">
        <v>1242.3938257463501</v>
      </c>
    </row>
  </sheetData>
  <autoFilter ref="E1:E7" xr:uid="{5439321F-7200-4101-83E1-A37477A656DF}">
    <sortState xmlns:xlrd2="http://schemas.microsoft.com/office/spreadsheetml/2017/richdata2" ref="B2:F7">
      <sortCondition descending="1" ref="E1:E7"/>
    </sortState>
  </autoFilter>
  <conditionalFormatting sqref="E2: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Training_Rewards_Ideal_Model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Wiskandt</dc:creator>
  <cp:lastModifiedBy>Logan Rower</cp:lastModifiedBy>
  <dcterms:created xsi:type="dcterms:W3CDTF">2023-06-25T11:26:44Z</dcterms:created>
  <dcterms:modified xsi:type="dcterms:W3CDTF">2023-06-26T05:08:37Z</dcterms:modified>
</cp:coreProperties>
</file>