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Excel Process/"/>
    </mc:Choice>
  </mc:AlternateContent>
  <xr:revisionPtr revIDLastSave="0" documentId="13_ncr:1_{C5178BD6-0797-334C-BEB5-CA55E2BB4B10}" xr6:coauthVersionLast="47" xr6:coauthVersionMax="47" xr10:uidLastSave="{00000000-0000-0000-0000-000000000000}"/>
  <bookViews>
    <workbookView xWindow="0" yWindow="0" windowWidth="28800" windowHeight="18000" firstSheet="25" activeTab="32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Week 13 Games" sheetId="28" r:id="rId25"/>
    <sheet name="Week 13 Total" sheetId="29" r:id="rId26"/>
    <sheet name="Week 14 Games" sheetId="30" r:id="rId27"/>
    <sheet name="Week 14 Total" sheetId="31" r:id="rId28"/>
    <sheet name="Week 15 Games" sheetId="32" r:id="rId29"/>
    <sheet name="Week 15 Total" sheetId="33" r:id="rId30"/>
    <sheet name="Conference Tournament Games" sheetId="34" r:id="rId31"/>
    <sheet name="Conference Tournament Total" sheetId="35" r:id="rId32"/>
    <sheet name="Cumulative Season Results" sheetId="11" r:id="rId3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35"/>
  <c r="AJ3" i="35"/>
  <c r="AJ4" i="35"/>
  <c r="AJ5" i="35"/>
  <c r="AJ6" i="35"/>
  <c r="AJ7" i="35"/>
  <c r="AJ8" i="35"/>
  <c r="AJ9" i="35"/>
  <c r="AJ10" i="35"/>
  <c r="AJ11" i="35"/>
  <c r="AJ12" i="35"/>
  <c r="AJ13" i="35"/>
  <c r="AJ14" i="35"/>
  <c r="AJ15" i="35"/>
  <c r="AI3" i="35"/>
  <c r="AI4" i="35"/>
  <c r="AI5" i="35"/>
  <c r="AI6" i="35"/>
  <c r="AI7" i="35"/>
  <c r="AI8" i="35"/>
  <c r="AI9" i="35"/>
  <c r="AI10" i="35"/>
  <c r="AI11" i="35"/>
  <c r="AI12" i="35"/>
  <c r="AI13" i="35"/>
  <c r="AI14" i="35"/>
  <c r="AI15" i="35"/>
  <c r="AI2" i="35"/>
  <c r="AF2" i="35"/>
  <c r="AG2" i="35"/>
  <c r="AF3" i="35"/>
  <c r="AG3" i="35"/>
  <c r="AF4" i="35"/>
  <c r="AG4" i="35"/>
  <c r="AF5" i="35"/>
  <c r="AG5" i="35"/>
  <c r="AF6" i="35"/>
  <c r="AG6" i="35"/>
  <c r="AF7" i="35"/>
  <c r="AG7" i="35"/>
  <c r="AF8" i="35"/>
  <c r="AG8" i="35"/>
  <c r="AF9" i="35"/>
  <c r="AG9" i="35"/>
  <c r="AF10" i="35"/>
  <c r="AG10" i="35"/>
  <c r="AF11" i="35"/>
  <c r="AG11" i="35"/>
  <c r="AF12" i="35"/>
  <c r="AG12" i="35"/>
  <c r="AF13" i="35"/>
  <c r="AG13" i="35"/>
  <c r="AF14" i="35"/>
  <c r="AG14" i="35"/>
  <c r="AF15" i="35"/>
  <c r="AG15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2" i="35"/>
  <c r="AB2" i="35"/>
  <c r="AC2" i="35"/>
  <c r="AB3" i="35"/>
  <c r="AC3" i="35"/>
  <c r="AB4" i="35"/>
  <c r="AC4" i="35"/>
  <c r="AB5" i="35"/>
  <c r="AC5" i="35"/>
  <c r="AB6" i="35"/>
  <c r="AC6" i="35"/>
  <c r="AB7" i="35"/>
  <c r="AC7" i="35"/>
  <c r="AB8" i="35"/>
  <c r="AC8" i="35"/>
  <c r="AB9" i="35"/>
  <c r="AC9" i="35"/>
  <c r="AB10" i="35"/>
  <c r="AC10" i="35"/>
  <c r="AB11" i="35"/>
  <c r="AC11" i="35"/>
  <c r="AB12" i="35"/>
  <c r="AC12" i="35"/>
  <c r="AB13" i="35"/>
  <c r="AC13" i="35"/>
  <c r="AB14" i="35"/>
  <c r="AC14" i="35"/>
  <c r="AB15" i="35"/>
  <c r="AC15" i="35"/>
  <c r="AA3" i="35"/>
  <c r="AA4" i="35"/>
  <c r="AA5" i="35"/>
  <c r="AA6" i="35"/>
  <c r="AA7" i="35"/>
  <c r="AA8" i="35"/>
  <c r="AA9" i="35"/>
  <c r="AA10" i="35"/>
  <c r="AA11" i="35"/>
  <c r="AA12" i="35"/>
  <c r="AA13" i="35"/>
  <c r="AA14" i="35"/>
  <c r="AA15" i="35"/>
  <c r="AA2" i="35"/>
  <c r="X2" i="35"/>
  <c r="Y2" i="35"/>
  <c r="X3" i="35"/>
  <c r="Y3" i="35"/>
  <c r="X4" i="35"/>
  <c r="Y4" i="35"/>
  <c r="X5" i="35"/>
  <c r="Y5" i="35"/>
  <c r="X6" i="35"/>
  <c r="Y6" i="35"/>
  <c r="X7" i="35"/>
  <c r="Y7" i="35"/>
  <c r="X8" i="35"/>
  <c r="Y8" i="35"/>
  <c r="X9" i="35"/>
  <c r="Y9" i="35"/>
  <c r="X10" i="35"/>
  <c r="Y10" i="35"/>
  <c r="X11" i="35"/>
  <c r="Y11" i="35"/>
  <c r="X12" i="35"/>
  <c r="Y12" i="35"/>
  <c r="X13" i="35"/>
  <c r="Y13" i="35"/>
  <c r="X14" i="35"/>
  <c r="Y14" i="35"/>
  <c r="X15" i="35"/>
  <c r="Y15" i="35"/>
  <c r="W3" i="35"/>
  <c r="W4" i="35"/>
  <c r="W5" i="35"/>
  <c r="W6" i="35"/>
  <c r="W7" i="35"/>
  <c r="W8" i="35"/>
  <c r="W9" i="35"/>
  <c r="W10" i="35"/>
  <c r="W11" i="35"/>
  <c r="W12" i="35"/>
  <c r="W13" i="35"/>
  <c r="W14" i="35"/>
  <c r="W15" i="35"/>
  <c r="W2" i="35"/>
  <c r="I2" i="35"/>
  <c r="J2" i="35"/>
  <c r="K2" i="35"/>
  <c r="L2" i="35"/>
  <c r="M2" i="35"/>
  <c r="N2" i="35"/>
  <c r="O2" i="35"/>
  <c r="P2" i="35"/>
  <c r="Q2" i="35"/>
  <c r="R2" i="35"/>
  <c r="S2" i="35"/>
  <c r="T2" i="35"/>
  <c r="I3" i="35"/>
  <c r="J3" i="35"/>
  <c r="K3" i="35"/>
  <c r="L3" i="35"/>
  <c r="M3" i="35"/>
  <c r="N3" i="35"/>
  <c r="O3" i="35"/>
  <c r="P3" i="35"/>
  <c r="Q3" i="35"/>
  <c r="R3" i="35"/>
  <c r="S3" i="35"/>
  <c r="T3" i="35"/>
  <c r="I4" i="35"/>
  <c r="J4" i="35"/>
  <c r="K4" i="35"/>
  <c r="L4" i="35"/>
  <c r="M4" i="35"/>
  <c r="N4" i="35"/>
  <c r="O4" i="35"/>
  <c r="P4" i="35"/>
  <c r="Q4" i="35"/>
  <c r="R4" i="35"/>
  <c r="S4" i="35"/>
  <c r="T4" i="35"/>
  <c r="I5" i="35"/>
  <c r="J5" i="35"/>
  <c r="K5" i="35"/>
  <c r="L5" i="35"/>
  <c r="M5" i="35"/>
  <c r="N5" i="35"/>
  <c r="O5" i="35"/>
  <c r="P5" i="35"/>
  <c r="Q5" i="35"/>
  <c r="R5" i="35"/>
  <c r="S5" i="35"/>
  <c r="T5" i="35"/>
  <c r="I6" i="35"/>
  <c r="J6" i="35"/>
  <c r="K6" i="35"/>
  <c r="L6" i="35"/>
  <c r="M6" i="35"/>
  <c r="N6" i="35"/>
  <c r="O6" i="35"/>
  <c r="P6" i="35"/>
  <c r="Q6" i="35"/>
  <c r="R6" i="35"/>
  <c r="S6" i="35"/>
  <c r="T6" i="35"/>
  <c r="I7" i="35"/>
  <c r="J7" i="35"/>
  <c r="K7" i="35"/>
  <c r="L7" i="35"/>
  <c r="M7" i="35"/>
  <c r="N7" i="35"/>
  <c r="O7" i="35"/>
  <c r="P7" i="35"/>
  <c r="Q7" i="35"/>
  <c r="R7" i="35"/>
  <c r="S7" i="35"/>
  <c r="T7" i="35"/>
  <c r="I8" i="35"/>
  <c r="J8" i="35"/>
  <c r="K8" i="35"/>
  <c r="L8" i="35"/>
  <c r="M8" i="35"/>
  <c r="N8" i="35"/>
  <c r="O8" i="35"/>
  <c r="P8" i="35"/>
  <c r="Q8" i="35"/>
  <c r="R8" i="35"/>
  <c r="S8" i="35"/>
  <c r="T8" i="35"/>
  <c r="I9" i="35"/>
  <c r="J9" i="35"/>
  <c r="K9" i="35"/>
  <c r="L9" i="35"/>
  <c r="M9" i="35"/>
  <c r="N9" i="35"/>
  <c r="O9" i="35"/>
  <c r="P9" i="35"/>
  <c r="Q9" i="35"/>
  <c r="R9" i="35"/>
  <c r="S9" i="35"/>
  <c r="T9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2" i="35"/>
  <c r="C11" i="34"/>
  <c r="C12" i="34"/>
  <c r="C13" i="34"/>
  <c r="C14" i="34"/>
  <c r="C15" i="34"/>
  <c r="C16" i="34"/>
  <c r="C17" i="34"/>
  <c r="C10" i="34"/>
  <c r="C3" i="34"/>
  <c r="C4" i="34"/>
  <c r="C5" i="34"/>
  <c r="C6" i="34"/>
  <c r="C7" i="34"/>
  <c r="C8" i="34"/>
  <c r="C2" i="34"/>
  <c r="AH15" i="35"/>
  <c r="AD15" i="35"/>
  <c r="Z15" i="35"/>
  <c r="U15" i="35"/>
  <c r="AH14" i="35"/>
  <c r="AD14" i="35"/>
  <c r="Z14" i="35"/>
  <c r="U14" i="35"/>
  <c r="AH13" i="35"/>
  <c r="AD13" i="35"/>
  <c r="Z13" i="35"/>
  <c r="U13" i="35"/>
  <c r="AH12" i="35"/>
  <c r="AD12" i="35"/>
  <c r="Z12" i="35"/>
  <c r="U12" i="35"/>
  <c r="AH11" i="35"/>
  <c r="AD11" i="35"/>
  <c r="Z11" i="35"/>
  <c r="U11" i="35"/>
  <c r="AH10" i="35"/>
  <c r="AD10" i="35"/>
  <c r="Z10" i="35"/>
  <c r="U10" i="35"/>
  <c r="AH9" i="35"/>
  <c r="AD9" i="35"/>
  <c r="Z9" i="35"/>
  <c r="U9" i="35"/>
  <c r="AH8" i="35"/>
  <c r="AD8" i="35"/>
  <c r="Z8" i="35"/>
  <c r="U8" i="35"/>
  <c r="AH7" i="35"/>
  <c r="AD7" i="35"/>
  <c r="Z7" i="35"/>
  <c r="U7" i="35"/>
  <c r="AH6" i="35"/>
  <c r="AD6" i="35"/>
  <c r="Z6" i="35"/>
  <c r="U6" i="35"/>
  <c r="AH5" i="35"/>
  <c r="AD5" i="35"/>
  <c r="Z5" i="35"/>
  <c r="U5" i="35"/>
  <c r="AH4" i="35"/>
  <c r="AD4" i="35"/>
  <c r="Z4" i="35"/>
  <c r="U4" i="35"/>
  <c r="AH3" i="35"/>
  <c r="AD3" i="35"/>
  <c r="Z3" i="35"/>
  <c r="U3" i="35"/>
  <c r="AH2" i="35"/>
  <c r="AD2" i="35"/>
  <c r="Z2" i="35"/>
  <c r="U2" i="35"/>
  <c r="C31" i="24"/>
  <c r="C32" i="24"/>
  <c r="C33" i="24"/>
  <c r="C34" i="24"/>
  <c r="C35" i="24"/>
  <c r="C36" i="24"/>
  <c r="C37" i="24"/>
  <c r="C38" i="24"/>
  <c r="C39" i="24"/>
  <c r="C40" i="24"/>
  <c r="C41" i="24"/>
  <c r="C42" i="24"/>
  <c r="C30" i="24"/>
  <c r="AJ2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2" i="25"/>
  <c r="AF2" i="25"/>
  <c r="AG2" i="25"/>
  <c r="AF3" i="25"/>
  <c r="AG3" i="25"/>
  <c r="AF4" i="25"/>
  <c r="AG4" i="25"/>
  <c r="AF5" i="25"/>
  <c r="AG5" i="25"/>
  <c r="AF6" i="25"/>
  <c r="AG6" i="25"/>
  <c r="AF7" i="25"/>
  <c r="AG7" i="25"/>
  <c r="AF8" i="25"/>
  <c r="AG8" i="25"/>
  <c r="AF9" i="25"/>
  <c r="AG9" i="25"/>
  <c r="AF10" i="25"/>
  <c r="AG10" i="25"/>
  <c r="AF11" i="25"/>
  <c r="AG11" i="25"/>
  <c r="AF12" i="25"/>
  <c r="AG12" i="25"/>
  <c r="AF13" i="25"/>
  <c r="AG13" i="25"/>
  <c r="AF14" i="25"/>
  <c r="AG14" i="25"/>
  <c r="AF15" i="25"/>
  <c r="AG15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2" i="25"/>
  <c r="AB2" i="25"/>
  <c r="AC2" i="25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2" i="25"/>
  <c r="X2" i="25"/>
  <c r="Y2" i="25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2" i="25"/>
  <c r="F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F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F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F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F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F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F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F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F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F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F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F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F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F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2" i="25"/>
  <c r="AJ2" i="33"/>
  <c r="AJ3" i="33"/>
  <c r="AJ4" i="33"/>
  <c r="AJ5" i="33"/>
  <c r="AJ6" i="33"/>
  <c r="AJ7" i="33"/>
  <c r="AJ8" i="33"/>
  <c r="AJ9" i="33"/>
  <c r="AJ10" i="33"/>
  <c r="AJ11" i="33"/>
  <c r="AJ12" i="33"/>
  <c r="AJ13" i="33"/>
  <c r="AJ14" i="33"/>
  <c r="AJ15" i="33"/>
  <c r="AI3" i="33"/>
  <c r="AI4" i="33"/>
  <c r="AI5" i="33"/>
  <c r="AI6" i="33"/>
  <c r="AI7" i="33"/>
  <c r="AI8" i="33"/>
  <c r="AI9" i="33"/>
  <c r="AI10" i="33"/>
  <c r="AI11" i="33"/>
  <c r="AI12" i="33"/>
  <c r="AI13" i="33"/>
  <c r="AI14" i="33"/>
  <c r="AI15" i="33"/>
  <c r="AI2" i="33"/>
  <c r="AF2" i="33"/>
  <c r="AG2" i="33"/>
  <c r="AF3" i="33"/>
  <c r="AG3" i="33"/>
  <c r="AF4" i="33"/>
  <c r="AG4" i="33"/>
  <c r="AF5" i="33"/>
  <c r="AG5" i="33"/>
  <c r="AF6" i="33"/>
  <c r="AG6" i="33"/>
  <c r="AF7" i="33"/>
  <c r="AG7" i="33"/>
  <c r="AF8" i="33"/>
  <c r="AG8" i="33"/>
  <c r="AF9" i="33"/>
  <c r="AG9" i="33"/>
  <c r="AF10" i="33"/>
  <c r="AG10" i="33"/>
  <c r="AF11" i="33"/>
  <c r="AG11" i="33"/>
  <c r="AF12" i="33"/>
  <c r="AG12" i="33"/>
  <c r="AF13" i="33"/>
  <c r="AG13" i="33"/>
  <c r="AF14" i="33"/>
  <c r="AG14" i="33"/>
  <c r="AF15" i="33"/>
  <c r="AG15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2" i="33"/>
  <c r="AB2" i="33"/>
  <c r="AC2" i="33"/>
  <c r="AB3" i="33"/>
  <c r="AC3" i="33"/>
  <c r="AB4" i="33"/>
  <c r="AC4" i="33"/>
  <c r="AB5" i="33"/>
  <c r="AC5" i="33"/>
  <c r="AB6" i="33"/>
  <c r="AC6" i="33"/>
  <c r="AB7" i="33"/>
  <c r="AC7" i="33"/>
  <c r="AB8" i="33"/>
  <c r="AC8" i="33"/>
  <c r="AB9" i="33"/>
  <c r="AC9" i="33"/>
  <c r="AB10" i="33"/>
  <c r="AC10" i="33"/>
  <c r="AB11" i="33"/>
  <c r="AC11" i="33"/>
  <c r="AB12" i="33"/>
  <c r="AC12" i="33"/>
  <c r="AB13" i="33"/>
  <c r="AC13" i="33"/>
  <c r="AB14" i="33"/>
  <c r="AC14" i="33"/>
  <c r="AB15" i="33"/>
  <c r="AC15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2" i="33"/>
  <c r="X2" i="33"/>
  <c r="Y2" i="33"/>
  <c r="X3" i="33"/>
  <c r="Y3" i="33"/>
  <c r="X4" i="33"/>
  <c r="Y4" i="33"/>
  <c r="X5" i="33"/>
  <c r="Y5" i="33"/>
  <c r="X6" i="33"/>
  <c r="Y6" i="33"/>
  <c r="X7" i="33"/>
  <c r="Y7" i="33"/>
  <c r="X8" i="33"/>
  <c r="Y8" i="33"/>
  <c r="X9" i="33"/>
  <c r="Y9" i="33"/>
  <c r="X10" i="33"/>
  <c r="Y10" i="33"/>
  <c r="X11" i="33"/>
  <c r="Y11" i="33"/>
  <c r="X12" i="33"/>
  <c r="Y12" i="33"/>
  <c r="X13" i="33"/>
  <c r="Y13" i="33"/>
  <c r="X14" i="33"/>
  <c r="Y14" i="33"/>
  <c r="X15" i="33"/>
  <c r="Y15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2" i="33"/>
  <c r="I2" i="33"/>
  <c r="J2" i="33"/>
  <c r="K2" i="33"/>
  <c r="L2" i="33"/>
  <c r="M2" i="33"/>
  <c r="N2" i="33"/>
  <c r="O2" i="33"/>
  <c r="P2" i="33"/>
  <c r="Q2" i="33"/>
  <c r="R2" i="33"/>
  <c r="S2" i="33"/>
  <c r="T2" i="33"/>
  <c r="I3" i="33"/>
  <c r="J3" i="33"/>
  <c r="K3" i="33"/>
  <c r="L3" i="33"/>
  <c r="M3" i="33"/>
  <c r="N3" i="33"/>
  <c r="O3" i="33"/>
  <c r="P3" i="33"/>
  <c r="Q3" i="33"/>
  <c r="R3" i="33"/>
  <c r="S3" i="33"/>
  <c r="T3" i="33"/>
  <c r="I4" i="33"/>
  <c r="J4" i="33"/>
  <c r="K4" i="33"/>
  <c r="L4" i="33"/>
  <c r="M4" i="33"/>
  <c r="N4" i="33"/>
  <c r="O4" i="33"/>
  <c r="P4" i="33"/>
  <c r="Q4" i="33"/>
  <c r="R4" i="33"/>
  <c r="S4" i="33"/>
  <c r="T4" i="33"/>
  <c r="I5" i="33"/>
  <c r="J5" i="33"/>
  <c r="K5" i="33"/>
  <c r="L5" i="33"/>
  <c r="M5" i="33"/>
  <c r="N5" i="33"/>
  <c r="O5" i="33"/>
  <c r="P5" i="33"/>
  <c r="Q5" i="33"/>
  <c r="R5" i="33"/>
  <c r="S5" i="33"/>
  <c r="T5" i="33"/>
  <c r="I6" i="33"/>
  <c r="J6" i="33"/>
  <c r="K6" i="33"/>
  <c r="L6" i="33"/>
  <c r="M6" i="33"/>
  <c r="N6" i="33"/>
  <c r="O6" i="33"/>
  <c r="P6" i="33"/>
  <c r="Q6" i="33"/>
  <c r="R6" i="33"/>
  <c r="S6" i="33"/>
  <c r="T6" i="33"/>
  <c r="I7" i="33"/>
  <c r="J7" i="33"/>
  <c r="K7" i="33"/>
  <c r="L7" i="33"/>
  <c r="M7" i="33"/>
  <c r="N7" i="33"/>
  <c r="O7" i="33"/>
  <c r="P7" i="33"/>
  <c r="Q7" i="33"/>
  <c r="R7" i="33"/>
  <c r="S7" i="33"/>
  <c r="T7" i="33"/>
  <c r="I8" i="33"/>
  <c r="J8" i="33"/>
  <c r="K8" i="33"/>
  <c r="L8" i="33"/>
  <c r="M8" i="33"/>
  <c r="N8" i="33"/>
  <c r="O8" i="33"/>
  <c r="P8" i="33"/>
  <c r="Q8" i="33"/>
  <c r="R8" i="33"/>
  <c r="S8" i="33"/>
  <c r="T8" i="33"/>
  <c r="I9" i="33"/>
  <c r="J9" i="33"/>
  <c r="K9" i="33"/>
  <c r="L9" i="33"/>
  <c r="M9" i="33"/>
  <c r="N9" i="33"/>
  <c r="O9" i="33"/>
  <c r="P9" i="33"/>
  <c r="Q9" i="33"/>
  <c r="R9" i="33"/>
  <c r="S9" i="33"/>
  <c r="T9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2" i="33"/>
  <c r="C17" i="32"/>
  <c r="C18" i="32"/>
  <c r="C19" i="32"/>
  <c r="C20" i="32"/>
  <c r="C21" i="32"/>
  <c r="C22" i="32"/>
  <c r="C23" i="32"/>
  <c r="C24" i="32"/>
  <c r="C25" i="32"/>
  <c r="C26" i="32"/>
  <c r="C27" i="32"/>
  <c r="C16" i="32"/>
  <c r="C3" i="32"/>
  <c r="C4" i="32"/>
  <c r="C5" i="32"/>
  <c r="C6" i="32"/>
  <c r="C7" i="32"/>
  <c r="C8" i="32"/>
  <c r="C9" i="32"/>
  <c r="C10" i="32"/>
  <c r="C11" i="32"/>
  <c r="C12" i="32"/>
  <c r="C13" i="32"/>
  <c r="C14" i="32"/>
  <c r="C2" i="32"/>
  <c r="AH15" i="33"/>
  <c r="AD15" i="33"/>
  <c r="Z15" i="33"/>
  <c r="U15" i="33"/>
  <c r="AH14" i="33"/>
  <c r="AD14" i="33"/>
  <c r="Z14" i="33"/>
  <c r="U14" i="33"/>
  <c r="AH13" i="33"/>
  <c r="AD13" i="33"/>
  <c r="Z13" i="33"/>
  <c r="U13" i="33"/>
  <c r="AH12" i="33"/>
  <c r="AD12" i="33"/>
  <c r="Z12" i="33"/>
  <c r="U12" i="33"/>
  <c r="AH11" i="33"/>
  <c r="AD11" i="33"/>
  <c r="Z11" i="33"/>
  <c r="U11" i="33"/>
  <c r="AH10" i="33"/>
  <c r="AD10" i="33"/>
  <c r="Z10" i="33"/>
  <c r="U10" i="33"/>
  <c r="AH9" i="33"/>
  <c r="AD9" i="33"/>
  <c r="Z9" i="33"/>
  <c r="U9" i="33"/>
  <c r="AH8" i="33"/>
  <c r="AD8" i="33"/>
  <c r="Z8" i="33"/>
  <c r="U8" i="33"/>
  <c r="AH7" i="33"/>
  <c r="AD7" i="33"/>
  <c r="Z7" i="33"/>
  <c r="U7" i="33"/>
  <c r="AH6" i="33"/>
  <c r="AD6" i="33"/>
  <c r="Z6" i="33"/>
  <c r="U6" i="33"/>
  <c r="AH5" i="33"/>
  <c r="AD5" i="33"/>
  <c r="Z5" i="33"/>
  <c r="U5" i="33"/>
  <c r="AH4" i="33"/>
  <c r="AD4" i="33"/>
  <c r="Z4" i="33"/>
  <c r="U4" i="33"/>
  <c r="AH3" i="33"/>
  <c r="AD3" i="33"/>
  <c r="Z3" i="33"/>
  <c r="U3" i="33"/>
  <c r="AH2" i="33"/>
  <c r="AD2" i="33"/>
  <c r="Z2" i="33"/>
  <c r="U2" i="33"/>
  <c r="C13" i="31"/>
  <c r="C14" i="31"/>
  <c r="AJ2" i="4"/>
  <c r="AJ3" i="4"/>
  <c r="AJ4" i="4"/>
  <c r="AJ5" i="4"/>
  <c r="AJ6" i="4"/>
  <c r="AJ7" i="4"/>
  <c r="AJ8" i="4"/>
  <c r="AJ9" i="4"/>
  <c r="AJ10" i="4"/>
  <c r="AJ11" i="4"/>
  <c r="AJ12" i="4"/>
  <c r="AJ13" i="31"/>
  <c r="AJ13" i="29"/>
  <c r="AJ13" i="27"/>
  <c r="AJ13" i="23"/>
  <c r="AJ13" i="21"/>
  <c r="AJ13" i="19"/>
  <c r="AJ13" i="17"/>
  <c r="AJ13" i="15"/>
  <c r="AJ13" i="13"/>
  <c r="AJ13" i="10"/>
  <c r="AJ13" i="8"/>
  <c r="AJ13" i="6"/>
  <c r="AJ13" i="4"/>
  <c r="AJ14" i="4"/>
  <c r="AJ15" i="4"/>
  <c r="AI3" i="4"/>
  <c r="AI4" i="4"/>
  <c r="AI5" i="4"/>
  <c r="AI6" i="4"/>
  <c r="AI7" i="4"/>
  <c r="AI8" i="4"/>
  <c r="AI9" i="4"/>
  <c r="AI10" i="4"/>
  <c r="AI11" i="4"/>
  <c r="AI12" i="4"/>
  <c r="AI13" i="31"/>
  <c r="AI13" i="29"/>
  <c r="AI13" i="27"/>
  <c r="AI13" i="23"/>
  <c r="AI13" i="21"/>
  <c r="AI13" i="19"/>
  <c r="AI13" i="17"/>
  <c r="AI13" i="15"/>
  <c r="AI13" i="13"/>
  <c r="AI13" i="10"/>
  <c r="AI13" i="8"/>
  <c r="AI13" i="6"/>
  <c r="AI13" i="4"/>
  <c r="AI14" i="4"/>
  <c r="AI15" i="4"/>
  <c r="AI2" i="4"/>
  <c r="AF2" i="4"/>
  <c r="AG2" i="4"/>
  <c r="AF3" i="4"/>
  <c r="AG3" i="4"/>
  <c r="AF4" i="4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31"/>
  <c r="AF13" i="29"/>
  <c r="AF13" i="27"/>
  <c r="AF13" i="23"/>
  <c r="AF13" i="21"/>
  <c r="AF13" i="19"/>
  <c r="AF13" i="17"/>
  <c r="AF13" i="15"/>
  <c r="AF13" i="13"/>
  <c r="AF13" i="10"/>
  <c r="AF13" i="8"/>
  <c r="AF13" i="6"/>
  <c r="AF13" i="4"/>
  <c r="AG13" i="31"/>
  <c r="AG13" i="29"/>
  <c r="AG13" i="27"/>
  <c r="AG13" i="23"/>
  <c r="AG13" i="21"/>
  <c r="AG13" i="19"/>
  <c r="AG13" i="17"/>
  <c r="AG13" i="15"/>
  <c r="AG13" i="13"/>
  <c r="AG13" i="10"/>
  <c r="AG13" i="8"/>
  <c r="AG13" i="6"/>
  <c r="AG13" i="4"/>
  <c r="AF14" i="4"/>
  <c r="AG14" i="4"/>
  <c r="AF15" i="4"/>
  <c r="AG15" i="4"/>
  <c r="AE3" i="4"/>
  <c r="AE4" i="4"/>
  <c r="AE5" i="4"/>
  <c r="AE6" i="4"/>
  <c r="AE7" i="4"/>
  <c r="AE8" i="4"/>
  <c r="AE9" i="4"/>
  <c r="AE10" i="4"/>
  <c r="AE11" i="4"/>
  <c r="AE12" i="4"/>
  <c r="AE13" i="31"/>
  <c r="AE13" i="29"/>
  <c r="AE13" i="27"/>
  <c r="AE13" i="23"/>
  <c r="AE13" i="21"/>
  <c r="AE13" i="19"/>
  <c r="AE13" i="17"/>
  <c r="AE13" i="15"/>
  <c r="AE13" i="13"/>
  <c r="AE13" i="10"/>
  <c r="AE13" i="8"/>
  <c r="AE13" i="6"/>
  <c r="AE13" i="4"/>
  <c r="AE14" i="4"/>
  <c r="AE15" i="4"/>
  <c r="AE2" i="4"/>
  <c r="AB2" i="4"/>
  <c r="AC2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31"/>
  <c r="AB13" i="29"/>
  <c r="AB13" i="27"/>
  <c r="AB13" i="23"/>
  <c r="AB13" i="21"/>
  <c r="AB13" i="19"/>
  <c r="AB13" i="17"/>
  <c r="AB13" i="15"/>
  <c r="AB13" i="13"/>
  <c r="AB13" i="10"/>
  <c r="AB13" i="8"/>
  <c r="AB13" i="6"/>
  <c r="AB13" i="4"/>
  <c r="AC13" i="31"/>
  <c r="AC13" i="29"/>
  <c r="AC13" i="27"/>
  <c r="AC13" i="23"/>
  <c r="AC13" i="21"/>
  <c r="AC13" i="19"/>
  <c r="AC13" i="17"/>
  <c r="AC13" i="15"/>
  <c r="AC13" i="13"/>
  <c r="AC13" i="10"/>
  <c r="AC13" i="8"/>
  <c r="AC13" i="6"/>
  <c r="AC13" i="4"/>
  <c r="AB14" i="4"/>
  <c r="AC14" i="4"/>
  <c r="AB15" i="4"/>
  <c r="AC15" i="4"/>
  <c r="AA3" i="4"/>
  <c r="AA4" i="4"/>
  <c r="AA5" i="4"/>
  <c r="AA6" i="4"/>
  <c r="AA7" i="4"/>
  <c r="AA8" i="4"/>
  <c r="AA9" i="4"/>
  <c r="AA10" i="4"/>
  <c r="AA11" i="4"/>
  <c r="AA12" i="4"/>
  <c r="AA13" i="31"/>
  <c r="AA13" i="29"/>
  <c r="AA13" i="27"/>
  <c r="AA13" i="23"/>
  <c r="AA13" i="21"/>
  <c r="AA13" i="19"/>
  <c r="AA13" i="17"/>
  <c r="AA13" i="15"/>
  <c r="AA13" i="13"/>
  <c r="AA13" i="10"/>
  <c r="AA13" i="8"/>
  <c r="AA13" i="6"/>
  <c r="AA13" i="4"/>
  <c r="AA14" i="4"/>
  <c r="AA15" i="4"/>
  <c r="AA2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31"/>
  <c r="X13" i="29"/>
  <c r="X13" i="27"/>
  <c r="X13" i="23"/>
  <c r="X13" i="21"/>
  <c r="X13" i="19"/>
  <c r="X13" i="17"/>
  <c r="X13" i="15"/>
  <c r="X13" i="13"/>
  <c r="X13" i="10"/>
  <c r="X13" i="8"/>
  <c r="X13" i="6"/>
  <c r="X13" i="4"/>
  <c r="Y13" i="31"/>
  <c r="Y13" i="29"/>
  <c r="Y13" i="27"/>
  <c r="Y13" i="23"/>
  <c r="Y13" i="21"/>
  <c r="Y13" i="19"/>
  <c r="Y13" i="17"/>
  <c r="Y13" i="15"/>
  <c r="Y13" i="13"/>
  <c r="Y13" i="10"/>
  <c r="Y13" i="8"/>
  <c r="Y13" i="6"/>
  <c r="Y13" i="4"/>
  <c r="X14" i="4"/>
  <c r="Y14" i="4"/>
  <c r="X15" i="4"/>
  <c r="Y15" i="4"/>
  <c r="W3" i="4"/>
  <c r="W4" i="4"/>
  <c r="W5" i="4"/>
  <c r="W6" i="4"/>
  <c r="W7" i="4"/>
  <c r="W8" i="4"/>
  <c r="W9" i="4"/>
  <c r="W10" i="4"/>
  <c r="W11" i="4"/>
  <c r="W12" i="4"/>
  <c r="W13" i="31"/>
  <c r="W13" i="29"/>
  <c r="W13" i="27"/>
  <c r="W13" i="23"/>
  <c r="W13" i="21"/>
  <c r="W13" i="19"/>
  <c r="W13" i="17"/>
  <c r="W13" i="15"/>
  <c r="W13" i="13"/>
  <c r="W13" i="10"/>
  <c r="W13" i="8"/>
  <c r="W13" i="6"/>
  <c r="W13" i="4"/>
  <c r="W14" i="4"/>
  <c r="W15" i="4"/>
  <c r="W2" i="4"/>
  <c r="F2" i="4"/>
  <c r="H2" i="4"/>
  <c r="I2" i="4"/>
  <c r="J2" i="4"/>
  <c r="K2" i="4"/>
  <c r="M2" i="4"/>
  <c r="N2" i="4"/>
  <c r="O2" i="4"/>
  <c r="P2" i="4"/>
  <c r="R2" i="4"/>
  <c r="S2" i="4"/>
  <c r="T2" i="4"/>
  <c r="F3" i="4"/>
  <c r="H3" i="4"/>
  <c r="I3" i="4"/>
  <c r="J3" i="4"/>
  <c r="K3" i="4"/>
  <c r="M3" i="4"/>
  <c r="N3" i="4"/>
  <c r="O3" i="4"/>
  <c r="P3" i="4"/>
  <c r="R3" i="4"/>
  <c r="S3" i="4"/>
  <c r="T3" i="4"/>
  <c r="F4" i="4"/>
  <c r="H4" i="4"/>
  <c r="I4" i="4"/>
  <c r="J4" i="4"/>
  <c r="K4" i="4"/>
  <c r="M4" i="4"/>
  <c r="N4" i="4"/>
  <c r="O4" i="4"/>
  <c r="P4" i="4"/>
  <c r="R4" i="4"/>
  <c r="S4" i="4"/>
  <c r="T4" i="4"/>
  <c r="F5" i="4"/>
  <c r="H5" i="4"/>
  <c r="I5" i="4"/>
  <c r="J5" i="4"/>
  <c r="K5" i="4"/>
  <c r="M5" i="4"/>
  <c r="N5" i="4"/>
  <c r="O5" i="4"/>
  <c r="P5" i="4"/>
  <c r="R5" i="4"/>
  <c r="S5" i="4"/>
  <c r="T5" i="4"/>
  <c r="F6" i="4"/>
  <c r="H6" i="4"/>
  <c r="I6" i="4"/>
  <c r="J6" i="4"/>
  <c r="K6" i="4"/>
  <c r="M6" i="4"/>
  <c r="N6" i="4"/>
  <c r="O6" i="4"/>
  <c r="P6" i="4"/>
  <c r="R6" i="4"/>
  <c r="S6" i="4"/>
  <c r="T6" i="4"/>
  <c r="F7" i="4"/>
  <c r="H7" i="4"/>
  <c r="I7" i="4"/>
  <c r="J7" i="4"/>
  <c r="K7" i="4"/>
  <c r="M7" i="4"/>
  <c r="N7" i="4"/>
  <c r="O7" i="4"/>
  <c r="P7" i="4"/>
  <c r="R7" i="4"/>
  <c r="S7" i="4"/>
  <c r="T7" i="4"/>
  <c r="F8" i="4"/>
  <c r="H8" i="4"/>
  <c r="I8" i="4"/>
  <c r="J8" i="4"/>
  <c r="K8" i="4"/>
  <c r="M8" i="4"/>
  <c r="N8" i="4"/>
  <c r="O8" i="4"/>
  <c r="P8" i="4"/>
  <c r="R8" i="4"/>
  <c r="S8" i="4"/>
  <c r="T8" i="4"/>
  <c r="F9" i="4"/>
  <c r="H9" i="4"/>
  <c r="I9" i="4"/>
  <c r="J9" i="4"/>
  <c r="K9" i="4"/>
  <c r="M9" i="4"/>
  <c r="N9" i="4"/>
  <c r="O9" i="4"/>
  <c r="P9" i="4"/>
  <c r="R9" i="4"/>
  <c r="S9" i="4"/>
  <c r="T9" i="4"/>
  <c r="F10" i="4"/>
  <c r="H10" i="4"/>
  <c r="I10" i="4"/>
  <c r="J10" i="4"/>
  <c r="K10" i="4"/>
  <c r="M10" i="4"/>
  <c r="N10" i="4"/>
  <c r="O10" i="4"/>
  <c r="P10" i="4"/>
  <c r="R10" i="4"/>
  <c r="S10" i="4"/>
  <c r="T10" i="4"/>
  <c r="F11" i="4"/>
  <c r="H11" i="4"/>
  <c r="I11" i="4"/>
  <c r="J11" i="4"/>
  <c r="K11" i="4"/>
  <c r="M11" i="4"/>
  <c r="N11" i="4"/>
  <c r="O11" i="4"/>
  <c r="P11" i="4"/>
  <c r="R11" i="4"/>
  <c r="S11" i="4"/>
  <c r="T11" i="4"/>
  <c r="F12" i="4"/>
  <c r="H12" i="4"/>
  <c r="I12" i="4"/>
  <c r="J12" i="4"/>
  <c r="K12" i="4"/>
  <c r="M12" i="4"/>
  <c r="N12" i="4"/>
  <c r="O12" i="4"/>
  <c r="P12" i="4"/>
  <c r="R12" i="4"/>
  <c r="S12" i="4"/>
  <c r="T12" i="4"/>
  <c r="F13" i="31"/>
  <c r="F13" i="29"/>
  <c r="F13" i="27"/>
  <c r="F13" i="23"/>
  <c r="F13" i="21"/>
  <c r="F13" i="19"/>
  <c r="F13" i="17"/>
  <c r="F13" i="15"/>
  <c r="F13" i="13"/>
  <c r="F13" i="10"/>
  <c r="F13" i="8"/>
  <c r="F13" i="6"/>
  <c r="F13" i="4"/>
  <c r="H13" i="31"/>
  <c r="H13" i="29"/>
  <c r="H13" i="27"/>
  <c r="H13" i="23"/>
  <c r="H13" i="21"/>
  <c r="H13" i="19"/>
  <c r="H13" i="17"/>
  <c r="H13" i="15"/>
  <c r="H13" i="13"/>
  <c r="H13" i="10"/>
  <c r="H13" i="8"/>
  <c r="H13" i="6"/>
  <c r="H13" i="4"/>
  <c r="I13" i="31"/>
  <c r="I13" i="29"/>
  <c r="I13" i="27"/>
  <c r="I13" i="23"/>
  <c r="I13" i="21"/>
  <c r="I13" i="19"/>
  <c r="I13" i="17"/>
  <c r="I13" i="15"/>
  <c r="I13" i="13"/>
  <c r="I13" i="10"/>
  <c r="I13" i="8"/>
  <c r="I13" i="6"/>
  <c r="I13" i="4"/>
  <c r="J13" i="31"/>
  <c r="J13" i="29"/>
  <c r="J13" i="27"/>
  <c r="J13" i="23"/>
  <c r="J13" i="21"/>
  <c r="J13" i="19"/>
  <c r="J13" i="17"/>
  <c r="J13" i="15"/>
  <c r="J13" i="13"/>
  <c r="J13" i="10"/>
  <c r="J13" i="8"/>
  <c r="J13" i="6"/>
  <c r="J13" i="4"/>
  <c r="K13" i="31"/>
  <c r="K13" i="29"/>
  <c r="K13" i="27"/>
  <c r="K13" i="23"/>
  <c r="K13" i="21"/>
  <c r="K13" i="19"/>
  <c r="K13" i="17"/>
  <c r="K13" i="15"/>
  <c r="K13" i="13"/>
  <c r="K13" i="10"/>
  <c r="K13" i="8"/>
  <c r="K13" i="6"/>
  <c r="K13" i="4"/>
  <c r="L13" i="31"/>
  <c r="L13" i="29"/>
  <c r="L13" i="27"/>
  <c r="L13" i="23"/>
  <c r="L13" i="21"/>
  <c r="L13" i="19"/>
  <c r="L13" i="17"/>
  <c r="L13" i="15"/>
  <c r="L13" i="13"/>
  <c r="M13" i="31"/>
  <c r="M13" i="29"/>
  <c r="M13" i="27"/>
  <c r="M13" i="23"/>
  <c r="M13" i="21"/>
  <c r="M13" i="19"/>
  <c r="M13" i="17"/>
  <c r="M13" i="15"/>
  <c r="M13" i="13"/>
  <c r="M13" i="10"/>
  <c r="M13" i="8"/>
  <c r="M13" i="6"/>
  <c r="M13" i="4"/>
  <c r="N13" i="31"/>
  <c r="N13" i="29"/>
  <c r="N13" i="27"/>
  <c r="N13" i="23"/>
  <c r="N13" i="21"/>
  <c r="N13" i="19"/>
  <c r="N13" i="17"/>
  <c r="N13" i="15"/>
  <c r="N13" i="13"/>
  <c r="N13" i="10"/>
  <c r="N13" i="8"/>
  <c r="N13" i="6"/>
  <c r="N13" i="4"/>
  <c r="O13" i="31"/>
  <c r="O13" i="29"/>
  <c r="O13" i="27"/>
  <c r="O13" i="23"/>
  <c r="O13" i="21"/>
  <c r="O13" i="19"/>
  <c r="O13" i="17"/>
  <c r="O13" i="15"/>
  <c r="O13" i="13"/>
  <c r="O13" i="10"/>
  <c r="O13" i="8"/>
  <c r="O13" i="6"/>
  <c r="O13" i="4"/>
  <c r="P13" i="31"/>
  <c r="P13" i="29"/>
  <c r="P13" i="27"/>
  <c r="P13" i="23"/>
  <c r="P13" i="21"/>
  <c r="P13" i="19"/>
  <c r="P13" i="17"/>
  <c r="P13" i="15"/>
  <c r="P13" i="13"/>
  <c r="P13" i="10"/>
  <c r="P13" i="8"/>
  <c r="P13" i="6"/>
  <c r="P13" i="4"/>
  <c r="Q13" i="31"/>
  <c r="Q13" i="29"/>
  <c r="Q13" i="27"/>
  <c r="Q13" i="23"/>
  <c r="Q13" i="21"/>
  <c r="Q13" i="19"/>
  <c r="R13" i="31"/>
  <c r="R13" i="29"/>
  <c r="R13" i="27"/>
  <c r="R13" i="23"/>
  <c r="R13" i="21"/>
  <c r="R13" i="19"/>
  <c r="R13" i="17"/>
  <c r="R13" i="15"/>
  <c r="R13" i="13"/>
  <c r="R13" i="10"/>
  <c r="R13" i="8"/>
  <c r="R13" i="6"/>
  <c r="R13" i="4"/>
  <c r="S13" i="31"/>
  <c r="S13" i="29"/>
  <c r="S13" i="27"/>
  <c r="S13" i="23"/>
  <c r="S13" i="21"/>
  <c r="S13" i="19"/>
  <c r="S13" i="17"/>
  <c r="S13" i="15"/>
  <c r="S13" i="13"/>
  <c r="S13" i="10"/>
  <c r="S13" i="8"/>
  <c r="S13" i="6"/>
  <c r="S13" i="4"/>
  <c r="T13" i="31"/>
  <c r="T13" i="29"/>
  <c r="T13" i="27"/>
  <c r="T13" i="23"/>
  <c r="T13" i="21"/>
  <c r="T13" i="19"/>
  <c r="T13" i="17"/>
  <c r="T13" i="15"/>
  <c r="T13" i="13"/>
  <c r="T13" i="10"/>
  <c r="T13" i="8"/>
  <c r="T13" i="6"/>
  <c r="T13" i="4"/>
  <c r="F14" i="4"/>
  <c r="H14" i="4"/>
  <c r="I14" i="4"/>
  <c r="J14" i="4"/>
  <c r="K14" i="4"/>
  <c r="M14" i="4"/>
  <c r="N14" i="4"/>
  <c r="O14" i="4"/>
  <c r="P14" i="4"/>
  <c r="R14" i="4"/>
  <c r="S14" i="4"/>
  <c r="T14" i="4"/>
  <c r="F15" i="4"/>
  <c r="H15" i="4"/>
  <c r="I15" i="4"/>
  <c r="J15" i="4"/>
  <c r="K15" i="4"/>
  <c r="M15" i="4"/>
  <c r="N15" i="4"/>
  <c r="O15" i="4"/>
  <c r="P15" i="4"/>
  <c r="R15" i="4"/>
  <c r="S15" i="4"/>
  <c r="T15" i="4"/>
  <c r="C3" i="4"/>
  <c r="C4" i="4"/>
  <c r="C5" i="4"/>
  <c r="C6" i="4"/>
  <c r="C7" i="4"/>
  <c r="C8" i="4"/>
  <c r="C9" i="4"/>
  <c r="C10" i="4"/>
  <c r="C11" i="4"/>
  <c r="C12" i="4"/>
  <c r="C13" i="29"/>
  <c r="C13" i="27"/>
  <c r="C13" i="23"/>
  <c r="C13" i="21"/>
  <c r="C13" i="19"/>
  <c r="C13" i="17"/>
  <c r="C13" i="15"/>
  <c r="C13" i="13"/>
  <c r="C13" i="10"/>
  <c r="C13" i="8"/>
  <c r="C13" i="6"/>
  <c r="C13" i="4"/>
  <c r="C14" i="4"/>
  <c r="C15" i="4"/>
  <c r="C2" i="4"/>
  <c r="AJ2" i="31"/>
  <c r="AJ3" i="31"/>
  <c r="AJ4" i="31"/>
  <c r="AJ5" i="31"/>
  <c r="AJ6" i="31"/>
  <c r="AJ7" i="31"/>
  <c r="AJ8" i="31"/>
  <c r="AJ9" i="31"/>
  <c r="AJ10" i="31"/>
  <c r="AJ11" i="31"/>
  <c r="AJ12" i="31"/>
  <c r="AJ14" i="31"/>
  <c r="AJ15" i="31"/>
  <c r="AI3" i="31"/>
  <c r="AI4" i="31"/>
  <c r="AI5" i="31"/>
  <c r="AI6" i="31"/>
  <c r="AI7" i="31"/>
  <c r="AI8" i="31"/>
  <c r="AI9" i="31"/>
  <c r="AI10" i="31"/>
  <c r="AI11" i="31"/>
  <c r="AI12" i="31"/>
  <c r="AI14" i="31"/>
  <c r="AI15" i="31"/>
  <c r="AI2" i="31"/>
  <c r="AF2" i="31"/>
  <c r="AG2" i="31"/>
  <c r="AF3" i="31"/>
  <c r="AG3" i="31"/>
  <c r="AF4" i="31"/>
  <c r="AG4" i="31"/>
  <c r="AF5" i="31"/>
  <c r="AG5" i="31"/>
  <c r="AF6" i="31"/>
  <c r="AG6" i="31"/>
  <c r="AF7" i="31"/>
  <c r="AG7" i="31"/>
  <c r="AF8" i="31"/>
  <c r="AG8" i="31"/>
  <c r="AF9" i="31"/>
  <c r="AG9" i="31"/>
  <c r="AF10" i="31"/>
  <c r="AG10" i="31"/>
  <c r="AF11" i="31"/>
  <c r="AG11" i="31"/>
  <c r="AF12" i="31"/>
  <c r="AG12" i="31"/>
  <c r="AF14" i="31"/>
  <c r="AG14" i="31"/>
  <c r="AF15" i="31"/>
  <c r="AG15" i="31"/>
  <c r="AE3" i="31"/>
  <c r="AE4" i="31"/>
  <c r="AE5" i="31"/>
  <c r="AE6" i="31"/>
  <c r="AE7" i="31"/>
  <c r="AE8" i="31"/>
  <c r="AE9" i="31"/>
  <c r="AE10" i="31"/>
  <c r="AE11" i="31"/>
  <c r="AE12" i="31"/>
  <c r="AE14" i="31"/>
  <c r="AE15" i="31"/>
  <c r="AE2" i="31"/>
  <c r="AB2" i="31"/>
  <c r="AC2" i="31"/>
  <c r="AB3" i="31"/>
  <c r="AC3" i="31"/>
  <c r="AB4" i="31"/>
  <c r="AC4" i="31"/>
  <c r="AB5" i="31"/>
  <c r="AC5" i="31"/>
  <c r="AB6" i="31"/>
  <c r="AC6" i="31"/>
  <c r="AB7" i="31"/>
  <c r="AC7" i="31"/>
  <c r="AB8" i="31"/>
  <c r="AC8" i="31"/>
  <c r="AB9" i="31"/>
  <c r="AC9" i="31"/>
  <c r="AB10" i="31"/>
  <c r="AC10" i="31"/>
  <c r="AB11" i="31"/>
  <c r="AC11" i="31"/>
  <c r="AB12" i="31"/>
  <c r="AC12" i="31"/>
  <c r="AB14" i="31"/>
  <c r="AC14" i="31"/>
  <c r="AB15" i="31"/>
  <c r="AC15" i="31"/>
  <c r="AA3" i="31"/>
  <c r="AA4" i="31"/>
  <c r="AA5" i="31"/>
  <c r="AA6" i="31"/>
  <c r="AA7" i="31"/>
  <c r="AA8" i="31"/>
  <c r="AA9" i="31"/>
  <c r="AA10" i="31"/>
  <c r="AA11" i="31"/>
  <c r="AA12" i="31"/>
  <c r="AA14" i="31"/>
  <c r="AA15" i="31"/>
  <c r="AA2" i="31"/>
  <c r="X2" i="31"/>
  <c r="Y2" i="31"/>
  <c r="X3" i="31"/>
  <c r="Y3" i="31"/>
  <c r="X4" i="31"/>
  <c r="Y4" i="31"/>
  <c r="X5" i="31"/>
  <c r="Y5" i="31"/>
  <c r="X6" i="31"/>
  <c r="Y6" i="31"/>
  <c r="X7" i="31"/>
  <c r="Y7" i="31"/>
  <c r="X8" i="31"/>
  <c r="Y8" i="31"/>
  <c r="X9" i="31"/>
  <c r="Y9" i="31"/>
  <c r="X10" i="31"/>
  <c r="Y10" i="31"/>
  <c r="X11" i="31"/>
  <c r="Y11" i="31"/>
  <c r="X12" i="31"/>
  <c r="Y12" i="31"/>
  <c r="X14" i="31"/>
  <c r="Y14" i="31"/>
  <c r="X15" i="31"/>
  <c r="Y15" i="31"/>
  <c r="W3" i="31"/>
  <c r="W4" i="31"/>
  <c r="W5" i="31"/>
  <c r="W6" i="31"/>
  <c r="W7" i="31"/>
  <c r="W8" i="31"/>
  <c r="W9" i="31"/>
  <c r="W10" i="31"/>
  <c r="W11" i="31"/>
  <c r="W12" i="31"/>
  <c r="W14" i="31"/>
  <c r="W15" i="31"/>
  <c r="W2" i="31"/>
  <c r="I2" i="31"/>
  <c r="J2" i="31"/>
  <c r="K2" i="31"/>
  <c r="L2" i="31"/>
  <c r="M2" i="31"/>
  <c r="N2" i="31"/>
  <c r="O2" i="31"/>
  <c r="P2" i="31"/>
  <c r="Q2" i="31"/>
  <c r="R2" i="31"/>
  <c r="S2" i="31"/>
  <c r="T2" i="31"/>
  <c r="I3" i="31"/>
  <c r="J3" i="31"/>
  <c r="K3" i="31"/>
  <c r="L3" i="31"/>
  <c r="M3" i="31"/>
  <c r="N3" i="31"/>
  <c r="O3" i="31"/>
  <c r="P3" i="31"/>
  <c r="Q3" i="31"/>
  <c r="R3" i="31"/>
  <c r="S3" i="31"/>
  <c r="T3" i="31"/>
  <c r="I4" i="31"/>
  <c r="J4" i="31"/>
  <c r="K4" i="31"/>
  <c r="L4" i="31"/>
  <c r="M4" i="31"/>
  <c r="N4" i="31"/>
  <c r="O4" i="31"/>
  <c r="P4" i="31"/>
  <c r="Q4" i="31"/>
  <c r="R4" i="31"/>
  <c r="S4" i="31"/>
  <c r="T4" i="31"/>
  <c r="I5" i="31"/>
  <c r="J5" i="31"/>
  <c r="K5" i="31"/>
  <c r="L5" i="31"/>
  <c r="M5" i="31"/>
  <c r="N5" i="31"/>
  <c r="O5" i="31"/>
  <c r="P5" i="31"/>
  <c r="Q5" i="31"/>
  <c r="R5" i="31"/>
  <c r="S5" i="31"/>
  <c r="T5" i="31"/>
  <c r="I6" i="31"/>
  <c r="J6" i="31"/>
  <c r="K6" i="31"/>
  <c r="L6" i="31"/>
  <c r="M6" i="31"/>
  <c r="N6" i="31"/>
  <c r="O6" i="31"/>
  <c r="P6" i="31"/>
  <c r="Q6" i="31"/>
  <c r="R6" i="31"/>
  <c r="S6" i="31"/>
  <c r="T6" i="31"/>
  <c r="I7" i="31"/>
  <c r="J7" i="31"/>
  <c r="K7" i="31"/>
  <c r="L7" i="31"/>
  <c r="M7" i="31"/>
  <c r="N7" i="31"/>
  <c r="O7" i="31"/>
  <c r="P7" i="31"/>
  <c r="Q7" i="31"/>
  <c r="R7" i="31"/>
  <c r="S7" i="31"/>
  <c r="T7" i="31"/>
  <c r="I8" i="31"/>
  <c r="J8" i="31"/>
  <c r="K8" i="31"/>
  <c r="L8" i="31"/>
  <c r="M8" i="31"/>
  <c r="N8" i="31"/>
  <c r="O8" i="31"/>
  <c r="P8" i="31"/>
  <c r="Q8" i="31"/>
  <c r="R8" i="31"/>
  <c r="S8" i="31"/>
  <c r="T8" i="31"/>
  <c r="I9" i="31"/>
  <c r="J9" i="31"/>
  <c r="K9" i="31"/>
  <c r="L9" i="31"/>
  <c r="M9" i="31"/>
  <c r="N9" i="31"/>
  <c r="O9" i="31"/>
  <c r="P9" i="31"/>
  <c r="Q9" i="31"/>
  <c r="R9" i="31"/>
  <c r="S9" i="31"/>
  <c r="T9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H3" i="31"/>
  <c r="H4" i="31"/>
  <c r="H5" i="31"/>
  <c r="H6" i="31"/>
  <c r="H7" i="31"/>
  <c r="H8" i="31"/>
  <c r="H9" i="31"/>
  <c r="H10" i="31"/>
  <c r="H11" i="31"/>
  <c r="H12" i="31"/>
  <c r="H14" i="31"/>
  <c r="H15" i="31"/>
  <c r="H2" i="31"/>
  <c r="F3" i="31"/>
  <c r="F4" i="31"/>
  <c r="F5" i="31"/>
  <c r="F6" i="31"/>
  <c r="F7" i="31"/>
  <c r="F8" i="31"/>
  <c r="F9" i="31"/>
  <c r="F10" i="31"/>
  <c r="F11" i="31"/>
  <c r="F12" i="31"/>
  <c r="F14" i="31"/>
  <c r="F15" i="31"/>
  <c r="F2" i="31"/>
  <c r="C3" i="31"/>
  <c r="C4" i="31"/>
  <c r="C5" i="31"/>
  <c r="C6" i="31"/>
  <c r="C7" i="31"/>
  <c r="C8" i="31"/>
  <c r="C9" i="31"/>
  <c r="C10" i="31"/>
  <c r="C11" i="31"/>
  <c r="C12" i="31"/>
  <c r="C15" i="31"/>
  <c r="C2" i="31"/>
  <c r="C17" i="30"/>
  <c r="C18" i="30"/>
  <c r="C19" i="30"/>
  <c r="C20" i="30"/>
  <c r="C21" i="30"/>
  <c r="C22" i="30"/>
  <c r="C23" i="30"/>
  <c r="C24" i="30"/>
  <c r="C25" i="30"/>
  <c r="C26" i="30"/>
  <c r="C16" i="30"/>
  <c r="C3" i="30"/>
  <c r="C4" i="30"/>
  <c r="C5" i="30"/>
  <c r="C6" i="30"/>
  <c r="C7" i="30"/>
  <c r="C8" i="30"/>
  <c r="C9" i="30"/>
  <c r="C10" i="30"/>
  <c r="C11" i="30"/>
  <c r="C12" i="30"/>
  <c r="C13" i="30"/>
  <c r="C14" i="30"/>
  <c r="C2" i="30"/>
  <c r="AH15" i="31"/>
  <c r="AD15" i="31"/>
  <c r="Z15" i="31"/>
  <c r="U15" i="31"/>
  <c r="AH14" i="31"/>
  <c r="AD14" i="31"/>
  <c r="Z14" i="31"/>
  <c r="U14" i="31"/>
  <c r="AH13" i="31"/>
  <c r="AD13" i="31"/>
  <c r="Z13" i="31"/>
  <c r="U13" i="31"/>
  <c r="AH12" i="31"/>
  <c r="AD12" i="31"/>
  <c r="Z12" i="31"/>
  <c r="U12" i="31"/>
  <c r="AH11" i="31"/>
  <c r="AD11" i="31"/>
  <c r="Z11" i="31"/>
  <c r="U11" i="31"/>
  <c r="AH10" i="31"/>
  <c r="AD10" i="31"/>
  <c r="Z10" i="31"/>
  <c r="U10" i="31"/>
  <c r="AH9" i="31"/>
  <c r="AD9" i="31"/>
  <c r="Z9" i="31"/>
  <c r="U9" i="31"/>
  <c r="AH8" i="31"/>
  <c r="AD8" i="31"/>
  <c r="Z8" i="31"/>
  <c r="U8" i="31"/>
  <c r="AH7" i="31"/>
  <c r="AD7" i="31"/>
  <c r="Z7" i="31"/>
  <c r="U7" i="31"/>
  <c r="AH6" i="31"/>
  <c r="AD6" i="31"/>
  <c r="Z6" i="31"/>
  <c r="U6" i="31"/>
  <c r="AH5" i="31"/>
  <c r="AD5" i="31"/>
  <c r="Z5" i="31"/>
  <c r="U5" i="31"/>
  <c r="AH4" i="31"/>
  <c r="AD4" i="31"/>
  <c r="Z4" i="31"/>
  <c r="U4" i="31"/>
  <c r="AH3" i="31"/>
  <c r="AD3" i="31"/>
  <c r="Z3" i="31"/>
  <c r="U3" i="31"/>
  <c r="AH2" i="31"/>
  <c r="AD2" i="31"/>
  <c r="Z2" i="31"/>
  <c r="U2" i="31"/>
  <c r="AJ2" i="29"/>
  <c r="AJ3" i="29"/>
  <c r="AJ4" i="29"/>
  <c r="AJ5" i="29"/>
  <c r="AJ6" i="29"/>
  <c r="AJ7" i="29"/>
  <c r="AJ8" i="29"/>
  <c r="AJ9" i="29"/>
  <c r="AJ10" i="29"/>
  <c r="AJ11" i="29"/>
  <c r="AJ12" i="29"/>
  <c r="AJ14" i="29"/>
  <c r="AJ15" i="29"/>
  <c r="AI3" i="29"/>
  <c r="AI4" i="29"/>
  <c r="AI5" i="29"/>
  <c r="AI6" i="29"/>
  <c r="AI7" i="29"/>
  <c r="AI8" i="29"/>
  <c r="AI9" i="29"/>
  <c r="AI10" i="29"/>
  <c r="AI11" i="29"/>
  <c r="AI12" i="29"/>
  <c r="AI14" i="29"/>
  <c r="AI15" i="29"/>
  <c r="AI2" i="29"/>
  <c r="AF2" i="29"/>
  <c r="AG2" i="29"/>
  <c r="AF3" i="29"/>
  <c r="AG3" i="29"/>
  <c r="AF4" i="29"/>
  <c r="AG4" i="29"/>
  <c r="AF5" i="29"/>
  <c r="AG5" i="29"/>
  <c r="AF6" i="29"/>
  <c r="AG6" i="29"/>
  <c r="AF7" i="29"/>
  <c r="AG7" i="29"/>
  <c r="AF8" i="29"/>
  <c r="AG8" i="29"/>
  <c r="AF9" i="29"/>
  <c r="AG9" i="29"/>
  <c r="AF10" i="29"/>
  <c r="AG10" i="29"/>
  <c r="AF11" i="29"/>
  <c r="AG11" i="29"/>
  <c r="AF12" i="29"/>
  <c r="AG12" i="29"/>
  <c r="AF14" i="29"/>
  <c r="AG14" i="29"/>
  <c r="AF15" i="29"/>
  <c r="AG15" i="29"/>
  <c r="AE3" i="29"/>
  <c r="AE4" i="29"/>
  <c r="AE5" i="29"/>
  <c r="AE6" i="29"/>
  <c r="AE7" i="29"/>
  <c r="AE8" i="29"/>
  <c r="AE9" i="29"/>
  <c r="AE10" i="29"/>
  <c r="AE11" i="29"/>
  <c r="AE12" i="29"/>
  <c r="AE14" i="29"/>
  <c r="AE15" i="29"/>
  <c r="AE2" i="29"/>
  <c r="AB2" i="29"/>
  <c r="AC2" i="29"/>
  <c r="AB3" i="29"/>
  <c r="AC3" i="29"/>
  <c r="AB4" i="29"/>
  <c r="AC4" i="29"/>
  <c r="AB5" i="29"/>
  <c r="AC5" i="29"/>
  <c r="AB6" i="29"/>
  <c r="AC6" i="29"/>
  <c r="AB7" i="29"/>
  <c r="AC7" i="29"/>
  <c r="AB8" i="29"/>
  <c r="AC8" i="29"/>
  <c r="AB9" i="29"/>
  <c r="AC9" i="29"/>
  <c r="AB10" i="29"/>
  <c r="AC10" i="29"/>
  <c r="AB11" i="29"/>
  <c r="AC11" i="29"/>
  <c r="AB12" i="29"/>
  <c r="AC12" i="29"/>
  <c r="AB14" i="29"/>
  <c r="AC14" i="29"/>
  <c r="AB15" i="29"/>
  <c r="AC15" i="29"/>
  <c r="AA3" i="29"/>
  <c r="AA4" i="29"/>
  <c r="AA5" i="29"/>
  <c r="AA6" i="29"/>
  <c r="AA7" i="29"/>
  <c r="AA8" i="29"/>
  <c r="AA9" i="29"/>
  <c r="AA10" i="29"/>
  <c r="AA11" i="29"/>
  <c r="AA12" i="29"/>
  <c r="AA14" i="29"/>
  <c r="AA15" i="29"/>
  <c r="AA2" i="29"/>
  <c r="X2" i="29"/>
  <c r="Y2" i="29"/>
  <c r="X3" i="29"/>
  <c r="Y3" i="29"/>
  <c r="X4" i="29"/>
  <c r="Y4" i="29"/>
  <c r="X5" i="29"/>
  <c r="Y5" i="29"/>
  <c r="X6" i="29"/>
  <c r="Y6" i="29"/>
  <c r="X7" i="29"/>
  <c r="Y7" i="29"/>
  <c r="X8" i="29"/>
  <c r="Y8" i="29"/>
  <c r="X9" i="29"/>
  <c r="Y9" i="29"/>
  <c r="X10" i="29"/>
  <c r="Y10" i="29"/>
  <c r="X11" i="29"/>
  <c r="Y11" i="29"/>
  <c r="X12" i="29"/>
  <c r="Y12" i="29"/>
  <c r="X14" i="29"/>
  <c r="Y14" i="29"/>
  <c r="X15" i="29"/>
  <c r="Y15" i="29"/>
  <c r="W3" i="29"/>
  <c r="W4" i="29"/>
  <c r="W5" i="29"/>
  <c r="W6" i="29"/>
  <c r="W7" i="29"/>
  <c r="W8" i="29"/>
  <c r="W9" i="29"/>
  <c r="W10" i="29"/>
  <c r="W11" i="29"/>
  <c r="W12" i="29"/>
  <c r="W14" i="29"/>
  <c r="W15" i="29"/>
  <c r="W2" i="29"/>
  <c r="I2" i="29"/>
  <c r="J2" i="29"/>
  <c r="K2" i="29"/>
  <c r="L2" i="29"/>
  <c r="M2" i="29"/>
  <c r="N2" i="29"/>
  <c r="O2" i="29"/>
  <c r="P2" i="29"/>
  <c r="Q2" i="29"/>
  <c r="R2" i="29"/>
  <c r="S2" i="29"/>
  <c r="T2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L4" i="29"/>
  <c r="M4" i="29"/>
  <c r="N4" i="29"/>
  <c r="O4" i="29"/>
  <c r="P4" i="29"/>
  <c r="Q4" i="29"/>
  <c r="R4" i="29"/>
  <c r="S4" i="29"/>
  <c r="T4" i="29"/>
  <c r="I5" i="29"/>
  <c r="J5" i="29"/>
  <c r="K5" i="29"/>
  <c r="L5" i="29"/>
  <c r="M5" i="29"/>
  <c r="N5" i="29"/>
  <c r="O5" i="29"/>
  <c r="P5" i="29"/>
  <c r="Q5" i="29"/>
  <c r="R5" i="29"/>
  <c r="S5" i="29"/>
  <c r="T5" i="29"/>
  <c r="I6" i="29"/>
  <c r="J6" i="29"/>
  <c r="K6" i="29"/>
  <c r="L6" i="29"/>
  <c r="M6" i="29"/>
  <c r="N6" i="29"/>
  <c r="O6" i="29"/>
  <c r="P6" i="29"/>
  <c r="Q6" i="29"/>
  <c r="R6" i="29"/>
  <c r="S6" i="29"/>
  <c r="T6" i="29"/>
  <c r="I7" i="29"/>
  <c r="J7" i="29"/>
  <c r="K7" i="29"/>
  <c r="L7" i="29"/>
  <c r="M7" i="29"/>
  <c r="N7" i="29"/>
  <c r="O7" i="29"/>
  <c r="P7" i="29"/>
  <c r="Q7" i="29"/>
  <c r="R7" i="29"/>
  <c r="S7" i="29"/>
  <c r="T7" i="29"/>
  <c r="I8" i="29"/>
  <c r="J8" i="29"/>
  <c r="K8" i="29"/>
  <c r="L8" i="29"/>
  <c r="M8" i="29"/>
  <c r="N8" i="29"/>
  <c r="O8" i="29"/>
  <c r="P8" i="29"/>
  <c r="Q8" i="29"/>
  <c r="R8" i="29"/>
  <c r="S8" i="29"/>
  <c r="T8" i="29"/>
  <c r="I9" i="29"/>
  <c r="J9" i="29"/>
  <c r="K9" i="29"/>
  <c r="L9" i="29"/>
  <c r="M9" i="29"/>
  <c r="N9" i="29"/>
  <c r="O9" i="29"/>
  <c r="P9" i="29"/>
  <c r="Q9" i="29"/>
  <c r="R9" i="29"/>
  <c r="S9" i="29"/>
  <c r="T9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H3" i="29"/>
  <c r="H4" i="29"/>
  <c r="H5" i="29"/>
  <c r="H6" i="29"/>
  <c r="H7" i="29"/>
  <c r="H8" i="29"/>
  <c r="H9" i="29"/>
  <c r="H10" i="29"/>
  <c r="H11" i="29"/>
  <c r="H12" i="29"/>
  <c r="H14" i="29"/>
  <c r="H15" i="29"/>
  <c r="H2" i="29"/>
  <c r="F3" i="29"/>
  <c r="F4" i="29"/>
  <c r="F5" i="29"/>
  <c r="F6" i="29"/>
  <c r="F7" i="29"/>
  <c r="F8" i="29"/>
  <c r="F9" i="29"/>
  <c r="F10" i="29"/>
  <c r="F11" i="29"/>
  <c r="F12" i="29"/>
  <c r="F14" i="29"/>
  <c r="F15" i="29"/>
  <c r="F2" i="29"/>
  <c r="C3" i="29"/>
  <c r="C4" i="29"/>
  <c r="C5" i="29"/>
  <c r="C6" i="29"/>
  <c r="C7" i="29"/>
  <c r="C8" i="29"/>
  <c r="C9" i="29"/>
  <c r="C10" i="29"/>
  <c r="C11" i="29"/>
  <c r="C12" i="29"/>
  <c r="C14" i="29"/>
  <c r="C15" i="29"/>
  <c r="C2" i="29"/>
  <c r="C17" i="28"/>
  <c r="C18" i="28"/>
  <c r="C19" i="28"/>
  <c r="C20" i="28"/>
  <c r="C21" i="28"/>
  <c r="C22" i="28"/>
  <c r="C23" i="28"/>
  <c r="C16" i="28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AH15" i="29"/>
  <c r="AD15" i="29"/>
  <c r="Z15" i="29"/>
  <c r="U15" i="29"/>
  <c r="AH14" i="29"/>
  <c r="AD14" i="29"/>
  <c r="Z14" i="29"/>
  <c r="U14" i="29"/>
  <c r="AH13" i="29"/>
  <c r="AD13" i="29"/>
  <c r="Z13" i="29"/>
  <c r="U13" i="29"/>
  <c r="AH12" i="29"/>
  <c r="AD12" i="29"/>
  <c r="Z12" i="29"/>
  <c r="U12" i="29"/>
  <c r="AH11" i="29"/>
  <c r="AD11" i="29"/>
  <c r="Z11" i="29"/>
  <c r="U11" i="29"/>
  <c r="AH10" i="29"/>
  <c r="AD10" i="29"/>
  <c r="Z10" i="29"/>
  <c r="U10" i="29"/>
  <c r="AH9" i="29"/>
  <c r="AD9" i="29"/>
  <c r="Z9" i="29"/>
  <c r="U9" i="29"/>
  <c r="AH8" i="29"/>
  <c r="AD8" i="29"/>
  <c r="Z8" i="29"/>
  <c r="U8" i="29"/>
  <c r="AH7" i="29"/>
  <c r="AD7" i="29"/>
  <c r="Z7" i="29"/>
  <c r="U7" i="29"/>
  <c r="AH6" i="29"/>
  <c r="AD6" i="29"/>
  <c r="Z6" i="29"/>
  <c r="U6" i="29"/>
  <c r="AH5" i="29"/>
  <c r="AD5" i="29"/>
  <c r="Z5" i="29"/>
  <c r="U5" i="29"/>
  <c r="AH4" i="29"/>
  <c r="AD4" i="29"/>
  <c r="Z4" i="29"/>
  <c r="U4" i="29"/>
  <c r="AH3" i="29"/>
  <c r="AD3" i="29"/>
  <c r="Z3" i="29"/>
  <c r="U3" i="29"/>
  <c r="AH2" i="29"/>
  <c r="AD2" i="29"/>
  <c r="Z2" i="29"/>
  <c r="U2" i="29"/>
  <c r="AJ2" i="27"/>
  <c r="AJ3" i="27"/>
  <c r="AJ4" i="27"/>
  <c r="AJ5" i="27"/>
  <c r="AJ6" i="27"/>
  <c r="AJ7" i="27"/>
  <c r="AJ8" i="27"/>
  <c r="AJ9" i="27"/>
  <c r="AJ10" i="27"/>
  <c r="AJ11" i="27"/>
  <c r="AJ12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6"/>
  <c r="AJ2" i="8"/>
  <c r="AJ2" i="10"/>
  <c r="AJ2" i="13"/>
  <c r="AJ2" i="15"/>
  <c r="AJ2" i="17"/>
  <c r="AJ2" i="19"/>
  <c r="AJ3" i="21"/>
  <c r="AJ3" i="6"/>
  <c r="AJ3" i="8"/>
  <c r="AJ3" i="10"/>
  <c r="AJ3" i="13"/>
  <c r="AJ3" i="15"/>
  <c r="AJ3" i="17"/>
  <c r="AJ3" i="19"/>
  <c r="AJ4" i="21"/>
  <c r="AJ4" i="6"/>
  <c r="AJ4" i="8"/>
  <c r="AJ4" i="10"/>
  <c r="AJ4" i="13"/>
  <c r="AJ4" i="15"/>
  <c r="AJ4" i="17"/>
  <c r="AJ4" i="19"/>
  <c r="AJ5" i="21"/>
  <c r="AJ5" i="6"/>
  <c r="AJ5" i="8"/>
  <c r="AJ5" i="10"/>
  <c r="AJ5" i="13"/>
  <c r="AJ5" i="15"/>
  <c r="AJ5" i="17"/>
  <c r="AJ5" i="19"/>
  <c r="AJ6" i="21"/>
  <c r="AJ6" i="6"/>
  <c r="AJ6" i="8"/>
  <c r="AJ6" i="10"/>
  <c r="AJ6" i="13"/>
  <c r="AJ6" i="15"/>
  <c r="AJ6" i="17"/>
  <c r="AJ6" i="19"/>
  <c r="AJ7" i="21"/>
  <c r="AJ7" i="6"/>
  <c r="AJ7" i="8"/>
  <c r="AJ7" i="10"/>
  <c r="AJ7" i="13"/>
  <c r="AJ7" i="15"/>
  <c r="AJ7" i="17"/>
  <c r="AJ7" i="19"/>
  <c r="AJ8" i="21"/>
  <c r="AJ8" i="6"/>
  <c r="AJ8" i="8"/>
  <c r="AJ8" i="10"/>
  <c r="AJ8" i="13"/>
  <c r="AJ8" i="15"/>
  <c r="AJ8" i="17"/>
  <c r="AJ8" i="19"/>
  <c r="AJ9" i="21"/>
  <c r="AJ9" i="6"/>
  <c r="AJ9" i="8"/>
  <c r="AJ9" i="10"/>
  <c r="AJ9" i="13"/>
  <c r="AJ9" i="15"/>
  <c r="AJ9" i="17"/>
  <c r="AJ9" i="19"/>
  <c r="AJ10" i="21"/>
  <c r="AJ10" i="6"/>
  <c r="AJ10" i="8"/>
  <c r="AJ10" i="10"/>
  <c r="AJ10" i="13"/>
  <c r="AJ10" i="15"/>
  <c r="AJ10" i="17"/>
  <c r="AJ10" i="19"/>
  <c r="AJ11" i="21"/>
  <c r="AJ11" i="6"/>
  <c r="AJ11" i="8"/>
  <c r="AJ11" i="10"/>
  <c r="AJ11" i="13"/>
  <c r="AJ11" i="15"/>
  <c r="AJ11" i="17"/>
  <c r="AJ11" i="19"/>
  <c r="AJ12" i="21"/>
  <c r="AJ12" i="6"/>
  <c r="AJ12" i="8"/>
  <c r="AJ12" i="10"/>
  <c r="AJ12" i="13"/>
  <c r="AJ12" i="15"/>
  <c r="AJ12" i="17"/>
  <c r="AJ12" i="19"/>
  <c r="AJ14" i="21"/>
  <c r="AJ14" i="6"/>
  <c r="AJ14" i="8"/>
  <c r="AJ14" i="10"/>
  <c r="AJ14" i="13"/>
  <c r="AJ14" i="15"/>
  <c r="AJ14" i="17"/>
  <c r="AJ14" i="19"/>
  <c r="AJ15" i="21"/>
  <c r="AJ15" i="6"/>
  <c r="AJ15" i="8"/>
  <c r="AJ15" i="10"/>
  <c r="AJ15" i="13"/>
  <c r="AJ15" i="15"/>
  <c r="AJ15" i="17"/>
  <c r="AJ15" i="19"/>
  <c r="AI2" i="21"/>
  <c r="AI2" i="6"/>
  <c r="AI2" i="8"/>
  <c r="AI2" i="10"/>
  <c r="AI2" i="13"/>
  <c r="AI2" i="15"/>
  <c r="AI2" i="17"/>
  <c r="AI2" i="19"/>
  <c r="AI3" i="21"/>
  <c r="AI3" i="6"/>
  <c r="AI3" i="8"/>
  <c r="AI3" i="10"/>
  <c r="AI3" i="13"/>
  <c r="AI3" i="15"/>
  <c r="AI3" i="17"/>
  <c r="AI3" i="19"/>
  <c r="AI4" i="21"/>
  <c r="AI4" i="6"/>
  <c r="AI4" i="8"/>
  <c r="AI4" i="10"/>
  <c r="AI4" i="13"/>
  <c r="AI4" i="15"/>
  <c r="AI4" i="17"/>
  <c r="AI4" i="19"/>
  <c r="AI5" i="21"/>
  <c r="AI5" i="6"/>
  <c r="AI5" i="8"/>
  <c r="AI5" i="10"/>
  <c r="AI5" i="13"/>
  <c r="AI5" i="15"/>
  <c r="AI5" i="17"/>
  <c r="AI5" i="19"/>
  <c r="AI6" i="21"/>
  <c r="AI6" i="6"/>
  <c r="AI6" i="8"/>
  <c r="AI6" i="10"/>
  <c r="AI6" i="13"/>
  <c r="AI6" i="15"/>
  <c r="AI6" i="17"/>
  <c r="AI6" i="19"/>
  <c r="AI7" i="21"/>
  <c r="AI7" i="6"/>
  <c r="AI7" i="8"/>
  <c r="AI7" i="10"/>
  <c r="AI7" i="13"/>
  <c r="AI7" i="15"/>
  <c r="AI7" i="17"/>
  <c r="AI7" i="19"/>
  <c r="AI8" i="21"/>
  <c r="AI8" i="6"/>
  <c r="AI8" i="8"/>
  <c r="AI8" i="10"/>
  <c r="AI8" i="13"/>
  <c r="AI8" i="15"/>
  <c r="AI8" i="17"/>
  <c r="AI8" i="19"/>
  <c r="AI9" i="21"/>
  <c r="AI9" i="6"/>
  <c r="AI9" i="8"/>
  <c r="AI9" i="10"/>
  <c r="AI9" i="13"/>
  <c r="AI9" i="15"/>
  <c r="AI9" i="17"/>
  <c r="AI9" i="19"/>
  <c r="AI10" i="21"/>
  <c r="AI10" i="6"/>
  <c r="AI10" i="8"/>
  <c r="AI10" i="10"/>
  <c r="AI10" i="13"/>
  <c r="AI10" i="15"/>
  <c r="AI10" i="17"/>
  <c r="AI10" i="19"/>
  <c r="AI11" i="21"/>
  <c r="AI11" i="6"/>
  <c r="AI11" i="8"/>
  <c r="AI11" i="10"/>
  <c r="AI11" i="13"/>
  <c r="AI11" i="15"/>
  <c r="AI11" i="17"/>
  <c r="AI11" i="19"/>
  <c r="AI12" i="21"/>
  <c r="AI12" i="6"/>
  <c r="AI12" i="8"/>
  <c r="AI12" i="10"/>
  <c r="AI12" i="13"/>
  <c r="AI12" i="15"/>
  <c r="AI12" i="17"/>
  <c r="AI12" i="19"/>
  <c r="AI14" i="21"/>
  <c r="AI14" i="6"/>
  <c r="AI14" i="8"/>
  <c r="AI14" i="10"/>
  <c r="AI14" i="13"/>
  <c r="AI14" i="15"/>
  <c r="AI14" i="17"/>
  <c r="AI14" i="19"/>
  <c r="AI15" i="21"/>
  <c r="AI15" i="6"/>
  <c r="AI15" i="8"/>
  <c r="AI15" i="10"/>
  <c r="AI15" i="13"/>
  <c r="AI15" i="15"/>
  <c r="AI15" i="17"/>
  <c r="AI15" i="19"/>
  <c r="AF2" i="21"/>
  <c r="AF2" i="6"/>
  <c r="AF2" i="8"/>
  <c r="AF2" i="10"/>
  <c r="AF2" i="13"/>
  <c r="AF2" i="15"/>
  <c r="AF2" i="17"/>
  <c r="AF2" i="19"/>
  <c r="AG2" i="21"/>
  <c r="AG2" i="6"/>
  <c r="AG2" i="8"/>
  <c r="AG2" i="10"/>
  <c r="AG2" i="13"/>
  <c r="AG2" i="15"/>
  <c r="AG2" i="17"/>
  <c r="AG2" i="19"/>
  <c r="AF3" i="21"/>
  <c r="AF3" i="6"/>
  <c r="AF3" i="8"/>
  <c r="AF3" i="10"/>
  <c r="AF3" i="13"/>
  <c r="AF3" i="15"/>
  <c r="AF3" i="17"/>
  <c r="AF3" i="19"/>
  <c r="AG3" i="21"/>
  <c r="AG3" i="6"/>
  <c r="AG3" i="8"/>
  <c r="AG3" i="10"/>
  <c r="AG3" i="13"/>
  <c r="AG3" i="15"/>
  <c r="AG3" i="17"/>
  <c r="AG3" i="19"/>
  <c r="AF4" i="21"/>
  <c r="AF4" i="6"/>
  <c r="AF4" i="8"/>
  <c r="AF4" i="10"/>
  <c r="AF4" i="13"/>
  <c r="AF4" i="15"/>
  <c r="AF4" i="17"/>
  <c r="AF4" i="19"/>
  <c r="AG4" i="21"/>
  <c r="AG4" i="6"/>
  <c r="AG4" i="8"/>
  <c r="AG4" i="10"/>
  <c r="AG4" i="13"/>
  <c r="AG4" i="15"/>
  <c r="AG4" i="17"/>
  <c r="AG4" i="19"/>
  <c r="AF5" i="21"/>
  <c r="AF5" i="6"/>
  <c r="AF5" i="8"/>
  <c r="AF5" i="10"/>
  <c r="AF5" i="13"/>
  <c r="AF5" i="15"/>
  <c r="AF5" i="17"/>
  <c r="AF5" i="19"/>
  <c r="AG5" i="21"/>
  <c r="AG5" i="6"/>
  <c r="AG5" i="8"/>
  <c r="AG5" i="10"/>
  <c r="AG5" i="13"/>
  <c r="AG5" i="15"/>
  <c r="AG5" i="17"/>
  <c r="AG5" i="19"/>
  <c r="AF6" i="21"/>
  <c r="AF6" i="6"/>
  <c r="AF6" i="8"/>
  <c r="AF6" i="10"/>
  <c r="AF6" i="13"/>
  <c r="AF6" i="15"/>
  <c r="AF6" i="17"/>
  <c r="AF6" i="19"/>
  <c r="AG6" i="21"/>
  <c r="AG6" i="6"/>
  <c r="AG6" i="8"/>
  <c r="AG6" i="10"/>
  <c r="AG6" i="13"/>
  <c r="AG6" i="15"/>
  <c r="AG6" i="17"/>
  <c r="AG6" i="19"/>
  <c r="AF7" i="21"/>
  <c r="AF7" i="6"/>
  <c r="AF7" i="8"/>
  <c r="AF7" i="10"/>
  <c r="AF7" i="13"/>
  <c r="AF7" i="15"/>
  <c r="AF7" i="17"/>
  <c r="AF7" i="19"/>
  <c r="AG7" i="21"/>
  <c r="AG7" i="6"/>
  <c r="AG7" i="8"/>
  <c r="AG7" i="10"/>
  <c r="AG7" i="13"/>
  <c r="AG7" i="15"/>
  <c r="AG7" i="17"/>
  <c r="AG7" i="19"/>
  <c r="AF8" i="21"/>
  <c r="AF8" i="6"/>
  <c r="AF8" i="8"/>
  <c r="AF8" i="10"/>
  <c r="AF8" i="13"/>
  <c r="AF8" i="15"/>
  <c r="AF8" i="17"/>
  <c r="AF8" i="19"/>
  <c r="AG8" i="21"/>
  <c r="AG8" i="6"/>
  <c r="AG8" i="8"/>
  <c r="AG8" i="10"/>
  <c r="AG8" i="13"/>
  <c r="AG8" i="15"/>
  <c r="AG8" i="17"/>
  <c r="AG8" i="19"/>
  <c r="AF9" i="21"/>
  <c r="AF9" i="6"/>
  <c r="AF9" i="8"/>
  <c r="AF9" i="10"/>
  <c r="AF9" i="13"/>
  <c r="AF9" i="15"/>
  <c r="AF9" i="17"/>
  <c r="AF9" i="19"/>
  <c r="AG9" i="21"/>
  <c r="AG9" i="6"/>
  <c r="AG9" i="8"/>
  <c r="AG9" i="10"/>
  <c r="AG9" i="13"/>
  <c r="AG9" i="15"/>
  <c r="AG9" i="17"/>
  <c r="AG9" i="19"/>
  <c r="AF10" i="21"/>
  <c r="AF10" i="6"/>
  <c r="AF10" i="8"/>
  <c r="AF10" i="10"/>
  <c r="AF10" i="13"/>
  <c r="AF10" i="15"/>
  <c r="AF10" i="17"/>
  <c r="AF10" i="19"/>
  <c r="AG10" i="21"/>
  <c r="AG10" i="6"/>
  <c r="AG10" i="8"/>
  <c r="AG10" i="10"/>
  <c r="AG10" i="13"/>
  <c r="AG10" i="15"/>
  <c r="AG10" i="17"/>
  <c r="AG10" i="19"/>
  <c r="AF11" i="21"/>
  <c r="AF11" i="6"/>
  <c r="AF11" i="8"/>
  <c r="AF11" i="10"/>
  <c r="AF11" i="13"/>
  <c r="AF11" i="15"/>
  <c r="AF11" i="17"/>
  <c r="AF11" i="19"/>
  <c r="AG11" i="21"/>
  <c r="AG11" i="6"/>
  <c r="AG11" i="8"/>
  <c r="AG11" i="10"/>
  <c r="AG11" i="13"/>
  <c r="AG11" i="15"/>
  <c r="AG11" i="17"/>
  <c r="AG11" i="19"/>
  <c r="AF12" i="21"/>
  <c r="AF12" i="6"/>
  <c r="AF12" i="8"/>
  <c r="AF12" i="10"/>
  <c r="AF12" i="13"/>
  <c r="AF12" i="15"/>
  <c r="AF12" i="17"/>
  <c r="AF12" i="19"/>
  <c r="AG12" i="21"/>
  <c r="AG12" i="6"/>
  <c r="AG12" i="8"/>
  <c r="AG12" i="10"/>
  <c r="AG12" i="13"/>
  <c r="AG12" i="15"/>
  <c r="AG12" i="17"/>
  <c r="AG12" i="19"/>
  <c r="AF14" i="21"/>
  <c r="AF14" i="6"/>
  <c r="AF14" i="8"/>
  <c r="AF14" i="10"/>
  <c r="AF14" i="13"/>
  <c r="AF14" i="15"/>
  <c r="AF14" i="17"/>
  <c r="AF14" i="19"/>
  <c r="AG14" i="21"/>
  <c r="AG14" i="6"/>
  <c r="AG14" i="8"/>
  <c r="AG14" i="10"/>
  <c r="AG14" i="13"/>
  <c r="AG14" i="15"/>
  <c r="AG14" i="17"/>
  <c r="AG14" i="19"/>
  <c r="AF15" i="21"/>
  <c r="AF15" i="6"/>
  <c r="AF15" i="8"/>
  <c r="AF15" i="10"/>
  <c r="AF15" i="13"/>
  <c r="AF15" i="15"/>
  <c r="AF15" i="17"/>
  <c r="AF15" i="19"/>
  <c r="AG15" i="21"/>
  <c r="AG15" i="6"/>
  <c r="AG15" i="8"/>
  <c r="AG15" i="10"/>
  <c r="AG15" i="13"/>
  <c r="AG15" i="15"/>
  <c r="AG15" i="17"/>
  <c r="AG15" i="19"/>
  <c r="AE2" i="21"/>
  <c r="AE2" i="6"/>
  <c r="AE2" i="8"/>
  <c r="AE2" i="10"/>
  <c r="AE2" i="13"/>
  <c r="AE2" i="15"/>
  <c r="AE2" i="17"/>
  <c r="AE2" i="19"/>
  <c r="AE3" i="21"/>
  <c r="AE3" i="6"/>
  <c r="AE3" i="8"/>
  <c r="AE3" i="10"/>
  <c r="AE3" i="13"/>
  <c r="AE3" i="15"/>
  <c r="AE3" i="17"/>
  <c r="AE3" i="19"/>
  <c r="AE4" i="21"/>
  <c r="AE4" i="6"/>
  <c r="AE4" i="8"/>
  <c r="AE4" i="10"/>
  <c r="AE4" i="13"/>
  <c r="AE4" i="15"/>
  <c r="AE4" i="17"/>
  <c r="AE4" i="19"/>
  <c r="AE5" i="21"/>
  <c r="AE5" i="6"/>
  <c r="AE5" i="8"/>
  <c r="AE5" i="10"/>
  <c r="AE5" i="13"/>
  <c r="AE5" i="15"/>
  <c r="AE5" i="17"/>
  <c r="AE5" i="19"/>
  <c r="AE6" i="21"/>
  <c r="AE6" i="6"/>
  <c r="AE6" i="8"/>
  <c r="AE6" i="10"/>
  <c r="AE6" i="13"/>
  <c r="AE6" i="15"/>
  <c r="AE6" i="17"/>
  <c r="AE6" i="19"/>
  <c r="AE7" i="21"/>
  <c r="AE7" i="6"/>
  <c r="AE7" i="8"/>
  <c r="AE7" i="10"/>
  <c r="AE7" i="13"/>
  <c r="AE7" i="15"/>
  <c r="AE7" i="17"/>
  <c r="AE7" i="19"/>
  <c r="AE8" i="21"/>
  <c r="AE8" i="6"/>
  <c r="AE8" i="8"/>
  <c r="AE8" i="10"/>
  <c r="AE8" i="13"/>
  <c r="AE8" i="15"/>
  <c r="AE8" i="17"/>
  <c r="AE8" i="19"/>
  <c r="AE9" i="21"/>
  <c r="AE9" i="6"/>
  <c r="AE9" i="8"/>
  <c r="AE9" i="10"/>
  <c r="AE9" i="13"/>
  <c r="AE9" i="15"/>
  <c r="AE9" i="17"/>
  <c r="AE9" i="19"/>
  <c r="AE10" i="21"/>
  <c r="AE10" i="6"/>
  <c r="AE10" i="8"/>
  <c r="AE10" i="10"/>
  <c r="AE10" i="13"/>
  <c r="AE10" i="15"/>
  <c r="AE10" i="17"/>
  <c r="AE10" i="19"/>
  <c r="AE11" i="21"/>
  <c r="AE11" i="6"/>
  <c r="AE11" i="8"/>
  <c r="AE11" i="10"/>
  <c r="AE11" i="13"/>
  <c r="AE11" i="15"/>
  <c r="AE11" i="17"/>
  <c r="AE11" i="19"/>
  <c r="AE12" i="21"/>
  <c r="AE12" i="6"/>
  <c r="AE12" i="8"/>
  <c r="AE12" i="10"/>
  <c r="AE12" i="13"/>
  <c r="AE12" i="15"/>
  <c r="AE12" i="17"/>
  <c r="AE12" i="19"/>
  <c r="AE14" i="21"/>
  <c r="AE14" i="6"/>
  <c r="AE14" i="8"/>
  <c r="AE14" i="10"/>
  <c r="AE14" i="13"/>
  <c r="AE14" i="15"/>
  <c r="AE14" i="17"/>
  <c r="AE14" i="19"/>
  <c r="AE15" i="21"/>
  <c r="AE15" i="6"/>
  <c r="AE15" i="8"/>
  <c r="AE15" i="10"/>
  <c r="AE15" i="13"/>
  <c r="AE15" i="15"/>
  <c r="AE15" i="17"/>
  <c r="AE15" i="19"/>
  <c r="AB2" i="21"/>
  <c r="AB2" i="6"/>
  <c r="AB2" i="8"/>
  <c r="AB2" i="10"/>
  <c r="AB2" i="13"/>
  <c r="AB2" i="15"/>
  <c r="AB2" i="17"/>
  <c r="AB2" i="19"/>
  <c r="AC2" i="21"/>
  <c r="AC2" i="6"/>
  <c r="AC2" i="8"/>
  <c r="AC2" i="10"/>
  <c r="AC2" i="13"/>
  <c r="AC2" i="15"/>
  <c r="AC2" i="17"/>
  <c r="AC2" i="19"/>
  <c r="AB3" i="21"/>
  <c r="AB3" i="6"/>
  <c r="AB3" i="8"/>
  <c r="AB3" i="10"/>
  <c r="AB3" i="13"/>
  <c r="AB3" i="15"/>
  <c r="AB3" i="17"/>
  <c r="AB3" i="19"/>
  <c r="AC3" i="21"/>
  <c r="AC3" i="6"/>
  <c r="AC3" i="8"/>
  <c r="AC3" i="10"/>
  <c r="AC3" i="13"/>
  <c r="AC3" i="15"/>
  <c r="AC3" i="17"/>
  <c r="AC3" i="19"/>
  <c r="AB4" i="21"/>
  <c r="AB4" i="6"/>
  <c r="AB4" i="8"/>
  <c r="AB4" i="10"/>
  <c r="AB4" i="13"/>
  <c r="AB4" i="15"/>
  <c r="AB4" i="17"/>
  <c r="AB4" i="19"/>
  <c r="AC4" i="21"/>
  <c r="AC4" i="6"/>
  <c r="AC4" i="8"/>
  <c r="AC4" i="10"/>
  <c r="AC4" i="13"/>
  <c r="AC4" i="15"/>
  <c r="AC4" i="17"/>
  <c r="AC4" i="19"/>
  <c r="AB5" i="21"/>
  <c r="AB5" i="6"/>
  <c r="AB5" i="8"/>
  <c r="AB5" i="10"/>
  <c r="AB5" i="13"/>
  <c r="AB5" i="15"/>
  <c r="AB5" i="17"/>
  <c r="AB5" i="19"/>
  <c r="AC5" i="21"/>
  <c r="AC5" i="6"/>
  <c r="AC5" i="8"/>
  <c r="AC5" i="10"/>
  <c r="AC5" i="13"/>
  <c r="AC5" i="15"/>
  <c r="AC5" i="17"/>
  <c r="AC5" i="19"/>
  <c r="AB6" i="21"/>
  <c r="AB6" i="6"/>
  <c r="AB6" i="8"/>
  <c r="AB6" i="10"/>
  <c r="AB6" i="13"/>
  <c r="AB6" i="15"/>
  <c r="AB6" i="17"/>
  <c r="AB6" i="19"/>
  <c r="AC6" i="21"/>
  <c r="AC6" i="6"/>
  <c r="AC6" i="8"/>
  <c r="AC6" i="10"/>
  <c r="AC6" i="13"/>
  <c r="AC6" i="15"/>
  <c r="AC6" i="17"/>
  <c r="AC6" i="19"/>
  <c r="AB7" i="21"/>
  <c r="AB7" i="6"/>
  <c r="AB7" i="8"/>
  <c r="AB7" i="10"/>
  <c r="AB7" i="13"/>
  <c r="AB7" i="15"/>
  <c r="AB7" i="17"/>
  <c r="AB7" i="19"/>
  <c r="AC7" i="21"/>
  <c r="AC7" i="6"/>
  <c r="AC7" i="8"/>
  <c r="AC7" i="10"/>
  <c r="AC7" i="13"/>
  <c r="AC7" i="15"/>
  <c r="AC7" i="17"/>
  <c r="AC7" i="19"/>
  <c r="AB8" i="21"/>
  <c r="AB8" i="6"/>
  <c r="AB8" i="8"/>
  <c r="AB8" i="10"/>
  <c r="AB8" i="13"/>
  <c r="AB8" i="15"/>
  <c r="AB8" i="17"/>
  <c r="AB8" i="19"/>
  <c r="AC8" i="21"/>
  <c r="AC8" i="6"/>
  <c r="AC8" i="8"/>
  <c r="AC8" i="10"/>
  <c r="AC8" i="13"/>
  <c r="AC8" i="15"/>
  <c r="AC8" i="17"/>
  <c r="AC8" i="19"/>
  <c r="AB9" i="21"/>
  <c r="AB9" i="6"/>
  <c r="AB9" i="8"/>
  <c r="AB9" i="10"/>
  <c r="AB9" i="13"/>
  <c r="AB9" i="15"/>
  <c r="AB9" i="17"/>
  <c r="AB9" i="19"/>
  <c r="AC9" i="21"/>
  <c r="AC9" i="6"/>
  <c r="AC9" i="8"/>
  <c r="AC9" i="10"/>
  <c r="AC9" i="13"/>
  <c r="AC9" i="15"/>
  <c r="AC9" i="17"/>
  <c r="AC9" i="19"/>
  <c r="AB10" i="21"/>
  <c r="AB10" i="6"/>
  <c r="AB10" i="8"/>
  <c r="AB10" i="10"/>
  <c r="AB10" i="13"/>
  <c r="AB10" i="15"/>
  <c r="AB10" i="17"/>
  <c r="AB10" i="19"/>
  <c r="AC10" i="21"/>
  <c r="AC10" i="6"/>
  <c r="AC10" i="8"/>
  <c r="AC10" i="10"/>
  <c r="AC10" i="13"/>
  <c r="AC10" i="15"/>
  <c r="AC10" i="17"/>
  <c r="AC10" i="19"/>
  <c r="AB11" i="21"/>
  <c r="AB11" i="6"/>
  <c r="AB11" i="8"/>
  <c r="AB11" i="10"/>
  <c r="AB11" i="13"/>
  <c r="AB11" i="15"/>
  <c r="AB11" i="17"/>
  <c r="AB11" i="19"/>
  <c r="AC11" i="21"/>
  <c r="AC11" i="6"/>
  <c r="AC11" i="8"/>
  <c r="AC11" i="10"/>
  <c r="AC11" i="13"/>
  <c r="AC11" i="15"/>
  <c r="AC11" i="17"/>
  <c r="AC11" i="19"/>
  <c r="AB12" i="21"/>
  <c r="AB12" i="6"/>
  <c r="AB12" i="8"/>
  <c r="AB12" i="10"/>
  <c r="AB12" i="13"/>
  <c r="AB12" i="15"/>
  <c r="AB12" i="17"/>
  <c r="AB12" i="19"/>
  <c r="AC12" i="21"/>
  <c r="AC12" i="6"/>
  <c r="AC12" i="8"/>
  <c r="AC12" i="10"/>
  <c r="AC12" i="13"/>
  <c r="AC12" i="15"/>
  <c r="AC12" i="17"/>
  <c r="AC12" i="19"/>
  <c r="AB14" i="21"/>
  <c r="AB14" i="6"/>
  <c r="AB14" i="8"/>
  <c r="AB14" i="10"/>
  <c r="AB14" i="13"/>
  <c r="AB14" i="15"/>
  <c r="AB14" i="17"/>
  <c r="AB14" i="19"/>
  <c r="AC14" i="21"/>
  <c r="AC14" i="6"/>
  <c r="AC14" i="8"/>
  <c r="AC14" i="10"/>
  <c r="AC14" i="13"/>
  <c r="AC14" i="15"/>
  <c r="AC14" i="17"/>
  <c r="AC14" i="19"/>
  <c r="AB15" i="21"/>
  <c r="AB15" i="6"/>
  <c r="AB15" i="8"/>
  <c r="AB15" i="10"/>
  <c r="AB15" i="13"/>
  <c r="AB15" i="15"/>
  <c r="AB15" i="17"/>
  <c r="AB15" i="19"/>
  <c r="AC15" i="21"/>
  <c r="AC15" i="6"/>
  <c r="AC15" i="8"/>
  <c r="AC15" i="10"/>
  <c r="AC15" i="13"/>
  <c r="AC15" i="15"/>
  <c r="AC15" i="17"/>
  <c r="AC15" i="19"/>
  <c r="AA2" i="21"/>
  <c r="AA2" i="6"/>
  <c r="AA2" i="8"/>
  <c r="AA2" i="10"/>
  <c r="AA2" i="13"/>
  <c r="AA2" i="15"/>
  <c r="AA2" i="17"/>
  <c r="AA2" i="19"/>
  <c r="AA3" i="21"/>
  <c r="AA3" i="6"/>
  <c r="AA3" i="8"/>
  <c r="AA3" i="10"/>
  <c r="AA3" i="13"/>
  <c r="AA3" i="15"/>
  <c r="AA3" i="17"/>
  <c r="AA3" i="19"/>
  <c r="AA4" i="21"/>
  <c r="AA4" i="6"/>
  <c r="AA4" i="8"/>
  <c r="AA4" i="10"/>
  <c r="AA4" i="13"/>
  <c r="AA4" i="15"/>
  <c r="AA4" i="17"/>
  <c r="AA4" i="19"/>
  <c r="AA5" i="21"/>
  <c r="AA5" i="6"/>
  <c r="AA5" i="8"/>
  <c r="AA5" i="10"/>
  <c r="AA5" i="13"/>
  <c r="AA5" i="15"/>
  <c r="AA5" i="17"/>
  <c r="AA5" i="19"/>
  <c r="AA6" i="21"/>
  <c r="AA6" i="6"/>
  <c r="AA6" i="8"/>
  <c r="AA6" i="10"/>
  <c r="AA6" i="13"/>
  <c r="AA6" i="15"/>
  <c r="AA6" i="17"/>
  <c r="AA6" i="19"/>
  <c r="AA7" i="21"/>
  <c r="AA7" i="6"/>
  <c r="AA7" i="8"/>
  <c r="AA7" i="10"/>
  <c r="AA7" i="13"/>
  <c r="AA7" i="15"/>
  <c r="AA7" i="17"/>
  <c r="AA7" i="19"/>
  <c r="AA8" i="21"/>
  <c r="AA8" i="6"/>
  <c r="AA8" i="8"/>
  <c r="AA8" i="10"/>
  <c r="AA8" i="13"/>
  <c r="AA8" i="15"/>
  <c r="AA8" i="17"/>
  <c r="AA8" i="19"/>
  <c r="AA9" i="21"/>
  <c r="AA9" i="6"/>
  <c r="AA9" i="8"/>
  <c r="AA9" i="10"/>
  <c r="AA9" i="13"/>
  <c r="AA9" i="15"/>
  <c r="AA9" i="17"/>
  <c r="AA9" i="19"/>
  <c r="AA10" i="21"/>
  <c r="AA10" i="6"/>
  <c r="AA10" i="8"/>
  <c r="AA10" i="10"/>
  <c r="AA10" i="13"/>
  <c r="AA10" i="15"/>
  <c r="AA10" i="17"/>
  <c r="AA10" i="19"/>
  <c r="AA11" i="21"/>
  <c r="AA11" i="6"/>
  <c r="AA11" i="8"/>
  <c r="AA11" i="10"/>
  <c r="AA11" i="13"/>
  <c r="AA11" i="15"/>
  <c r="AA11" i="17"/>
  <c r="AA11" i="19"/>
  <c r="AA12" i="21"/>
  <c r="AA12" i="6"/>
  <c r="AA12" i="8"/>
  <c r="AA12" i="10"/>
  <c r="AA12" i="13"/>
  <c r="AA12" i="15"/>
  <c r="AA12" i="17"/>
  <c r="AA12" i="19"/>
  <c r="AA14" i="21"/>
  <c r="AA14" i="6"/>
  <c r="AA14" i="8"/>
  <c r="AA14" i="10"/>
  <c r="AA14" i="13"/>
  <c r="AA14" i="15"/>
  <c r="AA14" i="17"/>
  <c r="AA14" i="19"/>
  <c r="AA15" i="21"/>
  <c r="AA15" i="6"/>
  <c r="AA15" i="8"/>
  <c r="AA15" i="10"/>
  <c r="AA15" i="13"/>
  <c r="AA15" i="15"/>
  <c r="AA15" i="17"/>
  <c r="AA15" i="19"/>
  <c r="X2" i="21"/>
  <c r="X2" i="6"/>
  <c r="X2" i="8"/>
  <c r="X2" i="10"/>
  <c r="X2" i="13"/>
  <c r="X2" i="15"/>
  <c r="X2" i="17"/>
  <c r="X2" i="19"/>
  <c r="Y2" i="21"/>
  <c r="Y2" i="6"/>
  <c r="Y2" i="8"/>
  <c r="Y2" i="10"/>
  <c r="Y2" i="13"/>
  <c r="Y2" i="15"/>
  <c r="Y2" i="17"/>
  <c r="Y2" i="19"/>
  <c r="X3" i="21"/>
  <c r="X3" i="6"/>
  <c r="X3" i="8"/>
  <c r="X3" i="10"/>
  <c r="X3" i="13"/>
  <c r="X3" i="15"/>
  <c r="X3" i="17"/>
  <c r="X3" i="19"/>
  <c r="Y3" i="21"/>
  <c r="Y3" i="6"/>
  <c r="Y3" i="8"/>
  <c r="Y3" i="10"/>
  <c r="Y3" i="13"/>
  <c r="Y3" i="15"/>
  <c r="Y3" i="17"/>
  <c r="Y3" i="19"/>
  <c r="X4" i="21"/>
  <c r="X4" i="6"/>
  <c r="X4" i="8"/>
  <c r="X4" i="10"/>
  <c r="X4" i="13"/>
  <c r="X4" i="15"/>
  <c r="X4" i="17"/>
  <c r="X4" i="19"/>
  <c r="Y4" i="21"/>
  <c r="Y4" i="6"/>
  <c r="Y4" i="8"/>
  <c r="Y4" i="10"/>
  <c r="Y4" i="13"/>
  <c r="Y4" i="15"/>
  <c r="Y4" i="17"/>
  <c r="Y4" i="19"/>
  <c r="X5" i="21"/>
  <c r="X5" i="6"/>
  <c r="X5" i="8"/>
  <c r="X5" i="10"/>
  <c r="X5" i="13"/>
  <c r="X5" i="15"/>
  <c r="X5" i="17"/>
  <c r="X5" i="19"/>
  <c r="Y5" i="21"/>
  <c r="Y5" i="6"/>
  <c r="Y5" i="8"/>
  <c r="Y5" i="10"/>
  <c r="Y5" i="13"/>
  <c r="Y5" i="15"/>
  <c r="Y5" i="17"/>
  <c r="Y5" i="19"/>
  <c r="X6" i="21"/>
  <c r="X6" i="6"/>
  <c r="X6" i="8"/>
  <c r="X6" i="10"/>
  <c r="X6" i="13"/>
  <c r="X6" i="15"/>
  <c r="X6" i="17"/>
  <c r="X6" i="19"/>
  <c r="Y6" i="21"/>
  <c r="Y6" i="6"/>
  <c r="Y6" i="8"/>
  <c r="Y6" i="10"/>
  <c r="Y6" i="13"/>
  <c r="Y6" i="15"/>
  <c r="Y6" i="17"/>
  <c r="Y6" i="19"/>
  <c r="X7" i="21"/>
  <c r="X7" i="6"/>
  <c r="X7" i="8"/>
  <c r="X7" i="10"/>
  <c r="X7" i="13"/>
  <c r="X7" i="15"/>
  <c r="X7" i="17"/>
  <c r="X7" i="19"/>
  <c r="Y7" i="21"/>
  <c r="Y7" i="6"/>
  <c r="Y7" i="8"/>
  <c r="Y7" i="10"/>
  <c r="Y7" i="13"/>
  <c r="Y7" i="15"/>
  <c r="Y7" i="17"/>
  <c r="Y7" i="19"/>
  <c r="X8" i="21"/>
  <c r="X8" i="6"/>
  <c r="X8" i="8"/>
  <c r="X8" i="10"/>
  <c r="X8" i="13"/>
  <c r="X8" i="15"/>
  <c r="X8" i="17"/>
  <c r="X8" i="19"/>
  <c r="Y8" i="21"/>
  <c r="Y8" i="6"/>
  <c r="Y8" i="8"/>
  <c r="Y8" i="10"/>
  <c r="Y8" i="13"/>
  <c r="Y8" i="15"/>
  <c r="Y8" i="17"/>
  <c r="Y8" i="19"/>
  <c r="X9" i="21"/>
  <c r="X9" i="6"/>
  <c r="X9" i="8"/>
  <c r="X9" i="10"/>
  <c r="X9" i="13"/>
  <c r="X9" i="15"/>
  <c r="X9" i="17"/>
  <c r="X9" i="19"/>
  <c r="Y9" i="21"/>
  <c r="Y9" i="6"/>
  <c r="Y9" i="8"/>
  <c r="Y9" i="10"/>
  <c r="Y9" i="13"/>
  <c r="Y9" i="15"/>
  <c r="Y9" i="17"/>
  <c r="Y9" i="19"/>
  <c r="X10" i="21"/>
  <c r="X10" i="6"/>
  <c r="X10" i="8"/>
  <c r="X10" i="10"/>
  <c r="X10" i="13"/>
  <c r="X10" i="15"/>
  <c r="X10" i="17"/>
  <c r="X10" i="19"/>
  <c r="Y10" i="21"/>
  <c r="Y10" i="6"/>
  <c r="Y10" i="8"/>
  <c r="Y10" i="10"/>
  <c r="Y10" i="13"/>
  <c r="Y10" i="15"/>
  <c r="Y10" i="17"/>
  <c r="Y10" i="19"/>
  <c r="X11" i="21"/>
  <c r="X11" i="6"/>
  <c r="X11" i="8"/>
  <c r="X11" i="10"/>
  <c r="X11" i="13"/>
  <c r="X11" i="15"/>
  <c r="X11" i="17"/>
  <c r="X11" i="19"/>
  <c r="Y11" i="21"/>
  <c r="Y11" i="6"/>
  <c r="Y11" i="8"/>
  <c r="Y11" i="10"/>
  <c r="Y11" i="13"/>
  <c r="Y11" i="15"/>
  <c r="Y11" i="17"/>
  <c r="Y11" i="19"/>
  <c r="X12" i="21"/>
  <c r="X12" i="6"/>
  <c r="X12" i="8"/>
  <c r="X12" i="10"/>
  <c r="X12" i="13"/>
  <c r="X12" i="15"/>
  <c r="X12" i="17"/>
  <c r="X12" i="19"/>
  <c r="Y12" i="21"/>
  <c r="Y12" i="6"/>
  <c r="Y12" i="8"/>
  <c r="Y12" i="10"/>
  <c r="Y12" i="13"/>
  <c r="Y12" i="15"/>
  <c r="Y12" i="17"/>
  <c r="Y12" i="19"/>
  <c r="X14" i="21"/>
  <c r="X14" i="6"/>
  <c r="X14" i="8"/>
  <c r="X14" i="10"/>
  <c r="X14" i="13"/>
  <c r="X14" i="15"/>
  <c r="X14" i="17"/>
  <c r="X14" i="19"/>
  <c r="Y14" i="21"/>
  <c r="Y14" i="6"/>
  <c r="Y14" i="8"/>
  <c r="Y14" i="10"/>
  <c r="Y14" i="13"/>
  <c r="Y14" i="15"/>
  <c r="Y14" i="17"/>
  <c r="Y14" i="19"/>
  <c r="X15" i="21"/>
  <c r="X15" i="6"/>
  <c r="X15" i="8"/>
  <c r="X15" i="10"/>
  <c r="X15" i="13"/>
  <c r="X15" i="15"/>
  <c r="X15" i="17"/>
  <c r="X15" i="19"/>
  <c r="Y15" i="21"/>
  <c r="Y15" i="6"/>
  <c r="Y15" i="8"/>
  <c r="Y15" i="10"/>
  <c r="Y15" i="13"/>
  <c r="Y15" i="15"/>
  <c r="Y15" i="17"/>
  <c r="Y15" i="19"/>
  <c r="W2" i="21"/>
  <c r="W2" i="6"/>
  <c r="W2" i="8"/>
  <c r="W2" i="10"/>
  <c r="W2" i="13"/>
  <c r="W2" i="15"/>
  <c r="W2" i="17"/>
  <c r="W2" i="19"/>
  <c r="W3" i="21"/>
  <c r="W3" i="6"/>
  <c r="W3" i="8"/>
  <c r="W3" i="10"/>
  <c r="W3" i="13"/>
  <c r="W3" i="15"/>
  <c r="W3" i="17"/>
  <c r="W3" i="19"/>
  <c r="W4" i="21"/>
  <c r="W4" i="6"/>
  <c r="W4" i="8"/>
  <c r="W4" i="10"/>
  <c r="W4" i="13"/>
  <c r="W4" i="15"/>
  <c r="W4" i="17"/>
  <c r="W4" i="19"/>
  <c r="W5" i="21"/>
  <c r="W5" i="6"/>
  <c r="W5" i="8"/>
  <c r="W5" i="10"/>
  <c r="W5" i="13"/>
  <c r="W5" i="15"/>
  <c r="W5" i="17"/>
  <c r="W5" i="19"/>
  <c r="W6" i="21"/>
  <c r="W6" i="6"/>
  <c r="W6" i="8"/>
  <c r="W6" i="10"/>
  <c r="W6" i="13"/>
  <c r="W6" i="15"/>
  <c r="W6" i="17"/>
  <c r="W6" i="19"/>
  <c r="W7" i="21"/>
  <c r="W7" i="6"/>
  <c r="W7" i="8"/>
  <c r="W7" i="10"/>
  <c r="W7" i="13"/>
  <c r="W7" i="15"/>
  <c r="W7" i="17"/>
  <c r="W7" i="19"/>
  <c r="W8" i="21"/>
  <c r="W8" i="6"/>
  <c r="W8" i="8"/>
  <c r="W8" i="10"/>
  <c r="W8" i="13"/>
  <c r="W8" i="15"/>
  <c r="W8" i="17"/>
  <c r="W8" i="19"/>
  <c r="W9" i="21"/>
  <c r="W9" i="6"/>
  <c r="W9" i="8"/>
  <c r="W9" i="10"/>
  <c r="W9" i="13"/>
  <c r="W9" i="15"/>
  <c r="W9" i="17"/>
  <c r="W9" i="19"/>
  <c r="W10" i="21"/>
  <c r="W10" i="6"/>
  <c r="W10" i="8"/>
  <c r="W10" i="10"/>
  <c r="W10" i="13"/>
  <c r="W10" i="15"/>
  <c r="W10" i="17"/>
  <c r="W10" i="19"/>
  <c r="W11" i="21"/>
  <c r="W11" i="6"/>
  <c r="W11" i="8"/>
  <c r="W11" i="10"/>
  <c r="W11" i="13"/>
  <c r="W11" i="15"/>
  <c r="W11" i="17"/>
  <c r="W11" i="19"/>
  <c r="W12" i="21"/>
  <c r="W12" i="6"/>
  <c r="W12" i="8"/>
  <c r="W12" i="10"/>
  <c r="W12" i="13"/>
  <c r="W12" i="15"/>
  <c r="W12" i="17"/>
  <c r="W12" i="19"/>
  <c r="W14" i="21"/>
  <c r="W14" i="6"/>
  <c r="W14" i="8"/>
  <c r="W14" i="10"/>
  <c r="W14" i="13"/>
  <c r="W14" i="15"/>
  <c r="W14" i="17"/>
  <c r="W14" i="19"/>
  <c r="W15" i="21"/>
  <c r="W15" i="6"/>
  <c r="W15" i="8"/>
  <c r="W15" i="10"/>
  <c r="W15" i="13"/>
  <c r="W15" i="15"/>
  <c r="W15" i="17"/>
  <c r="W15" i="19"/>
  <c r="F2" i="21"/>
  <c r="F2" i="6"/>
  <c r="F2" i="8"/>
  <c r="F2" i="10"/>
  <c r="F2" i="13"/>
  <c r="F2" i="15"/>
  <c r="F2" i="17"/>
  <c r="F2" i="19"/>
  <c r="H2" i="21"/>
  <c r="H2" i="6"/>
  <c r="H2" i="8"/>
  <c r="H2" i="10"/>
  <c r="H2" i="13"/>
  <c r="H2" i="15"/>
  <c r="H2" i="17"/>
  <c r="H2" i="19"/>
  <c r="I2" i="21"/>
  <c r="I2" i="6"/>
  <c r="I2" i="8"/>
  <c r="I2" i="10"/>
  <c r="I2" i="13"/>
  <c r="I2" i="15"/>
  <c r="I2" i="17"/>
  <c r="I2" i="19"/>
  <c r="J2" i="21"/>
  <c r="J2" i="6"/>
  <c r="J2" i="8"/>
  <c r="J2" i="10"/>
  <c r="J2" i="13"/>
  <c r="J2" i="15"/>
  <c r="J2" i="17"/>
  <c r="J2" i="19"/>
  <c r="K2" i="21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6"/>
  <c r="M2" i="8"/>
  <c r="M2" i="10"/>
  <c r="M2" i="13"/>
  <c r="M2" i="15"/>
  <c r="M2" i="17"/>
  <c r="M2" i="19"/>
  <c r="N2" i="21"/>
  <c r="N2" i="6"/>
  <c r="N2" i="8"/>
  <c r="N2" i="10"/>
  <c r="N2" i="13"/>
  <c r="N2" i="15"/>
  <c r="N2" i="17"/>
  <c r="N2" i="19"/>
  <c r="O2" i="21"/>
  <c r="O2" i="6"/>
  <c r="O2" i="8"/>
  <c r="O2" i="10"/>
  <c r="O2" i="13"/>
  <c r="O2" i="15"/>
  <c r="O2" i="17"/>
  <c r="O2" i="19"/>
  <c r="P2" i="21"/>
  <c r="P2" i="6"/>
  <c r="P2" i="8"/>
  <c r="P2" i="10"/>
  <c r="P2" i="13"/>
  <c r="P2" i="15"/>
  <c r="P2" i="17"/>
  <c r="P2" i="19"/>
  <c r="Q2" i="21"/>
  <c r="Q2" i="19"/>
  <c r="R2" i="21"/>
  <c r="R2" i="6"/>
  <c r="R2" i="8"/>
  <c r="R2" i="10"/>
  <c r="R2" i="13"/>
  <c r="R2" i="15"/>
  <c r="R2" i="17"/>
  <c r="R2" i="19"/>
  <c r="S2" i="21"/>
  <c r="S2" i="6"/>
  <c r="S2" i="8"/>
  <c r="S2" i="10"/>
  <c r="S2" i="13"/>
  <c r="S2" i="15"/>
  <c r="S2" i="17"/>
  <c r="S2" i="19"/>
  <c r="T2" i="21"/>
  <c r="T2" i="6"/>
  <c r="T2" i="8"/>
  <c r="T2" i="10"/>
  <c r="T2" i="13"/>
  <c r="T2" i="15"/>
  <c r="T2" i="17"/>
  <c r="T2" i="19"/>
  <c r="F3" i="21"/>
  <c r="F3" i="6"/>
  <c r="F3" i="8"/>
  <c r="F3" i="10"/>
  <c r="F3" i="13"/>
  <c r="F3" i="15"/>
  <c r="F3" i="17"/>
  <c r="F3" i="19"/>
  <c r="H3" i="21"/>
  <c r="H3" i="6"/>
  <c r="H3" i="8"/>
  <c r="H3" i="10"/>
  <c r="H3" i="13"/>
  <c r="H3" i="15"/>
  <c r="H3" i="17"/>
  <c r="H3" i="19"/>
  <c r="I3" i="21"/>
  <c r="I3" i="6"/>
  <c r="I3" i="8"/>
  <c r="I3" i="10"/>
  <c r="I3" i="13"/>
  <c r="I3" i="15"/>
  <c r="I3" i="17"/>
  <c r="I3" i="19"/>
  <c r="J3" i="21"/>
  <c r="J3" i="6"/>
  <c r="J3" i="8"/>
  <c r="J3" i="10"/>
  <c r="J3" i="13"/>
  <c r="J3" i="15"/>
  <c r="J3" i="17"/>
  <c r="J3" i="19"/>
  <c r="K3" i="21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6"/>
  <c r="M3" i="8"/>
  <c r="M3" i="10"/>
  <c r="M3" i="13"/>
  <c r="M3" i="15"/>
  <c r="M3" i="17"/>
  <c r="M3" i="19"/>
  <c r="N3" i="21"/>
  <c r="N3" i="6"/>
  <c r="N3" i="8"/>
  <c r="N3" i="10"/>
  <c r="N3" i="13"/>
  <c r="N3" i="15"/>
  <c r="N3" i="17"/>
  <c r="N3" i="19"/>
  <c r="O3" i="21"/>
  <c r="O3" i="6"/>
  <c r="O3" i="8"/>
  <c r="O3" i="10"/>
  <c r="O3" i="13"/>
  <c r="O3" i="15"/>
  <c r="O3" i="17"/>
  <c r="O3" i="19"/>
  <c r="P3" i="21"/>
  <c r="P3" i="6"/>
  <c r="P3" i="8"/>
  <c r="P3" i="10"/>
  <c r="P3" i="13"/>
  <c r="P3" i="15"/>
  <c r="P3" i="17"/>
  <c r="P3" i="19"/>
  <c r="Q3" i="21"/>
  <c r="Q3" i="19"/>
  <c r="R3" i="21"/>
  <c r="R3" i="6"/>
  <c r="R3" i="8"/>
  <c r="R3" i="10"/>
  <c r="R3" i="13"/>
  <c r="R3" i="15"/>
  <c r="R3" i="17"/>
  <c r="R3" i="19"/>
  <c r="S3" i="21"/>
  <c r="S3" i="6"/>
  <c r="S3" i="8"/>
  <c r="S3" i="10"/>
  <c r="S3" i="13"/>
  <c r="S3" i="15"/>
  <c r="S3" i="17"/>
  <c r="S3" i="19"/>
  <c r="T3" i="21"/>
  <c r="T3" i="6"/>
  <c r="T3" i="8"/>
  <c r="T3" i="10"/>
  <c r="T3" i="13"/>
  <c r="T3" i="15"/>
  <c r="T3" i="17"/>
  <c r="T3" i="19"/>
  <c r="F4" i="21"/>
  <c r="F4" i="6"/>
  <c r="F4" i="8"/>
  <c r="F4" i="10"/>
  <c r="F4" i="13"/>
  <c r="F4" i="15"/>
  <c r="F4" i="17"/>
  <c r="F4" i="19"/>
  <c r="H4" i="21"/>
  <c r="H4" i="6"/>
  <c r="H4" i="8"/>
  <c r="H4" i="10"/>
  <c r="H4" i="13"/>
  <c r="H4" i="15"/>
  <c r="H4" i="17"/>
  <c r="H4" i="19"/>
  <c r="I4" i="21"/>
  <c r="I4" i="6"/>
  <c r="I4" i="8"/>
  <c r="I4" i="10"/>
  <c r="I4" i="13"/>
  <c r="I4" i="15"/>
  <c r="I4" i="17"/>
  <c r="I4" i="19"/>
  <c r="J4" i="21"/>
  <c r="J4" i="6"/>
  <c r="J4" i="8"/>
  <c r="J4" i="10"/>
  <c r="J4" i="13"/>
  <c r="J4" i="15"/>
  <c r="J4" i="17"/>
  <c r="J4" i="19"/>
  <c r="K4" i="21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6"/>
  <c r="M4" i="8"/>
  <c r="M4" i="10"/>
  <c r="M4" i="13"/>
  <c r="M4" i="15"/>
  <c r="M4" i="17"/>
  <c r="M4" i="19"/>
  <c r="N4" i="21"/>
  <c r="N4" i="6"/>
  <c r="N4" i="8"/>
  <c r="N4" i="10"/>
  <c r="N4" i="13"/>
  <c r="N4" i="15"/>
  <c r="N4" i="17"/>
  <c r="N4" i="19"/>
  <c r="O4" i="21"/>
  <c r="O4" i="6"/>
  <c r="O4" i="8"/>
  <c r="O4" i="10"/>
  <c r="O4" i="13"/>
  <c r="O4" i="15"/>
  <c r="O4" i="17"/>
  <c r="O4" i="19"/>
  <c r="P4" i="21"/>
  <c r="P4" i="6"/>
  <c r="P4" i="8"/>
  <c r="P4" i="10"/>
  <c r="P4" i="13"/>
  <c r="P4" i="15"/>
  <c r="P4" i="17"/>
  <c r="P4" i="19"/>
  <c r="Q4" i="21"/>
  <c r="Q4" i="19"/>
  <c r="R4" i="21"/>
  <c r="R4" i="6"/>
  <c r="R4" i="8"/>
  <c r="R4" i="10"/>
  <c r="R4" i="13"/>
  <c r="R4" i="15"/>
  <c r="R4" i="17"/>
  <c r="R4" i="19"/>
  <c r="S4" i="21"/>
  <c r="S4" i="6"/>
  <c r="S4" i="8"/>
  <c r="S4" i="10"/>
  <c r="S4" i="13"/>
  <c r="S4" i="15"/>
  <c r="S4" i="17"/>
  <c r="S4" i="19"/>
  <c r="T4" i="21"/>
  <c r="T4" i="6"/>
  <c r="T4" i="8"/>
  <c r="T4" i="10"/>
  <c r="T4" i="13"/>
  <c r="T4" i="15"/>
  <c r="T4" i="17"/>
  <c r="T4" i="19"/>
  <c r="F5" i="21"/>
  <c r="F5" i="6"/>
  <c r="F5" i="8"/>
  <c r="F5" i="10"/>
  <c r="F5" i="13"/>
  <c r="F5" i="15"/>
  <c r="F5" i="17"/>
  <c r="F5" i="19"/>
  <c r="H5" i="21"/>
  <c r="H5" i="6"/>
  <c r="H5" i="8"/>
  <c r="H5" i="10"/>
  <c r="H5" i="13"/>
  <c r="H5" i="15"/>
  <c r="H5" i="17"/>
  <c r="H5" i="19"/>
  <c r="I5" i="21"/>
  <c r="I5" i="6"/>
  <c r="I5" i="8"/>
  <c r="I5" i="10"/>
  <c r="I5" i="13"/>
  <c r="I5" i="15"/>
  <c r="I5" i="17"/>
  <c r="I5" i="19"/>
  <c r="J5" i="21"/>
  <c r="J5" i="6"/>
  <c r="J5" i="8"/>
  <c r="J5" i="10"/>
  <c r="J5" i="13"/>
  <c r="J5" i="15"/>
  <c r="J5" i="17"/>
  <c r="J5" i="19"/>
  <c r="K5" i="21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6"/>
  <c r="M5" i="8"/>
  <c r="M5" i="10"/>
  <c r="M5" i="13"/>
  <c r="M5" i="15"/>
  <c r="M5" i="17"/>
  <c r="M5" i="19"/>
  <c r="N5" i="21"/>
  <c r="N5" i="6"/>
  <c r="N5" i="8"/>
  <c r="N5" i="10"/>
  <c r="N5" i="13"/>
  <c r="N5" i="15"/>
  <c r="N5" i="17"/>
  <c r="N5" i="19"/>
  <c r="O5" i="21"/>
  <c r="O5" i="6"/>
  <c r="O5" i="8"/>
  <c r="O5" i="10"/>
  <c r="O5" i="13"/>
  <c r="O5" i="15"/>
  <c r="O5" i="17"/>
  <c r="O5" i="19"/>
  <c r="P5" i="21"/>
  <c r="P5" i="6"/>
  <c r="P5" i="8"/>
  <c r="P5" i="10"/>
  <c r="P5" i="13"/>
  <c r="P5" i="15"/>
  <c r="P5" i="17"/>
  <c r="P5" i="19"/>
  <c r="Q5" i="21"/>
  <c r="Q5" i="19"/>
  <c r="R5" i="21"/>
  <c r="R5" i="6"/>
  <c r="R5" i="8"/>
  <c r="R5" i="10"/>
  <c r="R5" i="13"/>
  <c r="R5" i="15"/>
  <c r="R5" i="17"/>
  <c r="R5" i="19"/>
  <c r="S5" i="21"/>
  <c r="S5" i="6"/>
  <c r="S5" i="8"/>
  <c r="S5" i="10"/>
  <c r="S5" i="13"/>
  <c r="S5" i="15"/>
  <c r="S5" i="17"/>
  <c r="S5" i="19"/>
  <c r="T5" i="21"/>
  <c r="T5" i="6"/>
  <c r="T5" i="8"/>
  <c r="T5" i="10"/>
  <c r="T5" i="13"/>
  <c r="T5" i="15"/>
  <c r="T5" i="17"/>
  <c r="T5" i="19"/>
  <c r="F6" i="21"/>
  <c r="F6" i="6"/>
  <c r="F6" i="8"/>
  <c r="F6" i="10"/>
  <c r="F6" i="13"/>
  <c r="F6" i="15"/>
  <c r="F6" i="17"/>
  <c r="F6" i="19"/>
  <c r="H6" i="21"/>
  <c r="H6" i="6"/>
  <c r="H6" i="8"/>
  <c r="H6" i="10"/>
  <c r="H6" i="13"/>
  <c r="H6" i="15"/>
  <c r="H6" i="17"/>
  <c r="H6" i="19"/>
  <c r="I6" i="21"/>
  <c r="I6" i="6"/>
  <c r="I6" i="8"/>
  <c r="I6" i="10"/>
  <c r="I6" i="13"/>
  <c r="I6" i="15"/>
  <c r="I6" i="17"/>
  <c r="I6" i="19"/>
  <c r="J6" i="21"/>
  <c r="J6" i="6"/>
  <c r="J6" i="8"/>
  <c r="J6" i="10"/>
  <c r="J6" i="13"/>
  <c r="J6" i="15"/>
  <c r="J6" i="17"/>
  <c r="J6" i="19"/>
  <c r="K6" i="21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6"/>
  <c r="M6" i="8"/>
  <c r="M6" i="10"/>
  <c r="M6" i="13"/>
  <c r="M6" i="15"/>
  <c r="M6" i="17"/>
  <c r="M6" i="19"/>
  <c r="N6" i="21"/>
  <c r="N6" i="6"/>
  <c r="N6" i="8"/>
  <c r="N6" i="10"/>
  <c r="N6" i="13"/>
  <c r="N6" i="15"/>
  <c r="N6" i="17"/>
  <c r="N6" i="19"/>
  <c r="O6" i="21"/>
  <c r="O6" i="6"/>
  <c r="O6" i="8"/>
  <c r="O6" i="10"/>
  <c r="O6" i="13"/>
  <c r="O6" i="15"/>
  <c r="O6" i="17"/>
  <c r="O6" i="19"/>
  <c r="P6" i="21"/>
  <c r="P6" i="6"/>
  <c r="P6" i="8"/>
  <c r="P6" i="10"/>
  <c r="P6" i="13"/>
  <c r="P6" i="15"/>
  <c r="P6" i="17"/>
  <c r="P6" i="19"/>
  <c r="Q6" i="21"/>
  <c r="Q6" i="19"/>
  <c r="R6" i="21"/>
  <c r="R6" i="6"/>
  <c r="R6" i="8"/>
  <c r="R6" i="10"/>
  <c r="R6" i="13"/>
  <c r="R6" i="15"/>
  <c r="R6" i="17"/>
  <c r="R6" i="19"/>
  <c r="S6" i="21"/>
  <c r="S6" i="6"/>
  <c r="S6" i="8"/>
  <c r="S6" i="10"/>
  <c r="S6" i="13"/>
  <c r="S6" i="15"/>
  <c r="S6" i="17"/>
  <c r="S6" i="19"/>
  <c r="T6" i="21"/>
  <c r="T6" i="6"/>
  <c r="T6" i="8"/>
  <c r="T6" i="10"/>
  <c r="T6" i="13"/>
  <c r="T6" i="15"/>
  <c r="T6" i="17"/>
  <c r="T6" i="19"/>
  <c r="F7" i="21"/>
  <c r="F7" i="6"/>
  <c r="F7" i="8"/>
  <c r="F7" i="10"/>
  <c r="F7" i="13"/>
  <c r="F7" i="15"/>
  <c r="F7" i="17"/>
  <c r="F7" i="19"/>
  <c r="H7" i="21"/>
  <c r="H7" i="6"/>
  <c r="H7" i="8"/>
  <c r="H7" i="10"/>
  <c r="H7" i="13"/>
  <c r="H7" i="15"/>
  <c r="H7" i="17"/>
  <c r="H7" i="19"/>
  <c r="I7" i="21"/>
  <c r="I7" i="6"/>
  <c r="I7" i="8"/>
  <c r="I7" i="10"/>
  <c r="I7" i="13"/>
  <c r="I7" i="15"/>
  <c r="I7" i="17"/>
  <c r="I7" i="19"/>
  <c r="J7" i="21"/>
  <c r="J7" i="6"/>
  <c r="J7" i="8"/>
  <c r="J7" i="10"/>
  <c r="J7" i="13"/>
  <c r="J7" i="15"/>
  <c r="J7" i="17"/>
  <c r="J7" i="19"/>
  <c r="K7" i="21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6"/>
  <c r="M7" i="8"/>
  <c r="M7" i="10"/>
  <c r="M7" i="13"/>
  <c r="M7" i="15"/>
  <c r="M7" i="17"/>
  <c r="M7" i="19"/>
  <c r="N7" i="21"/>
  <c r="N7" i="6"/>
  <c r="N7" i="8"/>
  <c r="N7" i="10"/>
  <c r="N7" i="13"/>
  <c r="N7" i="15"/>
  <c r="N7" i="17"/>
  <c r="N7" i="19"/>
  <c r="O7" i="21"/>
  <c r="O7" i="6"/>
  <c r="O7" i="8"/>
  <c r="O7" i="10"/>
  <c r="O7" i="13"/>
  <c r="O7" i="15"/>
  <c r="O7" i="17"/>
  <c r="O7" i="19"/>
  <c r="P7" i="21"/>
  <c r="P7" i="6"/>
  <c r="P7" i="8"/>
  <c r="P7" i="10"/>
  <c r="P7" i="13"/>
  <c r="P7" i="15"/>
  <c r="P7" i="17"/>
  <c r="P7" i="19"/>
  <c r="Q7" i="21"/>
  <c r="Q7" i="19"/>
  <c r="R7" i="21"/>
  <c r="R7" i="6"/>
  <c r="R7" i="8"/>
  <c r="R7" i="10"/>
  <c r="R7" i="13"/>
  <c r="R7" i="15"/>
  <c r="R7" i="17"/>
  <c r="R7" i="19"/>
  <c r="S7" i="21"/>
  <c r="S7" i="6"/>
  <c r="S7" i="8"/>
  <c r="S7" i="10"/>
  <c r="S7" i="13"/>
  <c r="S7" i="15"/>
  <c r="S7" i="17"/>
  <c r="S7" i="19"/>
  <c r="T7" i="21"/>
  <c r="T7" i="6"/>
  <c r="T7" i="8"/>
  <c r="T7" i="10"/>
  <c r="T7" i="13"/>
  <c r="T7" i="15"/>
  <c r="T7" i="17"/>
  <c r="T7" i="19"/>
  <c r="F8" i="21"/>
  <c r="F8" i="6"/>
  <c r="F8" i="8"/>
  <c r="F8" i="10"/>
  <c r="F8" i="13"/>
  <c r="F8" i="15"/>
  <c r="F8" i="17"/>
  <c r="F8" i="19"/>
  <c r="H8" i="21"/>
  <c r="H8" i="6"/>
  <c r="H8" i="8"/>
  <c r="H8" i="10"/>
  <c r="H8" i="13"/>
  <c r="H8" i="15"/>
  <c r="H8" i="17"/>
  <c r="H8" i="19"/>
  <c r="I8" i="21"/>
  <c r="I8" i="6"/>
  <c r="I8" i="8"/>
  <c r="I8" i="10"/>
  <c r="I8" i="13"/>
  <c r="I8" i="15"/>
  <c r="I8" i="17"/>
  <c r="I8" i="19"/>
  <c r="J8" i="21"/>
  <c r="J8" i="6"/>
  <c r="J8" i="8"/>
  <c r="J8" i="10"/>
  <c r="J8" i="13"/>
  <c r="J8" i="15"/>
  <c r="J8" i="17"/>
  <c r="J8" i="19"/>
  <c r="K8" i="21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6"/>
  <c r="M8" i="8"/>
  <c r="M8" i="10"/>
  <c r="M8" i="13"/>
  <c r="M8" i="15"/>
  <c r="M8" i="17"/>
  <c r="M8" i="19"/>
  <c r="N8" i="21"/>
  <c r="N8" i="6"/>
  <c r="N8" i="8"/>
  <c r="N8" i="10"/>
  <c r="N8" i="13"/>
  <c r="N8" i="15"/>
  <c r="N8" i="17"/>
  <c r="N8" i="19"/>
  <c r="O8" i="21"/>
  <c r="O8" i="6"/>
  <c r="O8" i="8"/>
  <c r="O8" i="10"/>
  <c r="O8" i="13"/>
  <c r="O8" i="15"/>
  <c r="O8" i="17"/>
  <c r="O8" i="19"/>
  <c r="P8" i="21"/>
  <c r="P8" i="6"/>
  <c r="P8" i="8"/>
  <c r="P8" i="10"/>
  <c r="P8" i="13"/>
  <c r="P8" i="15"/>
  <c r="P8" i="17"/>
  <c r="P8" i="19"/>
  <c r="Q8" i="21"/>
  <c r="Q8" i="19"/>
  <c r="R8" i="21"/>
  <c r="R8" i="6"/>
  <c r="R8" i="8"/>
  <c r="R8" i="10"/>
  <c r="R8" i="13"/>
  <c r="R8" i="15"/>
  <c r="R8" i="17"/>
  <c r="R8" i="19"/>
  <c r="S8" i="21"/>
  <c r="S8" i="6"/>
  <c r="S8" i="8"/>
  <c r="S8" i="10"/>
  <c r="S8" i="13"/>
  <c r="S8" i="15"/>
  <c r="S8" i="17"/>
  <c r="S8" i="19"/>
  <c r="T8" i="21"/>
  <c r="T8" i="6"/>
  <c r="T8" i="8"/>
  <c r="T8" i="10"/>
  <c r="T8" i="13"/>
  <c r="T8" i="15"/>
  <c r="T8" i="17"/>
  <c r="T8" i="19"/>
  <c r="F9" i="21"/>
  <c r="F9" i="6"/>
  <c r="F9" i="8"/>
  <c r="F9" i="10"/>
  <c r="F9" i="13"/>
  <c r="F9" i="15"/>
  <c r="F9" i="17"/>
  <c r="F9" i="19"/>
  <c r="H9" i="21"/>
  <c r="H9" i="6"/>
  <c r="H9" i="8"/>
  <c r="H9" i="10"/>
  <c r="H9" i="13"/>
  <c r="H9" i="15"/>
  <c r="H9" i="17"/>
  <c r="H9" i="19"/>
  <c r="I9" i="21"/>
  <c r="I9" i="6"/>
  <c r="I9" i="8"/>
  <c r="I9" i="10"/>
  <c r="I9" i="13"/>
  <c r="I9" i="15"/>
  <c r="I9" i="17"/>
  <c r="I9" i="19"/>
  <c r="J9" i="21"/>
  <c r="J9" i="6"/>
  <c r="J9" i="8"/>
  <c r="J9" i="10"/>
  <c r="J9" i="13"/>
  <c r="J9" i="15"/>
  <c r="J9" i="17"/>
  <c r="J9" i="19"/>
  <c r="K9" i="21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6"/>
  <c r="M9" i="8"/>
  <c r="M9" i="10"/>
  <c r="M9" i="13"/>
  <c r="M9" i="15"/>
  <c r="M9" i="17"/>
  <c r="M9" i="19"/>
  <c r="N9" i="21"/>
  <c r="N9" i="6"/>
  <c r="N9" i="8"/>
  <c r="N9" i="10"/>
  <c r="N9" i="13"/>
  <c r="N9" i="15"/>
  <c r="N9" i="17"/>
  <c r="N9" i="19"/>
  <c r="O9" i="21"/>
  <c r="O9" i="6"/>
  <c r="O9" i="8"/>
  <c r="O9" i="10"/>
  <c r="O9" i="13"/>
  <c r="O9" i="15"/>
  <c r="O9" i="17"/>
  <c r="O9" i="19"/>
  <c r="P9" i="21"/>
  <c r="P9" i="6"/>
  <c r="P9" i="8"/>
  <c r="P9" i="10"/>
  <c r="P9" i="13"/>
  <c r="P9" i="15"/>
  <c r="P9" i="17"/>
  <c r="P9" i="19"/>
  <c r="Q9" i="21"/>
  <c r="Q9" i="19"/>
  <c r="R9" i="21"/>
  <c r="R9" i="6"/>
  <c r="R9" i="8"/>
  <c r="R9" i="10"/>
  <c r="R9" i="13"/>
  <c r="R9" i="15"/>
  <c r="R9" i="17"/>
  <c r="R9" i="19"/>
  <c r="S9" i="21"/>
  <c r="S9" i="6"/>
  <c r="S9" i="8"/>
  <c r="S9" i="10"/>
  <c r="S9" i="13"/>
  <c r="S9" i="15"/>
  <c r="S9" i="17"/>
  <c r="S9" i="19"/>
  <c r="T9" i="21"/>
  <c r="T9" i="6"/>
  <c r="T9" i="8"/>
  <c r="T9" i="10"/>
  <c r="T9" i="13"/>
  <c r="T9" i="15"/>
  <c r="T9" i="17"/>
  <c r="T9" i="19"/>
  <c r="F10" i="21"/>
  <c r="F10" i="6"/>
  <c r="F10" i="8"/>
  <c r="F10" i="10"/>
  <c r="F10" i="13"/>
  <c r="F10" i="15"/>
  <c r="F10" i="17"/>
  <c r="F10" i="19"/>
  <c r="H10" i="21"/>
  <c r="H10" i="6"/>
  <c r="H10" i="8"/>
  <c r="H10" i="10"/>
  <c r="H10" i="13"/>
  <c r="H10" i="15"/>
  <c r="H10" i="17"/>
  <c r="H10" i="19"/>
  <c r="I10" i="21"/>
  <c r="I10" i="6"/>
  <c r="I10" i="8"/>
  <c r="I10" i="10"/>
  <c r="I10" i="13"/>
  <c r="I10" i="15"/>
  <c r="I10" i="17"/>
  <c r="I10" i="19"/>
  <c r="J10" i="21"/>
  <c r="J10" i="6"/>
  <c r="J10" i="8"/>
  <c r="J10" i="10"/>
  <c r="J10" i="13"/>
  <c r="J10" i="15"/>
  <c r="J10" i="17"/>
  <c r="J10" i="19"/>
  <c r="K10" i="21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6"/>
  <c r="M10" i="8"/>
  <c r="M10" i="10"/>
  <c r="M10" i="13"/>
  <c r="M10" i="15"/>
  <c r="M10" i="17"/>
  <c r="M10" i="19"/>
  <c r="N10" i="21"/>
  <c r="N10" i="6"/>
  <c r="N10" i="8"/>
  <c r="N10" i="10"/>
  <c r="N10" i="13"/>
  <c r="N10" i="15"/>
  <c r="N10" i="17"/>
  <c r="N10" i="19"/>
  <c r="O10" i="21"/>
  <c r="O10" i="6"/>
  <c r="O10" i="8"/>
  <c r="O10" i="10"/>
  <c r="O10" i="13"/>
  <c r="O10" i="15"/>
  <c r="O10" i="17"/>
  <c r="O10" i="19"/>
  <c r="P10" i="21"/>
  <c r="P10" i="6"/>
  <c r="P10" i="8"/>
  <c r="P10" i="10"/>
  <c r="P10" i="13"/>
  <c r="P10" i="15"/>
  <c r="P10" i="17"/>
  <c r="P10" i="19"/>
  <c r="Q10" i="21"/>
  <c r="Q10" i="19"/>
  <c r="R10" i="21"/>
  <c r="R10" i="6"/>
  <c r="R10" i="8"/>
  <c r="R10" i="10"/>
  <c r="R10" i="13"/>
  <c r="R10" i="15"/>
  <c r="R10" i="17"/>
  <c r="R10" i="19"/>
  <c r="S10" i="21"/>
  <c r="S10" i="6"/>
  <c r="S10" i="8"/>
  <c r="S10" i="10"/>
  <c r="S10" i="13"/>
  <c r="S10" i="15"/>
  <c r="S10" i="17"/>
  <c r="S10" i="19"/>
  <c r="T10" i="21"/>
  <c r="T10" i="6"/>
  <c r="T10" i="8"/>
  <c r="T10" i="10"/>
  <c r="T10" i="13"/>
  <c r="T10" i="15"/>
  <c r="T10" i="17"/>
  <c r="T10" i="19"/>
  <c r="F11" i="21"/>
  <c r="F11" i="6"/>
  <c r="F11" i="8"/>
  <c r="F11" i="10"/>
  <c r="F11" i="13"/>
  <c r="F11" i="15"/>
  <c r="F11" i="17"/>
  <c r="F11" i="19"/>
  <c r="H11" i="21"/>
  <c r="H11" i="6"/>
  <c r="H11" i="8"/>
  <c r="H11" i="10"/>
  <c r="H11" i="13"/>
  <c r="H11" i="15"/>
  <c r="H11" i="17"/>
  <c r="H11" i="19"/>
  <c r="I11" i="21"/>
  <c r="I11" i="6"/>
  <c r="I11" i="8"/>
  <c r="I11" i="10"/>
  <c r="I11" i="13"/>
  <c r="I11" i="15"/>
  <c r="I11" i="17"/>
  <c r="I11" i="19"/>
  <c r="J11" i="21"/>
  <c r="J11" i="6"/>
  <c r="J11" i="8"/>
  <c r="J11" i="10"/>
  <c r="J11" i="13"/>
  <c r="J11" i="15"/>
  <c r="J11" i="17"/>
  <c r="J11" i="19"/>
  <c r="K11" i="21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6"/>
  <c r="M11" i="8"/>
  <c r="M11" i="10"/>
  <c r="M11" i="13"/>
  <c r="M11" i="15"/>
  <c r="M11" i="17"/>
  <c r="M11" i="19"/>
  <c r="N11" i="21"/>
  <c r="N11" i="6"/>
  <c r="N11" i="8"/>
  <c r="N11" i="10"/>
  <c r="N11" i="13"/>
  <c r="N11" i="15"/>
  <c r="N11" i="17"/>
  <c r="N11" i="19"/>
  <c r="O11" i="21"/>
  <c r="O11" i="6"/>
  <c r="O11" i="8"/>
  <c r="O11" i="10"/>
  <c r="O11" i="13"/>
  <c r="O11" i="15"/>
  <c r="O11" i="17"/>
  <c r="O11" i="19"/>
  <c r="P11" i="21"/>
  <c r="P11" i="6"/>
  <c r="P11" i="8"/>
  <c r="P11" i="10"/>
  <c r="P11" i="13"/>
  <c r="P11" i="15"/>
  <c r="P11" i="17"/>
  <c r="P11" i="19"/>
  <c r="Q11" i="21"/>
  <c r="Q11" i="19"/>
  <c r="R11" i="21"/>
  <c r="R11" i="6"/>
  <c r="R11" i="8"/>
  <c r="R11" i="10"/>
  <c r="R11" i="13"/>
  <c r="R11" i="15"/>
  <c r="R11" i="17"/>
  <c r="R11" i="19"/>
  <c r="S11" i="21"/>
  <c r="S11" i="6"/>
  <c r="S11" i="8"/>
  <c r="S11" i="10"/>
  <c r="S11" i="13"/>
  <c r="S11" i="15"/>
  <c r="S11" i="17"/>
  <c r="S11" i="19"/>
  <c r="T11" i="21"/>
  <c r="T11" i="6"/>
  <c r="T11" i="8"/>
  <c r="T11" i="10"/>
  <c r="T11" i="13"/>
  <c r="T11" i="15"/>
  <c r="T11" i="17"/>
  <c r="T11" i="19"/>
  <c r="F12" i="21"/>
  <c r="F12" i="6"/>
  <c r="F12" i="8"/>
  <c r="F12" i="10"/>
  <c r="F12" i="13"/>
  <c r="F12" i="15"/>
  <c r="F12" i="17"/>
  <c r="F12" i="19"/>
  <c r="H12" i="21"/>
  <c r="H12" i="6"/>
  <c r="H12" i="8"/>
  <c r="H12" i="10"/>
  <c r="H12" i="13"/>
  <c r="H12" i="15"/>
  <c r="H12" i="17"/>
  <c r="H12" i="19"/>
  <c r="I12" i="21"/>
  <c r="I12" i="6"/>
  <c r="I12" i="8"/>
  <c r="I12" i="10"/>
  <c r="I12" i="13"/>
  <c r="I12" i="15"/>
  <c r="I12" i="17"/>
  <c r="I12" i="19"/>
  <c r="J12" i="21"/>
  <c r="J12" i="6"/>
  <c r="J12" i="8"/>
  <c r="J12" i="10"/>
  <c r="J12" i="13"/>
  <c r="J12" i="15"/>
  <c r="J12" i="17"/>
  <c r="J12" i="19"/>
  <c r="K12" i="21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6"/>
  <c r="M12" i="8"/>
  <c r="M12" i="10"/>
  <c r="M12" i="13"/>
  <c r="M12" i="15"/>
  <c r="M12" i="17"/>
  <c r="M12" i="19"/>
  <c r="N12" i="21"/>
  <c r="N12" i="6"/>
  <c r="N12" i="8"/>
  <c r="N12" i="10"/>
  <c r="N12" i="13"/>
  <c r="N12" i="15"/>
  <c r="N12" i="17"/>
  <c r="N12" i="19"/>
  <c r="O12" i="21"/>
  <c r="O12" i="6"/>
  <c r="O12" i="8"/>
  <c r="O12" i="10"/>
  <c r="O12" i="13"/>
  <c r="O12" i="15"/>
  <c r="O12" i="17"/>
  <c r="O12" i="19"/>
  <c r="P12" i="21"/>
  <c r="P12" i="6"/>
  <c r="P12" i="8"/>
  <c r="P12" i="10"/>
  <c r="P12" i="13"/>
  <c r="P12" i="15"/>
  <c r="P12" i="17"/>
  <c r="P12" i="19"/>
  <c r="Q12" i="21"/>
  <c r="Q12" i="19"/>
  <c r="R12" i="21"/>
  <c r="R12" i="6"/>
  <c r="R12" i="8"/>
  <c r="R12" i="10"/>
  <c r="R12" i="13"/>
  <c r="R12" i="15"/>
  <c r="R12" i="17"/>
  <c r="R12" i="19"/>
  <c r="S12" i="21"/>
  <c r="S12" i="6"/>
  <c r="S12" i="8"/>
  <c r="S12" i="10"/>
  <c r="S12" i="13"/>
  <c r="S12" i="15"/>
  <c r="S12" i="17"/>
  <c r="S12" i="19"/>
  <c r="T12" i="21"/>
  <c r="T12" i="6"/>
  <c r="T12" i="8"/>
  <c r="T12" i="10"/>
  <c r="T12" i="13"/>
  <c r="T12" i="15"/>
  <c r="T12" i="17"/>
  <c r="T12" i="19"/>
  <c r="F14" i="21"/>
  <c r="F14" i="6"/>
  <c r="F14" i="8"/>
  <c r="F14" i="10"/>
  <c r="F14" i="13"/>
  <c r="F14" i="15"/>
  <c r="F14" i="17"/>
  <c r="F14" i="19"/>
  <c r="H14" i="21"/>
  <c r="H14" i="6"/>
  <c r="H14" i="8"/>
  <c r="H14" i="10"/>
  <c r="H14" i="13"/>
  <c r="H14" i="15"/>
  <c r="H14" i="17"/>
  <c r="H14" i="19"/>
  <c r="I14" i="21"/>
  <c r="I14" i="6"/>
  <c r="I14" i="8"/>
  <c r="I14" i="10"/>
  <c r="I14" i="13"/>
  <c r="I14" i="15"/>
  <c r="I14" i="17"/>
  <c r="I14" i="19"/>
  <c r="J14" i="21"/>
  <c r="J14" i="6"/>
  <c r="J14" i="8"/>
  <c r="J14" i="10"/>
  <c r="J14" i="13"/>
  <c r="J14" i="15"/>
  <c r="J14" i="17"/>
  <c r="J14" i="19"/>
  <c r="K14" i="21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6"/>
  <c r="M14" i="8"/>
  <c r="M14" i="10"/>
  <c r="M14" i="13"/>
  <c r="M14" i="15"/>
  <c r="M14" i="17"/>
  <c r="M14" i="19"/>
  <c r="N14" i="21"/>
  <c r="N14" i="6"/>
  <c r="N14" i="8"/>
  <c r="N14" i="10"/>
  <c r="N14" i="13"/>
  <c r="N14" i="15"/>
  <c r="N14" i="17"/>
  <c r="N14" i="19"/>
  <c r="O14" i="21"/>
  <c r="O14" i="6"/>
  <c r="O14" i="8"/>
  <c r="O14" i="10"/>
  <c r="O14" i="13"/>
  <c r="O14" i="15"/>
  <c r="O14" i="17"/>
  <c r="O14" i="19"/>
  <c r="P14" i="21"/>
  <c r="P14" i="6"/>
  <c r="P14" i="8"/>
  <c r="P14" i="10"/>
  <c r="P14" i="13"/>
  <c r="P14" i="15"/>
  <c r="P14" i="17"/>
  <c r="P14" i="19"/>
  <c r="Q14" i="21"/>
  <c r="Q14" i="19"/>
  <c r="R14" i="21"/>
  <c r="R14" i="6"/>
  <c r="R14" i="8"/>
  <c r="R14" i="10"/>
  <c r="R14" i="13"/>
  <c r="R14" i="15"/>
  <c r="R14" i="17"/>
  <c r="R14" i="19"/>
  <c r="S14" i="21"/>
  <c r="S14" i="6"/>
  <c r="S14" i="8"/>
  <c r="S14" i="10"/>
  <c r="S14" i="13"/>
  <c r="S14" i="15"/>
  <c r="S14" i="17"/>
  <c r="S14" i="19"/>
  <c r="T14" i="21"/>
  <c r="T14" i="6"/>
  <c r="T14" i="8"/>
  <c r="T14" i="10"/>
  <c r="T14" i="13"/>
  <c r="T14" i="15"/>
  <c r="T14" i="17"/>
  <c r="T14" i="19"/>
  <c r="F15" i="21"/>
  <c r="F15" i="6"/>
  <c r="F15" i="8"/>
  <c r="F15" i="10"/>
  <c r="F15" i="13"/>
  <c r="F15" i="15"/>
  <c r="F15" i="17"/>
  <c r="F15" i="19"/>
  <c r="H15" i="21"/>
  <c r="H15" i="6"/>
  <c r="H15" i="8"/>
  <c r="H15" i="10"/>
  <c r="H15" i="13"/>
  <c r="H15" i="15"/>
  <c r="H15" i="17"/>
  <c r="H15" i="19"/>
  <c r="I15" i="21"/>
  <c r="I15" i="6"/>
  <c r="I15" i="8"/>
  <c r="I15" i="10"/>
  <c r="I15" i="13"/>
  <c r="I15" i="15"/>
  <c r="I15" i="17"/>
  <c r="I15" i="19"/>
  <c r="J15" i="21"/>
  <c r="J15" i="6"/>
  <c r="J15" i="8"/>
  <c r="J15" i="10"/>
  <c r="J15" i="13"/>
  <c r="J15" i="15"/>
  <c r="J15" i="17"/>
  <c r="J15" i="19"/>
  <c r="K15" i="21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6"/>
  <c r="M15" i="8"/>
  <c r="M15" i="10"/>
  <c r="M15" i="13"/>
  <c r="M15" i="15"/>
  <c r="M15" i="17"/>
  <c r="M15" i="19"/>
  <c r="N15" i="21"/>
  <c r="N15" i="6"/>
  <c r="N15" i="8"/>
  <c r="N15" i="10"/>
  <c r="N15" i="13"/>
  <c r="N15" i="15"/>
  <c r="N15" i="17"/>
  <c r="N15" i="19"/>
  <c r="O15" i="21"/>
  <c r="O15" i="6"/>
  <c r="O15" i="8"/>
  <c r="O15" i="10"/>
  <c r="O15" i="13"/>
  <c r="O15" i="15"/>
  <c r="O15" i="17"/>
  <c r="O15" i="19"/>
  <c r="P15" i="21"/>
  <c r="P15" i="6"/>
  <c r="P15" i="8"/>
  <c r="P15" i="10"/>
  <c r="P15" i="13"/>
  <c r="P15" i="15"/>
  <c r="P15" i="17"/>
  <c r="P15" i="19"/>
  <c r="Q15" i="21"/>
  <c r="Q15" i="19"/>
  <c r="R15" i="21"/>
  <c r="R15" i="6"/>
  <c r="R15" i="8"/>
  <c r="R15" i="10"/>
  <c r="R15" i="13"/>
  <c r="R15" i="15"/>
  <c r="R15" i="17"/>
  <c r="R15" i="19"/>
  <c r="S15" i="21"/>
  <c r="S15" i="6"/>
  <c r="S15" i="8"/>
  <c r="S15" i="10"/>
  <c r="S15" i="13"/>
  <c r="S15" i="15"/>
  <c r="S15" i="17"/>
  <c r="S15" i="19"/>
  <c r="T15" i="21"/>
  <c r="T15" i="6"/>
  <c r="T15" i="8"/>
  <c r="T15" i="10"/>
  <c r="T15" i="13"/>
  <c r="T15" i="15"/>
  <c r="T15" i="17"/>
  <c r="T15" i="19"/>
  <c r="C2" i="21"/>
  <c r="C2" i="6"/>
  <c r="C2" i="8"/>
  <c r="C2" i="10"/>
  <c r="C2" i="13"/>
  <c r="C2" i="15"/>
  <c r="C2" i="17"/>
  <c r="C2" i="19"/>
  <c r="C3" i="21"/>
  <c r="C3" i="6"/>
  <c r="C3" i="8"/>
  <c r="C3" i="10"/>
  <c r="C3" i="13"/>
  <c r="C3" i="15"/>
  <c r="C3" i="17"/>
  <c r="C3" i="19"/>
  <c r="C4" i="21"/>
  <c r="C4" i="6"/>
  <c r="C4" i="8"/>
  <c r="C4" i="10"/>
  <c r="C4" i="13"/>
  <c r="C4" i="15"/>
  <c r="C4" i="17"/>
  <c r="C4" i="19"/>
  <c r="C5" i="21"/>
  <c r="C5" i="6"/>
  <c r="C5" i="8"/>
  <c r="C5" i="10"/>
  <c r="C5" i="13"/>
  <c r="C5" i="15"/>
  <c r="C5" i="17"/>
  <c r="C5" i="19"/>
  <c r="C6" i="21"/>
  <c r="C6" i="6"/>
  <c r="C6" i="8"/>
  <c r="C6" i="10"/>
  <c r="C6" i="13"/>
  <c r="C6" i="15"/>
  <c r="C6" i="17"/>
  <c r="C6" i="19"/>
  <c r="C7" i="21"/>
  <c r="C7" i="6"/>
  <c r="C7" i="8"/>
  <c r="C7" i="10"/>
  <c r="C7" i="13"/>
  <c r="C7" i="15"/>
  <c r="C7" i="17"/>
  <c r="C7" i="19"/>
  <c r="C8" i="21"/>
  <c r="C8" i="6"/>
  <c r="C8" i="8"/>
  <c r="C8" i="10"/>
  <c r="C8" i="13"/>
  <c r="C8" i="15"/>
  <c r="C8" i="17"/>
  <c r="C8" i="19"/>
  <c r="C9" i="21"/>
  <c r="C9" i="6"/>
  <c r="C9" i="8"/>
  <c r="C9" i="10"/>
  <c r="C9" i="13"/>
  <c r="C9" i="15"/>
  <c r="C9" i="17"/>
  <c r="C9" i="19"/>
  <c r="C10" i="21"/>
  <c r="C10" i="6"/>
  <c r="C10" i="8"/>
  <c r="C10" i="10"/>
  <c r="C10" i="13"/>
  <c r="C10" i="15"/>
  <c r="C10" i="17"/>
  <c r="C10" i="19"/>
  <c r="C11" i="21"/>
  <c r="C11" i="6"/>
  <c r="C11" i="8"/>
  <c r="C11" i="10"/>
  <c r="C11" i="13"/>
  <c r="C11" i="15"/>
  <c r="C11" i="17"/>
  <c r="C11" i="19"/>
  <c r="C12" i="21"/>
  <c r="C12" i="6"/>
  <c r="C12" i="8"/>
  <c r="C12" i="10"/>
  <c r="C12" i="13"/>
  <c r="C12" i="15"/>
  <c r="C12" i="17"/>
  <c r="C12" i="19"/>
  <c r="C14" i="21"/>
  <c r="C14" i="6"/>
  <c r="C14" i="8"/>
  <c r="C14" i="10"/>
  <c r="C14" i="13"/>
  <c r="C14" i="15"/>
  <c r="C14" i="17"/>
  <c r="C14" i="19"/>
  <c r="C15" i="21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<sst xmlns="http://schemas.openxmlformats.org/spreadsheetml/2006/main" count="2509" uniqueCount="78">
  <si>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</si>
  <si>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</si>
  <si>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</si>
  <si>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</si>
  <si>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</si>
  <si>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</si>
  <si>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</si>
  <si>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</si>
  <si>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</si>
  <si>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</si>
  <si>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</si>
  <si>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</si>
  <si>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</si>
  <si>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</si>
  <si>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</si>
  <si>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</si>
  <si>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</si>
  <si>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</si>
  <si>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</si>
  <si>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</si>
  <si>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</si>
  <si>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</si>
  <si>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</si>
  <si>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</si>
  <si>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</si>
  <si>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</si>
  <si>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</si>
  <si>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</si>
  <si>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</si>
  <si>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</si>
  <si>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</si>
  <si>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</si>
  <si>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</si>
  <si>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</si>
  <si>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</si>
  <si>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</si>
  <si>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</si>
  <si>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</si>
  <si>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</si>
  <si>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</si>
  <si>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</si>
  <si>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</si>
  <si>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</si>
  <si>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</si>
  <si>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</si>
  <si>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</si>
  <si>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</si>
  <si>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</si>
  <si>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</si>
  <si>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</si>
  <si>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</si>
  <si>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</si>
  <si>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</si>
  <si>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</si>
  <si>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</si>
  <si>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</si>
  <si>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</si>
  <si>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</si>
  <si>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</si>
  <si>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</si>
  <si>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</si>
  <si>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</si>
  <si>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</si>
  <si>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</si>
  <si>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</si>
  <si>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</si>
  <si>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</si>
  <si>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</si>
  <si>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</si>
  <si>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</si>
  <si>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</si>
  <si>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</si>
  <si>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</si>
  <si>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</si>
  <si>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</si>
  <si>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</si>
  <si>
    <t>Pepperdine</t>
  </si>
  <si>
    <t>Loyola Marymount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</si>
</sst>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B12" sqref="B12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s="4" t="s">
        <v>49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s="4" t="s">
        <v>49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s="4" t="s">
        <v>49</v>
      </c>
      <c r="C13" s="4">
        <f>SUMIF('Week 6 Games'!$B:$B,'Week 6 Total'!$B13,'Week 6 Games'!C:C)</f>
        <v>1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s="4" t="s">
        <v>49</v>
      </c>
      <c r="C13" s="4">
        <f>SUMIF('Week 7 Games'!$B:$B,'Week 7 Total'!$B13,'Week 7 Games'!C:C)</f>
        <v>7</v>
      </c>
      <c r="D13" s="4"/>
      <c r="E13" s="4"/>
      <c r="F13" s="4">
        <f>SUMIF('Week 7 Games'!$B:$B,'Week 7 Total'!$B13,'Week 7 Games'!G:G)</f>
        <v>1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1</v>
      </c>
      <c r="O13" s="4">
        <f>SUMIF('Week 7 Games'!$B:$B,'Week 7 Total'!$B13,'Week 7 Games'!P:P)</f>
        <v>0</v>
      </c>
      <c r="P13" s="4">
        <f>SUMIF('Week 7 Games'!$B:$B,'Week 7 Total'!$B13,'Week 7 Games'!Q:Q)</f>
        <v>1</v>
      </c>
      <c r="Q13" s="4"/>
      <c r="R13" s="4">
        <f>SUMIF('Week 7 Games'!$B:$B,'Week 7 Total'!$B13,'Week 7 Games'!S:S)</f>
        <v>3</v>
      </c>
      <c r="S13" s="4">
        <f>SUMIF('Week 7 Games'!$B:$B,'Week 7 Total'!$B13,'Week 7 Games'!T:T)</f>
        <v>0</v>
      </c>
      <c r="T13" s="4">
        <f>SUMIF('Week 7 Games'!$B:$B,'Week 7 Total'!$B13,'Week 7 Games'!U:U)</f>
        <v>3</v>
      </c>
      <c r="U13" s="2">
        <f t="shared" si="0"/>
        <v>0</v>
      </c>
      <c r="V13" s="4"/>
      <c r="W13" s="4">
        <f>SUMIF('Week 7 Games'!$B:$B,'Week 7 Total'!$B13,'Week 7 Games'!X:X)</f>
        <v>1</v>
      </c>
      <c r="X13" s="4">
        <f>SUMIF('Week 7 Games'!$B:$B,'Week 7 Total'!$B13,'Week 7 Games'!Y:Y)</f>
        <v>0</v>
      </c>
      <c r="Y13" s="4">
        <f>SUMIF('Week 7 Games'!$B:$B,'Week 7 Total'!$B13,'Week 7 Games'!Z:Z)</f>
        <v>1</v>
      </c>
      <c r="Z13" s="2">
        <f t="shared" si="1"/>
        <v>0</v>
      </c>
      <c r="AA13" s="4">
        <f>SUMIF('Week 7 Games'!$B:$B,'Week 7 Total'!$B13,'Week 7 Games'!AB:AB)</f>
        <v>2</v>
      </c>
      <c r="AB13" s="4">
        <f>SUMIF('Week 7 Games'!$B:$B,'Week 7 Total'!$B13,'Week 7 Games'!AC:AC)</f>
        <v>0</v>
      </c>
      <c r="AC13" s="4">
        <f>SUMIF('Week 7 Games'!$B:$B,'Week 7 Total'!$B13,'Week 7 Games'!AD:AD)</f>
        <v>2</v>
      </c>
      <c r="AD13" s="2">
        <f t="shared" si="4"/>
        <v>0</v>
      </c>
      <c r="AE13" s="4">
        <f>SUMIF('Week 7 Games'!$B:$B,'Week 7 Total'!$B13,'Week 7 Games'!AF:AF)</f>
        <v>2</v>
      </c>
      <c r="AF13" s="4">
        <f>SUMIF('Week 7 Games'!$B:$B,'Week 7 Total'!$B13,'Week 7 Games'!AG:AG)</f>
        <v>1</v>
      </c>
      <c r="AG13" s="4">
        <f>SUMIF('Week 7 Games'!$B:$B,'Week 7 Total'!$B13,'Week 7 Games'!AH:AH)</f>
        <v>1</v>
      </c>
      <c r="AH13" s="2">
        <f t="shared" si="3"/>
        <v>0.5</v>
      </c>
      <c r="AI13" s="4">
        <f>SUMIF('Week 7 Games'!$B:$B,'Week 7 Total'!$B13,'Week 7 Games'!AK:AK)</f>
        <v>1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s="4" t="s">
        <v>49</v>
      </c>
      <c r="C13" s="4">
        <f>SUMIF('Week 8 Games'!$B:$B,'Week 8 Total'!$B13,'Week 8 Games'!C:C)</f>
        <v>17</v>
      </c>
      <c r="D13" s="4"/>
      <c r="E13" s="4"/>
      <c r="F13" s="4">
        <f>SUMIF('Week 8 Games'!$B:$B,'Week 8 Total'!$B13,'Week 8 Games'!G:G)</f>
        <v>6</v>
      </c>
      <c r="G13" s="4"/>
      <c r="H13" s="4">
        <f>SUMIF('Week 8 Games'!$B:$B,'Week 8 Total'!$B13,'Week 8 Games'!I:I)</f>
        <v>1</v>
      </c>
      <c r="I13" s="4">
        <f>SUMIF('Week 8 Games'!$B:$B,'Week 8 Total'!$B13,'Week 8 Games'!J:J)</f>
        <v>1</v>
      </c>
      <c r="J13" s="4">
        <f>SUMIF('Week 8 Games'!$B:$B,'Week 8 Total'!$B13,'Week 8 Games'!K:K)</f>
        <v>1</v>
      </c>
      <c r="K13" s="4">
        <f>SUMIF('Week 8 Games'!$B:$B,'Week 8 Total'!$B13,'Week 8 Games'!L:L)</f>
        <v>2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8</v>
      </c>
      <c r="O13" s="4">
        <f>SUMIF('Week 8 Games'!$B:$B,'Week 8 Total'!$B13,'Week 8 Games'!P:P)</f>
        <v>3</v>
      </c>
      <c r="P13" s="4">
        <f>SUMIF('Week 8 Games'!$B:$B,'Week 8 Total'!$B13,'Week 8 Games'!Q:Q)</f>
        <v>5</v>
      </c>
      <c r="Q13" s="4">
        <f>SUMIF('Week 8 Games'!$B:$B,'Week 8 Total'!$B13,'Week 8 Games'!R:R)</f>
        <v>0</v>
      </c>
      <c r="R13" s="4">
        <f>SUMIF('Week 8 Games'!$B:$B,'Week 8 Total'!$B13,'Week 8 Games'!S:S)</f>
        <v>6</v>
      </c>
      <c r="S13" s="4">
        <f>SUMIF('Week 8 Games'!$B:$B,'Week 8 Total'!$B13,'Week 8 Games'!T:T)</f>
        <v>2</v>
      </c>
      <c r="T13" s="4">
        <f>SUMIF('Week 8 Games'!$B:$B,'Week 8 Total'!$B13,'Week 8 Games'!U:U)</f>
        <v>4</v>
      </c>
      <c r="U13" s="2">
        <f t="shared" si="0"/>
        <v>0.33333333333333331</v>
      </c>
      <c r="V13" s="4"/>
      <c r="W13" s="4">
        <f>SUMIF('Week 8 Games'!$B:$B,'Week 8 Total'!$B13,'Week 8 Games'!X:X)</f>
        <v>6</v>
      </c>
      <c r="X13" s="4">
        <f>SUMIF('Week 8 Games'!$B:$B,'Week 8 Total'!$B13,'Week 8 Games'!Y:Y)</f>
        <v>2</v>
      </c>
      <c r="Y13" s="4">
        <f>SUMIF('Week 8 Games'!$B:$B,'Week 8 Total'!$B13,'Week 8 Games'!Z:Z)</f>
        <v>4</v>
      </c>
      <c r="Z13" s="2">
        <f t="shared" si="1"/>
        <v>0.33333333333333331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2</v>
      </c>
      <c r="AF13" s="4">
        <f>SUMIF('Week 8 Games'!$B:$B,'Week 8 Total'!$B13,'Week 8 Games'!AG:AG)</f>
        <v>2</v>
      </c>
      <c r="AG13" s="4">
        <f>SUMIF('Week 8 Games'!$B:$B,'Week 8 Total'!$B13,'Week 8 Games'!AH:AH)</f>
        <v>0</v>
      </c>
      <c r="AH13" s="2">
        <f t="shared" si="3"/>
        <v>1</v>
      </c>
      <c r="AI13" s="4">
        <f>SUMIF('Week 8 Games'!$B:$B,'Week 8 Total'!$B13,'Week 8 Games'!AK:AK)</f>
        <v>1</v>
      </c>
      <c r="AJ13" s="4">
        <f>SUMIF('Week 8 Games'!$B:$B,'Week 8 Total'!$B13,'Week 8 Games'!AL:AL)</f>
        <v>2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A17" sqref="A1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77</v>
      </c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s="4" t="s">
        <v>49</v>
      </c>
      <c r="C13" s="4">
        <f>SUMIF('Week 9 Games'!$B:$B,'Week 9 Total'!$B13,'Week 9 Games'!C:C)</f>
        <v>18</v>
      </c>
      <c r="D13" s="4"/>
      <c r="E13" s="4"/>
      <c r="F13" s="4">
        <f>SUMIF('Week 9 Games'!$B:$B,'Week 9 Total'!$B13,'Week 9 Games'!G:G)</f>
        <v>4</v>
      </c>
      <c r="G13" s="4"/>
      <c r="H13" s="4">
        <f>SUMIF('Week 9 Games'!$B:$B,'Week 9 Total'!$B13,'Week 9 Games'!I:I)</f>
        <v>1</v>
      </c>
      <c r="I13" s="4">
        <f>SUMIF('Week 9 Games'!$B:$B,'Week 9 Total'!$B13,'Week 9 Games'!J:J)</f>
        <v>1</v>
      </c>
      <c r="J13" s="4">
        <f>SUMIF('Week 9 Games'!$B:$B,'Week 9 Total'!$B13,'Week 9 Games'!K:K)</f>
        <v>1</v>
      </c>
      <c r="K13" s="4">
        <f>SUMIF('Week 9 Games'!$B:$B,'Week 9 Total'!$B13,'Week 9 Games'!L:L)</f>
        <v>1</v>
      </c>
      <c r="L13" s="4">
        <f>SUMIF('Week 9 Games'!$B:$B,'Week 9 Total'!$B13,'Week 9 Games'!M:M)</f>
        <v>1</v>
      </c>
      <c r="M13" s="4">
        <f>SUMIF('Week 9 Games'!$B:$B,'Week 9 Total'!$B13,'Week 9 Games'!N:N)</f>
        <v>1</v>
      </c>
      <c r="N13" s="4">
        <f>SUMIF('Week 9 Games'!$B:$B,'Week 9 Total'!$B13,'Week 9 Games'!O:O)</f>
        <v>3</v>
      </c>
      <c r="O13" s="4">
        <f>SUMIF('Week 9 Games'!$B:$B,'Week 9 Total'!$B13,'Week 9 Games'!P:P)</f>
        <v>2</v>
      </c>
      <c r="P13" s="4">
        <f>SUMIF('Week 9 Games'!$B:$B,'Week 9 Total'!$B13,'Week 9 Games'!Q:Q)</f>
        <v>1</v>
      </c>
      <c r="Q13" s="4">
        <f>SUMIF('Week 9 Games'!$B:$B,'Week 9 Total'!$B13,'Week 9 Games'!R:R)</f>
        <v>0</v>
      </c>
      <c r="R13" s="4">
        <f>SUMIF('Week 9 Games'!$B:$B,'Week 9 Total'!$B13,'Week 9 Games'!S:S)</f>
        <v>7</v>
      </c>
      <c r="S13" s="4">
        <f>SUMIF('Week 9 Games'!$B:$B,'Week 9 Total'!$B13,'Week 9 Games'!T:T)</f>
        <v>1</v>
      </c>
      <c r="T13" s="4">
        <f>SUMIF('Week 9 Games'!$B:$B,'Week 9 Total'!$B13,'Week 9 Games'!U:U)</f>
        <v>6</v>
      </c>
      <c r="U13" s="2">
        <f t="shared" si="0"/>
        <v>0.14285714285714285</v>
      </c>
      <c r="V13" s="4"/>
      <c r="W13" s="4">
        <f>SUMIF('Week 9 Games'!$B:$B,'Week 9 Total'!$B13,'Week 9 Games'!X:X)</f>
        <v>5</v>
      </c>
      <c r="X13" s="4">
        <f>SUMIF('Week 9 Games'!$B:$B,'Week 9 Total'!$B13,'Week 9 Games'!Y:Y)</f>
        <v>1</v>
      </c>
      <c r="Y13" s="4">
        <f>SUMIF('Week 9 Games'!$B:$B,'Week 9 Total'!$B13,'Week 9 Games'!Z:Z)</f>
        <v>4</v>
      </c>
      <c r="Z13" s="2">
        <f t="shared" si="1"/>
        <v>0.2</v>
      </c>
      <c r="AA13" s="4">
        <f>SUMIF('Week 9 Games'!$B:$B,'Week 9 Total'!$B13,'Week 9 Games'!AB:AB)</f>
        <v>2</v>
      </c>
      <c r="AB13" s="4">
        <f>SUMIF('Week 9 Games'!$B:$B,'Week 9 Total'!$B13,'Week 9 Games'!AC:AC)</f>
        <v>0</v>
      </c>
      <c r="AC13" s="4">
        <f>SUMIF('Week 9 Games'!$B:$B,'Week 9 Total'!$B13,'Week 9 Games'!AD:AD)</f>
        <v>2</v>
      </c>
      <c r="AD13" s="2">
        <f t="shared" si="4"/>
        <v>0</v>
      </c>
      <c r="AE13" s="4">
        <f>SUMIF('Week 9 Games'!$B:$B,'Week 9 Total'!$B13,'Week 9 Games'!AF:AF)</f>
        <v>2</v>
      </c>
      <c r="AF13" s="4">
        <f>SUMIF('Week 9 Games'!$B:$B,'Week 9 Total'!$B13,'Week 9 Games'!AG:AG)</f>
        <v>2</v>
      </c>
      <c r="AG13" s="4">
        <f>SUMIF('Week 9 Games'!$B:$B,'Week 9 Total'!$B13,'Week 9 Games'!AH:AH)</f>
        <v>0</v>
      </c>
      <c r="AH13" s="2">
        <f t="shared" si="3"/>
        <v>1</v>
      </c>
      <c r="AI13" s="4">
        <f>SUMIF('Week 9 Games'!$B:$B,'Week 9 Total'!$B13,'Week 9 Games'!AK:AK)</f>
        <v>1</v>
      </c>
      <c r="AJ13" s="4">
        <f>SUMIF('Week 9 Games'!$B:$B,'Week 9 Total'!$B13,'Week 9 Games'!AL:AL)</f>
        <v>1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D29" sqref="D29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s="4" t="s">
        <v>49</v>
      </c>
      <c r="C13" s="4">
        <f>SUMIF('Week 1 Games'!$B:$B,'Week 1 Total'!$B13,'Week 1 Games'!C:C)</f>
        <v>8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s="4" t="s">
        <v>49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42"/>
  <sheetViews>
    <sheetView topLeftCell="A2" workbookViewId="0">
      <selection activeCell="P36" sqref="P3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1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1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1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1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1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1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1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1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1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1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1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1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30" spans="1:38" x14ac:dyDescent="0.2">
      <c r="A30" t="s">
        <v>72</v>
      </c>
      <c r="B30" t="s">
        <v>29</v>
      </c>
      <c r="C30" s="4">
        <f>D30*24</f>
        <v>32</v>
      </c>
      <c r="D30" s="8">
        <v>1.3333333333333333</v>
      </c>
      <c r="E30">
        <v>1.29</v>
      </c>
      <c r="F30">
        <v>0.22</v>
      </c>
      <c r="G30">
        <v>20</v>
      </c>
      <c r="H30">
        <v>0.95</v>
      </c>
      <c r="I30">
        <v>5</v>
      </c>
      <c r="J30">
        <v>6</v>
      </c>
      <c r="K30">
        <v>0.83</v>
      </c>
      <c r="L30">
        <v>1</v>
      </c>
      <c r="M30">
        <v>5</v>
      </c>
      <c r="N30">
        <v>0</v>
      </c>
      <c r="O30">
        <v>5</v>
      </c>
      <c r="P30">
        <v>2</v>
      </c>
      <c r="Q30">
        <v>3</v>
      </c>
      <c r="R30" t="s">
        <v>29</v>
      </c>
      <c r="S30">
        <v>14</v>
      </c>
      <c r="T30">
        <v>7</v>
      </c>
      <c r="U30">
        <v>7</v>
      </c>
      <c r="V30" s="3">
        <v>0.5</v>
      </c>
      <c r="W30" s="2">
        <v>0.60699999999999998</v>
      </c>
      <c r="X30">
        <v>9</v>
      </c>
      <c r="Y30">
        <v>4</v>
      </c>
      <c r="Z30">
        <v>5</v>
      </c>
      <c r="AA30" s="2">
        <v>0.44400000000000001</v>
      </c>
      <c r="AB30">
        <v>5</v>
      </c>
      <c r="AC30">
        <v>3</v>
      </c>
      <c r="AD30">
        <v>2</v>
      </c>
      <c r="AE30" s="3">
        <v>0.6</v>
      </c>
      <c r="AF30">
        <v>3</v>
      </c>
      <c r="AG30">
        <v>3</v>
      </c>
      <c r="AH30">
        <v>0</v>
      </c>
      <c r="AI30" s="3">
        <v>1</v>
      </c>
      <c r="AJ30">
        <v>1</v>
      </c>
      <c r="AK30">
        <v>2</v>
      </c>
      <c r="AL30">
        <v>0</v>
      </c>
    </row>
    <row r="31" spans="1:38" x14ac:dyDescent="0.2">
      <c r="B31" t="s">
        <v>30</v>
      </c>
      <c r="C31" s="4">
        <f t="shared" ref="C31:C42" si="2">D31*24</f>
        <v>10</v>
      </c>
      <c r="D31" s="9">
        <v>0.41666666666666669</v>
      </c>
      <c r="E31">
        <v>0.18</v>
      </c>
      <c r="F31">
        <v>-0.2</v>
      </c>
      <c r="G31">
        <v>3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 t="s">
        <v>30</v>
      </c>
      <c r="S31">
        <v>2</v>
      </c>
      <c r="T31">
        <v>1</v>
      </c>
      <c r="U31">
        <v>1</v>
      </c>
      <c r="V31" s="3">
        <v>0.5</v>
      </c>
      <c r="W31" s="3">
        <v>0.75</v>
      </c>
      <c r="X31">
        <v>1</v>
      </c>
      <c r="Y31">
        <v>0</v>
      </c>
      <c r="Z31">
        <v>1</v>
      </c>
      <c r="AA31" s="3">
        <v>0</v>
      </c>
      <c r="AB31">
        <v>1</v>
      </c>
      <c r="AC31">
        <v>1</v>
      </c>
      <c r="AD31">
        <v>0</v>
      </c>
      <c r="AE31" s="3">
        <v>1</v>
      </c>
      <c r="AF31">
        <v>0</v>
      </c>
      <c r="AG31">
        <v>0</v>
      </c>
      <c r="AH31">
        <v>0</v>
      </c>
      <c r="AI31" t="s">
        <v>38</v>
      </c>
      <c r="AJ31">
        <v>0</v>
      </c>
      <c r="AK31">
        <v>0</v>
      </c>
      <c r="AL31">
        <v>2</v>
      </c>
    </row>
    <row r="32" spans="1:38" x14ac:dyDescent="0.2">
      <c r="B32" t="s">
        <v>31</v>
      </c>
      <c r="C32" s="4">
        <f t="shared" si="2"/>
        <v>6</v>
      </c>
      <c r="D32" s="9">
        <v>0.25</v>
      </c>
      <c r="E32">
        <v>0.05</v>
      </c>
      <c r="F32">
        <v>0.33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31</v>
      </c>
      <c r="S32">
        <v>2</v>
      </c>
      <c r="T32">
        <v>0</v>
      </c>
      <c r="U32">
        <v>2</v>
      </c>
      <c r="V32" s="3">
        <v>0</v>
      </c>
      <c r="W32" s="3">
        <v>0</v>
      </c>
      <c r="X32">
        <v>1</v>
      </c>
      <c r="Y32">
        <v>0</v>
      </c>
      <c r="Z32">
        <v>1</v>
      </c>
      <c r="AA32" s="3">
        <v>0</v>
      </c>
      <c r="AB32">
        <v>1</v>
      </c>
      <c r="AC32">
        <v>0</v>
      </c>
      <c r="AD32">
        <v>1</v>
      </c>
      <c r="AE32" s="3">
        <v>0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0</v>
      </c>
    </row>
    <row r="33" spans="2:38" x14ac:dyDescent="0.2">
      <c r="B33" t="s">
        <v>32</v>
      </c>
      <c r="C33" s="4">
        <f t="shared" si="2"/>
        <v>27</v>
      </c>
      <c r="D33" s="8">
        <v>1.125</v>
      </c>
      <c r="E33">
        <v>0.12</v>
      </c>
      <c r="F33">
        <v>-0.22</v>
      </c>
      <c r="G33">
        <v>6</v>
      </c>
      <c r="H33">
        <v>1</v>
      </c>
      <c r="I33">
        <v>0</v>
      </c>
      <c r="J33">
        <v>4</v>
      </c>
      <c r="K33">
        <v>0</v>
      </c>
      <c r="L33">
        <v>1</v>
      </c>
      <c r="M33">
        <v>3</v>
      </c>
      <c r="N33">
        <v>0</v>
      </c>
      <c r="O33">
        <v>0</v>
      </c>
      <c r="P33">
        <v>0</v>
      </c>
      <c r="Q33">
        <v>0</v>
      </c>
      <c r="R33" t="s">
        <v>32</v>
      </c>
      <c r="S33">
        <v>2</v>
      </c>
      <c r="T33">
        <v>2</v>
      </c>
      <c r="U33">
        <v>0</v>
      </c>
      <c r="V33" s="3">
        <v>1</v>
      </c>
      <c r="W33" s="3">
        <v>1.5</v>
      </c>
      <c r="X33">
        <v>0</v>
      </c>
      <c r="Y33">
        <v>0</v>
      </c>
      <c r="Z33">
        <v>0</v>
      </c>
      <c r="AA33" t="s">
        <v>38</v>
      </c>
      <c r="AB33">
        <v>2</v>
      </c>
      <c r="AC33">
        <v>2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  <row r="34" spans="2:38" x14ac:dyDescent="0.2">
      <c r="B34" t="s">
        <v>33</v>
      </c>
      <c r="C34" s="4">
        <f t="shared" si="2"/>
        <v>29</v>
      </c>
      <c r="D34" s="8">
        <v>1.2083333333333333</v>
      </c>
      <c r="E34">
        <v>0.78</v>
      </c>
      <c r="F34">
        <v>0.55000000000000004</v>
      </c>
      <c r="G34">
        <v>4</v>
      </c>
      <c r="H34">
        <v>0.33</v>
      </c>
      <c r="I34">
        <v>5</v>
      </c>
      <c r="J34">
        <v>3</v>
      </c>
      <c r="K34">
        <v>1.67</v>
      </c>
      <c r="L34">
        <v>3</v>
      </c>
      <c r="M34">
        <v>3</v>
      </c>
      <c r="N34">
        <v>1</v>
      </c>
      <c r="O34">
        <v>3</v>
      </c>
      <c r="P34">
        <v>1</v>
      </c>
      <c r="Q34">
        <v>2</v>
      </c>
      <c r="R34" t="s">
        <v>33</v>
      </c>
      <c r="S34">
        <v>8</v>
      </c>
      <c r="T34">
        <v>1</v>
      </c>
      <c r="U34">
        <v>7</v>
      </c>
      <c r="V34" s="2">
        <v>0.125</v>
      </c>
      <c r="W34" s="2">
        <v>0.125</v>
      </c>
      <c r="X34">
        <v>3</v>
      </c>
      <c r="Y34">
        <v>1</v>
      </c>
      <c r="Z34">
        <v>2</v>
      </c>
      <c r="AA34" s="2">
        <v>0.33300000000000002</v>
      </c>
      <c r="AB34">
        <v>5</v>
      </c>
      <c r="AC34">
        <v>0</v>
      </c>
      <c r="AD34">
        <v>5</v>
      </c>
      <c r="AE34" s="3">
        <v>0</v>
      </c>
      <c r="AF34">
        <v>2</v>
      </c>
      <c r="AG34">
        <v>2</v>
      </c>
      <c r="AH34">
        <v>0</v>
      </c>
      <c r="AI34" s="3">
        <v>1</v>
      </c>
      <c r="AJ34">
        <v>0</v>
      </c>
      <c r="AK34">
        <v>2</v>
      </c>
      <c r="AL34">
        <v>4</v>
      </c>
    </row>
    <row r="35" spans="2:38" x14ac:dyDescent="0.2">
      <c r="B35" t="s">
        <v>34</v>
      </c>
      <c r="C35" s="4">
        <f t="shared" si="2"/>
        <v>13</v>
      </c>
      <c r="D35" s="9">
        <v>0.54166666666666663</v>
      </c>
      <c r="E35">
        <v>0.69</v>
      </c>
      <c r="F35">
        <v>0.46</v>
      </c>
      <c r="G35">
        <v>3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 t="s">
        <v>34</v>
      </c>
      <c r="S35">
        <v>3</v>
      </c>
      <c r="T35">
        <v>1</v>
      </c>
      <c r="U35">
        <v>2</v>
      </c>
      <c r="V35" s="2">
        <v>0.33300000000000002</v>
      </c>
      <c r="W35" s="3">
        <v>0.5</v>
      </c>
      <c r="X35">
        <v>1</v>
      </c>
      <c r="Y35">
        <v>0</v>
      </c>
      <c r="Z35">
        <v>1</v>
      </c>
      <c r="AA35" s="3">
        <v>0</v>
      </c>
      <c r="AB35">
        <v>2</v>
      </c>
      <c r="AC35">
        <v>1</v>
      </c>
      <c r="AD35">
        <v>1</v>
      </c>
      <c r="AE35" s="3">
        <v>0.5</v>
      </c>
      <c r="AF35">
        <v>0</v>
      </c>
      <c r="AG35">
        <v>0</v>
      </c>
      <c r="AH35">
        <v>0</v>
      </c>
      <c r="AI35" t="s">
        <v>38</v>
      </c>
      <c r="AJ35">
        <v>0</v>
      </c>
      <c r="AK35">
        <v>0</v>
      </c>
      <c r="AL35">
        <v>1</v>
      </c>
    </row>
    <row r="36" spans="2:38" x14ac:dyDescent="0.2">
      <c r="B36" t="s">
        <v>35</v>
      </c>
      <c r="C36" s="4">
        <f t="shared" si="2"/>
        <v>30</v>
      </c>
      <c r="D36" s="8">
        <v>1.25</v>
      </c>
      <c r="E36">
        <v>0.74</v>
      </c>
      <c r="F36">
        <v>0.37</v>
      </c>
      <c r="G36">
        <v>10</v>
      </c>
      <c r="H36">
        <v>0.77</v>
      </c>
      <c r="I36">
        <v>0</v>
      </c>
      <c r="J36">
        <v>4</v>
      </c>
      <c r="K36">
        <v>0</v>
      </c>
      <c r="L36">
        <v>0</v>
      </c>
      <c r="M36">
        <v>1</v>
      </c>
      <c r="N36">
        <v>1</v>
      </c>
      <c r="O36">
        <v>13</v>
      </c>
      <c r="P36">
        <v>4</v>
      </c>
      <c r="Q36">
        <v>9</v>
      </c>
      <c r="R36" t="s">
        <v>35</v>
      </c>
      <c r="S36">
        <v>8</v>
      </c>
      <c r="T36">
        <v>5</v>
      </c>
      <c r="U36">
        <v>3</v>
      </c>
      <c r="V36" s="2">
        <v>0.625</v>
      </c>
      <c r="W36" s="2">
        <v>0.625</v>
      </c>
      <c r="X36">
        <v>8</v>
      </c>
      <c r="Y36">
        <v>5</v>
      </c>
      <c r="Z36">
        <v>3</v>
      </c>
      <c r="AA36" s="2">
        <v>0.625</v>
      </c>
      <c r="AB36">
        <v>0</v>
      </c>
      <c r="AC36">
        <v>0</v>
      </c>
      <c r="AD36">
        <v>0</v>
      </c>
      <c r="AE36" t="s">
        <v>38</v>
      </c>
      <c r="AF36">
        <v>2</v>
      </c>
      <c r="AG36">
        <v>0</v>
      </c>
      <c r="AH36">
        <v>2</v>
      </c>
      <c r="AI36" s="3">
        <v>0</v>
      </c>
      <c r="AJ36">
        <v>0</v>
      </c>
      <c r="AK36">
        <v>2</v>
      </c>
      <c r="AL36">
        <v>1</v>
      </c>
    </row>
    <row r="37" spans="2:38" x14ac:dyDescent="0.2">
      <c r="B37" t="s">
        <v>65</v>
      </c>
      <c r="C37" s="4">
        <f t="shared" si="2"/>
        <v>27</v>
      </c>
      <c r="D37" s="8">
        <v>1.125</v>
      </c>
      <c r="E37">
        <v>1.62</v>
      </c>
      <c r="F37">
        <v>0.63</v>
      </c>
      <c r="G37">
        <v>16</v>
      </c>
      <c r="H37">
        <v>1</v>
      </c>
      <c r="I37">
        <v>4</v>
      </c>
      <c r="J37">
        <v>3</v>
      </c>
      <c r="K37">
        <v>1.33</v>
      </c>
      <c r="L37">
        <v>4</v>
      </c>
      <c r="M37">
        <v>2</v>
      </c>
      <c r="N37">
        <v>0</v>
      </c>
      <c r="O37">
        <v>5</v>
      </c>
      <c r="P37">
        <v>2</v>
      </c>
      <c r="Q37">
        <v>3</v>
      </c>
      <c r="R37" t="s">
        <v>65</v>
      </c>
      <c r="S37">
        <v>12</v>
      </c>
      <c r="T37">
        <v>7</v>
      </c>
      <c r="U37">
        <v>5</v>
      </c>
      <c r="V37" s="2">
        <v>0.58299999999999996</v>
      </c>
      <c r="W37" s="2">
        <v>0.58299999999999996</v>
      </c>
      <c r="X37">
        <v>9</v>
      </c>
      <c r="Y37">
        <v>7</v>
      </c>
      <c r="Z37">
        <v>2</v>
      </c>
      <c r="AA37" s="2">
        <v>0.77800000000000002</v>
      </c>
      <c r="AB37">
        <v>3</v>
      </c>
      <c r="AC37">
        <v>0</v>
      </c>
      <c r="AD37">
        <v>3</v>
      </c>
      <c r="AE37" s="3">
        <v>0</v>
      </c>
      <c r="AF37">
        <v>2</v>
      </c>
      <c r="AG37">
        <v>2</v>
      </c>
      <c r="AH37">
        <v>0</v>
      </c>
      <c r="AI37" s="3">
        <v>1</v>
      </c>
      <c r="AJ37">
        <v>0</v>
      </c>
      <c r="AK37">
        <v>2</v>
      </c>
      <c r="AL37">
        <v>2</v>
      </c>
    </row>
    <row r="38" spans="2:38" x14ac:dyDescent="0.2">
      <c r="B38" t="s">
        <v>37</v>
      </c>
      <c r="C38" s="4">
        <f t="shared" si="2"/>
        <v>1</v>
      </c>
      <c r="D38" s="9">
        <v>4.1666666666666664E-2</v>
      </c>
      <c r="E38">
        <v>0.1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 t="s">
        <v>37</v>
      </c>
      <c r="S38">
        <v>1</v>
      </c>
      <c r="T38">
        <v>0</v>
      </c>
      <c r="U38">
        <v>1</v>
      </c>
      <c r="V38" s="3">
        <v>0</v>
      </c>
      <c r="W38" s="3">
        <v>0</v>
      </c>
      <c r="X38">
        <v>1</v>
      </c>
      <c r="Y38">
        <v>0</v>
      </c>
      <c r="Z38">
        <v>1</v>
      </c>
      <c r="AA38" s="3">
        <v>0</v>
      </c>
      <c r="AB38">
        <v>0</v>
      </c>
      <c r="AC38">
        <v>0</v>
      </c>
      <c r="AD38">
        <v>0</v>
      </c>
      <c r="AE38" t="s">
        <v>38</v>
      </c>
      <c r="AF38">
        <v>0</v>
      </c>
      <c r="AG38">
        <v>0</v>
      </c>
      <c r="AH38">
        <v>0</v>
      </c>
      <c r="AI38" t="s">
        <v>38</v>
      </c>
      <c r="AJ38">
        <v>0</v>
      </c>
      <c r="AK38">
        <v>0</v>
      </c>
      <c r="AL38">
        <v>0</v>
      </c>
    </row>
    <row r="39" spans="2:38" x14ac:dyDescent="0.2">
      <c r="B39" t="s">
        <v>39</v>
      </c>
      <c r="C39" s="4">
        <f t="shared" si="2"/>
        <v>11</v>
      </c>
      <c r="D39" s="9">
        <v>0.45833333333333331</v>
      </c>
      <c r="E39">
        <v>1.78</v>
      </c>
      <c r="F39">
        <v>1.18</v>
      </c>
      <c r="G39">
        <v>6</v>
      </c>
      <c r="H39">
        <v>1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3</v>
      </c>
      <c r="P39">
        <v>2</v>
      </c>
      <c r="Q39">
        <v>1</v>
      </c>
      <c r="R39" t="s">
        <v>39</v>
      </c>
      <c r="S39">
        <v>6</v>
      </c>
      <c r="T39">
        <v>3</v>
      </c>
      <c r="U39">
        <v>3</v>
      </c>
      <c r="V39" s="3">
        <v>0.5</v>
      </c>
      <c r="W39" s="3">
        <v>0.5</v>
      </c>
      <c r="X39">
        <v>6</v>
      </c>
      <c r="Y39">
        <v>3</v>
      </c>
      <c r="Z39">
        <v>3</v>
      </c>
      <c r="AA39" s="3">
        <v>0.5</v>
      </c>
      <c r="AB39">
        <v>0</v>
      </c>
      <c r="AC39">
        <v>0</v>
      </c>
      <c r="AD39">
        <v>0</v>
      </c>
      <c r="AE39" t="s">
        <v>38</v>
      </c>
      <c r="AF39">
        <v>0</v>
      </c>
      <c r="AG39">
        <v>0</v>
      </c>
      <c r="AH39">
        <v>0</v>
      </c>
      <c r="AI39" t="s">
        <v>38</v>
      </c>
      <c r="AJ39">
        <v>0</v>
      </c>
      <c r="AK39">
        <v>0</v>
      </c>
      <c r="AL39">
        <v>2</v>
      </c>
    </row>
    <row r="40" spans="2:38" x14ac:dyDescent="0.2">
      <c r="B40" t="s">
        <v>49</v>
      </c>
      <c r="C40" s="4">
        <f t="shared" si="2"/>
        <v>4</v>
      </c>
      <c r="D40" s="9">
        <v>0.16666666666666666</v>
      </c>
      <c r="E40">
        <v>0.75</v>
      </c>
      <c r="F40">
        <v>0.75</v>
      </c>
      <c r="G40">
        <v>0</v>
      </c>
      <c r="H40" t="s">
        <v>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3</v>
      </c>
      <c r="R40" t="s">
        <v>49</v>
      </c>
      <c r="S40">
        <v>0</v>
      </c>
      <c r="T40">
        <v>0</v>
      </c>
      <c r="U40">
        <v>0</v>
      </c>
      <c r="V40" t="s">
        <v>38</v>
      </c>
      <c r="W40" t="s">
        <v>38</v>
      </c>
      <c r="X40">
        <v>0</v>
      </c>
      <c r="Y40">
        <v>0</v>
      </c>
      <c r="Z40">
        <v>0</v>
      </c>
      <c r="AA40" t="s">
        <v>38</v>
      </c>
      <c r="AB40">
        <v>0</v>
      </c>
      <c r="AC40">
        <v>0</v>
      </c>
      <c r="AD40">
        <v>0</v>
      </c>
      <c r="AE40" t="s">
        <v>38</v>
      </c>
      <c r="AF40">
        <v>0</v>
      </c>
      <c r="AG40">
        <v>0</v>
      </c>
      <c r="AH40">
        <v>0</v>
      </c>
      <c r="AI40" t="s">
        <v>38</v>
      </c>
      <c r="AJ40">
        <v>0</v>
      </c>
      <c r="AK40">
        <v>0</v>
      </c>
      <c r="AL40">
        <v>0</v>
      </c>
    </row>
    <row r="41" spans="2:38" x14ac:dyDescent="0.2">
      <c r="B41" t="s">
        <v>41</v>
      </c>
      <c r="C41" s="4">
        <f t="shared" si="2"/>
        <v>7</v>
      </c>
      <c r="D41" s="9">
        <v>0.29166666666666669</v>
      </c>
      <c r="E41">
        <v>0.73</v>
      </c>
      <c r="F41">
        <v>0.28999999999999998</v>
      </c>
      <c r="G41">
        <v>2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2</v>
      </c>
      <c r="P41">
        <v>0</v>
      </c>
      <c r="Q41">
        <v>2</v>
      </c>
      <c r="R41" t="s">
        <v>41</v>
      </c>
      <c r="S41">
        <v>1</v>
      </c>
      <c r="T41">
        <v>1</v>
      </c>
      <c r="U41">
        <v>0</v>
      </c>
      <c r="V41" s="3">
        <v>1</v>
      </c>
      <c r="W41" s="3">
        <v>1</v>
      </c>
      <c r="X41">
        <v>1</v>
      </c>
      <c r="Y41">
        <v>1</v>
      </c>
      <c r="Z41">
        <v>0</v>
      </c>
      <c r="AA41" s="3">
        <v>1</v>
      </c>
      <c r="AB41">
        <v>0</v>
      </c>
      <c r="AC41">
        <v>0</v>
      </c>
      <c r="AD41">
        <v>0</v>
      </c>
      <c r="AE41" t="s">
        <v>38</v>
      </c>
      <c r="AF41">
        <v>0</v>
      </c>
      <c r="AG41">
        <v>0</v>
      </c>
      <c r="AH41">
        <v>0</v>
      </c>
      <c r="AI41" t="s">
        <v>38</v>
      </c>
      <c r="AJ41">
        <v>0</v>
      </c>
      <c r="AK41">
        <v>0</v>
      </c>
      <c r="AL41">
        <v>2</v>
      </c>
    </row>
    <row r="42" spans="2:38" x14ac:dyDescent="0.2">
      <c r="B42" t="s">
        <v>42</v>
      </c>
      <c r="C42" s="4">
        <f t="shared" si="2"/>
        <v>3</v>
      </c>
      <c r="D42" s="9">
        <v>0.125</v>
      </c>
      <c r="E42">
        <v>-0.3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42</v>
      </c>
      <c r="S42">
        <v>1</v>
      </c>
      <c r="T42">
        <v>0</v>
      </c>
      <c r="U42">
        <v>1</v>
      </c>
      <c r="V42" s="3">
        <v>0</v>
      </c>
      <c r="W42" s="3">
        <v>0</v>
      </c>
      <c r="X42">
        <v>1</v>
      </c>
      <c r="Y42">
        <v>0</v>
      </c>
      <c r="Z42">
        <v>1</v>
      </c>
      <c r="AA42" s="3">
        <v>0</v>
      </c>
      <c r="AB42">
        <v>0</v>
      </c>
      <c r="AC42">
        <v>0</v>
      </c>
      <c r="AD42">
        <v>0</v>
      </c>
      <c r="AE42" t="s">
        <v>38</v>
      </c>
      <c r="AF42">
        <v>0</v>
      </c>
      <c r="AG42">
        <v>0</v>
      </c>
      <c r="AH42">
        <v>0</v>
      </c>
      <c r="AI42" t="s">
        <v>38</v>
      </c>
      <c r="AJ42">
        <v>0</v>
      </c>
      <c r="AK42">
        <v>0</v>
      </c>
      <c r="AL4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workbookViewId="0">
      <selection activeCell="I37" sqref="I3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88</v>
      </c>
      <c r="D2" s="4"/>
      <c r="E2" s="4"/>
      <c r="F2" s="4">
        <f>SUMIF('Week 11 Games'!$B:$B,'Week 11 Total'!$B2,'Week 11 Games'!G:G)</f>
        <v>51</v>
      </c>
      <c r="G2" s="4"/>
      <c r="H2" s="4">
        <f>SUMIF('Week 11 Games'!$B:$B,'Week 11 Total'!$B2,'Week 11 Games'!I:I)</f>
        <v>18</v>
      </c>
      <c r="I2" s="4">
        <f>SUMIF('Week 11 Games'!$B:$B,'Week 11 Total'!$B2,'Week 11 Games'!J:J)</f>
        <v>6</v>
      </c>
      <c r="J2" s="4">
        <f>SUMIF('Week 11 Games'!$B:$B,'Week 11 Total'!$B2,'Week 11 Games'!K:K)</f>
        <v>0.83</v>
      </c>
      <c r="K2" s="4">
        <f>SUMIF('Week 11 Games'!$B:$B,'Week 11 Total'!$B2,'Week 11 Games'!L:L)</f>
        <v>8</v>
      </c>
      <c r="L2" s="4">
        <f>SUMIF('Week 11 Games'!$B:$B,'Week 11 Total'!$B2,'Week 11 Games'!M:M)</f>
        <v>5</v>
      </c>
      <c r="M2" s="4">
        <f>SUMIF('Week 11 Games'!$B:$B,'Week 11 Total'!$B2,'Week 11 Games'!N:N)</f>
        <v>0</v>
      </c>
      <c r="N2" s="4">
        <f>SUMIF('Week 11 Games'!$B:$B,'Week 11 Total'!$B2,'Week 11 Games'!O:O)</f>
        <v>15</v>
      </c>
      <c r="O2" s="4">
        <f>SUMIF('Week 11 Games'!$B:$B,'Week 11 Total'!$B2,'Week 11 Games'!P:P)</f>
        <v>3</v>
      </c>
      <c r="P2" s="4">
        <f>SUMIF('Week 11 Games'!$B:$B,'Week 11 Total'!$B2,'Week 11 Games'!Q:Q)</f>
        <v>12</v>
      </c>
      <c r="Q2" s="4">
        <f>SUMIF('Week 11 Games'!$B:$B,'Week 11 Total'!$B2,'Week 11 Games'!R:R)</f>
        <v>0</v>
      </c>
      <c r="R2" s="4">
        <f>SUMIF('Week 11 Games'!$B:$B,'Week 11 Total'!$B2,'Week 11 Games'!S:S)</f>
        <v>41</v>
      </c>
      <c r="S2" s="4">
        <f>SUMIF('Week 11 Games'!$B:$B,'Week 11 Total'!$B2,'Week 11 Games'!T:T)</f>
        <v>20</v>
      </c>
      <c r="T2" s="4">
        <f>SUMIF('Week 11 Games'!$B:$B,'Week 11 Total'!$B2,'Week 11 Games'!U:U)</f>
        <v>21</v>
      </c>
      <c r="U2" s="2">
        <f t="shared" ref="U2:U15" si="0">IF(ISERROR(S2/R2),0,S2/R2)</f>
        <v>0.48780487804878048</v>
      </c>
      <c r="V2" s="4"/>
      <c r="W2" s="4">
        <f>SUMIF('Week 11 Games'!$B:$B,'Week 11 Total'!$B2,'Week 11 Games'!X:X)</f>
        <v>27</v>
      </c>
      <c r="X2" s="4">
        <f>SUMIF('Week 11 Games'!$B:$B,'Week 11 Total'!$B2,'Week 11 Games'!Y:Y)</f>
        <v>13</v>
      </c>
      <c r="Y2" s="4">
        <f>SUMIF('Week 11 Games'!$B:$B,'Week 11 Total'!$B2,'Week 11 Games'!Z:Z)</f>
        <v>14</v>
      </c>
      <c r="Z2" s="2">
        <f t="shared" ref="Z2:Z15" si="1">IF(ISERROR(X2/W2),0,X2/W2)</f>
        <v>0.48148148148148145</v>
      </c>
      <c r="AA2" s="4">
        <f>SUMIF('Week 11 Games'!$B:$B,'Week 11 Total'!$B2,'Week 11 Games'!AB:AB)</f>
        <v>14</v>
      </c>
      <c r="AB2" s="4">
        <f>SUMIF('Week 11 Games'!$B:$B,'Week 11 Total'!$B2,'Week 11 Games'!AC:AC)</f>
        <v>7</v>
      </c>
      <c r="AC2" s="4">
        <f>SUMIF('Week 11 Games'!$B:$B,'Week 11 Total'!$B2,'Week 11 Games'!AD:AD)</f>
        <v>7</v>
      </c>
      <c r="AD2" s="2">
        <f t="shared" ref="AD2:AD10" si="2">IF(ISERROR(AB2/AA2),0,AB2/AA2)</f>
        <v>0.5</v>
      </c>
      <c r="AE2" s="4">
        <f>SUMIF('Week 11 Games'!$B:$B,'Week 11 Total'!$B2,'Week 11 Games'!AF:AF)</f>
        <v>4</v>
      </c>
      <c r="AF2" s="4">
        <f>SUMIF('Week 11 Games'!$B:$B,'Week 11 Total'!$B2,'Week 11 Games'!AG:AG)</f>
        <v>4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3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31</v>
      </c>
      <c r="D3" s="4"/>
      <c r="E3" s="4"/>
      <c r="F3" s="4">
        <f>SUMIF('Week 11 Games'!$B:$B,'Week 11 Total'!$B3,'Week 11 Games'!G:G)</f>
        <v>17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2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1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8</v>
      </c>
      <c r="S3" s="4">
        <f>SUMIF('Week 11 Games'!$B:$B,'Week 11 Total'!$B3,'Week 11 Games'!T:T)</f>
        <v>6</v>
      </c>
      <c r="T3" s="4">
        <f>SUMIF('Week 11 Games'!$B:$B,'Week 11 Total'!$B3,'Week 11 Games'!U:U)</f>
        <v>2</v>
      </c>
      <c r="U3" s="2">
        <f t="shared" si="0"/>
        <v>0.75</v>
      </c>
      <c r="V3" s="4"/>
      <c r="W3" s="4">
        <f>SUMIF('Week 11 Games'!$B:$B,'Week 11 Total'!$B3,'Week 11 Games'!X:X)</f>
        <v>3</v>
      </c>
      <c r="X3" s="4">
        <f>SUMIF('Week 11 Games'!$B:$B,'Week 11 Total'!$B3,'Week 11 Games'!Y:Y)</f>
        <v>1</v>
      </c>
      <c r="Y3" s="4">
        <f>SUMIF('Week 11 Games'!$B:$B,'Week 11 Total'!$B3,'Week 11 Games'!Z:Z)</f>
        <v>2</v>
      </c>
      <c r="Z3" s="2">
        <f t="shared" si="1"/>
        <v>0.33333333333333331</v>
      </c>
      <c r="AA3" s="4">
        <f>SUMIF('Week 11 Games'!$B:$B,'Week 11 Total'!$B3,'Week 11 Games'!AB:AB)</f>
        <v>5</v>
      </c>
      <c r="AB3" s="4">
        <f>SUMIF('Week 11 Games'!$B:$B,'Week 11 Total'!$B3,'Week 11 Games'!AC:AC)</f>
        <v>5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2</v>
      </c>
    </row>
    <row r="4" spans="1:36" x14ac:dyDescent="0.2">
      <c r="B4" t="s">
        <v>31</v>
      </c>
      <c r="C4" s="4">
        <f>SUMIF('Week 11 Games'!$B:$B,'Week 11 Total'!$B4,'Week 11 Games'!C:C)</f>
        <v>20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2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6</v>
      </c>
      <c r="S4" s="4">
        <f>SUMIF('Week 11 Games'!$B:$B,'Week 11 Total'!$B4,'Week 11 Games'!T:T)</f>
        <v>1</v>
      </c>
      <c r="T4" s="4">
        <f>SUMIF('Week 11 Games'!$B:$B,'Week 11 Total'!$B4,'Week 11 Games'!U:U)</f>
        <v>5</v>
      </c>
      <c r="U4" s="2">
        <f t="shared" si="0"/>
        <v>0.16666666666666666</v>
      </c>
      <c r="V4" s="4"/>
      <c r="W4" s="4">
        <f>SUMIF('Week 11 Games'!$B:$B,'Week 11 Total'!$B4,'Week 11 Games'!X:X)</f>
        <v>4</v>
      </c>
      <c r="X4" s="4">
        <f>SUMIF('Week 11 Games'!$B:$B,'Week 11 Total'!$B4,'Week 11 Games'!Y:Y)</f>
        <v>1</v>
      </c>
      <c r="Y4" s="4">
        <f>SUMIF('Week 11 Games'!$B:$B,'Week 11 Total'!$B4,'Week 11 Games'!Z:Z)</f>
        <v>3</v>
      </c>
      <c r="Z4" s="2">
        <f t="shared" si="1"/>
        <v>0.25</v>
      </c>
      <c r="AA4" s="4">
        <f>SUMIF('Week 11 Games'!$B:$B,'Week 11 Total'!$B4,'Week 11 Games'!AB:AB)</f>
        <v>2</v>
      </c>
      <c r="AB4" s="4">
        <f>SUMIF('Week 11 Games'!$B:$B,'Week 11 Total'!$B4,'Week 11 Games'!AC:AC)</f>
        <v>0</v>
      </c>
      <c r="AC4" s="4">
        <f>SUMIF('Week 11 Games'!$B:$B,'Week 11 Total'!$B4,'Week 11 Games'!AD:AD)</f>
        <v>2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73</v>
      </c>
      <c r="D5" s="4"/>
      <c r="E5" s="4"/>
      <c r="F5" s="4">
        <f>SUMIF('Week 11 Games'!$B:$B,'Week 11 Total'!$B5,'Week 11 Games'!G:G)</f>
        <v>16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4</v>
      </c>
      <c r="J5" s="4">
        <f>SUMIF('Week 11 Games'!$B:$B,'Week 11 Total'!$B5,'Week 11 Games'!K:K)</f>
        <v>0</v>
      </c>
      <c r="K5" s="4">
        <f>SUMIF('Week 11 Games'!$B:$B,'Week 11 Total'!$B5,'Week 11 Games'!L:L)</f>
        <v>5</v>
      </c>
      <c r="L5" s="4">
        <f>SUMIF('Week 11 Games'!$B:$B,'Week 11 Total'!$B5,'Week 11 Games'!M:M)</f>
        <v>3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10</v>
      </c>
      <c r="S5" s="4">
        <f>SUMIF('Week 11 Games'!$B:$B,'Week 11 Total'!$B5,'Week 11 Games'!T:T)</f>
        <v>6</v>
      </c>
      <c r="T5" s="4">
        <f>SUMIF('Week 11 Games'!$B:$B,'Week 11 Total'!$B5,'Week 11 Games'!U:U)</f>
        <v>4</v>
      </c>
      <c r="U5" s="2">
        <f t="shared" si="0"/>
        <v>0.6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7</v>
      </c>
      <c r="AB5" s="4">
        <f>SUMIF('Week 11 Games'!$B:$B,'Week 11 Total'!$B5,'Week 11 Games'!AC:AC)</f>
        <v>4</v>
      </c>
      <c r="AC5" s="4">
        <f>SUMIF('Week 11 Games'!$B:$B,'Week 11 Total'!$B5,'Week 11 Games'!AD:AD)</f>
        <v>3</v>
      </c>
      <c r="AD5" s="2">
        <f t="shared" si="2"/>
        <v>0.5714285714285714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1</v>
      </c>
      <c r="AJ5" s="4">
        <f>SUMIF('Week 11 Games'!$B:$B,'Week 11 Total'!$B5,'Week 11 Games'!AL:AL)</f>
        <v>2</v>
      </c>
    </row>
    <row r="6" spans="1:36" x14ac:dyDescent="0.2">
      <c r="B6" t="s">
        <v>33</v>
      </c>
      <c r="C6" s="4">
        <f>SUMIF('Week 11 Games'!$B:$B,'Week 11 Total'!$B6,'Week 11 Games'!C:C)</f>
        <v>77</v>
      </c>
      <c r="D6" s="4"/>
      <c r="E6" s="4"/>
      <c r="F6" s="4">
        <f>SUMIF('Week 11 Games'!$B:$B,'Week 11 Total'!$B6,'Week 11 Games'!G:G)</f>
        <v>29</v>
      </c>
      <c r="G6" s="4"/>
      <c r="H6" s="4">
        <f>SUMIF('Week 11 Games'!$B:$B,'Week 11 Total'!$B6,'Week 11 Games'!I:I)</f>
        <v>15</v>
      </c>
      <c r="I6" s="4">
        <f>SUMIF('Week 11 Games'!$B:$B,'Week 11 Total'!$B6,'Week 11 Games'!J:J)</f>
        <v>5</v>
      </c>
      <c r="J6" s="4">
        <f>SUMIF('Week 11 Games'!$B:$B,'Week 11 Total'!$B6,'Week 11 Games'!K:K)</f>
        <v>11.67</v>
      </c>
      <c r="K6" s="4">
        <f>SUMIF('Week 11 Games'!$B:$B,'Week 11 Total'!$B6,'Week 11 Games'!L:L)</f>
        <v>5</v>
      </c>
      <c r="L6" s="4">
        <f>SUMIF('Week 11 Games'!$B:$B,'Week 11 Total'!$B6,'Week 11 Games'!M:M)</f>
        <v>3</v>
      </c>
      <c r="M6" s="4">
        <f>SUMIF('Week 11 Games'!$B:$B,'Week 11 Total'!$B6,'Week 11 Games'!N:N)</f>
        <v>1</v>
      </c>
      <c r="N6" s="4">
        <f>SUMIF('Week 11 Games'!$B:$B,'Week 11 Total'!$B6,'Week 11 Games'!O:O)</f>
        <v>3</v>
      </c>
      <c r="O6" s="4">
        <f>SUMIF('Week 11 Games'!$B:$B,'Week 11 Total'!$B6,'Week 11 Games'!P:P)</f>
        <v>1</v>
      </c>
      <c r="P6" s="4">
        <f>SUMIF('Week 11 Games'!$B:$B,'Week 11 Total'!$B6,'Week 11 Games'!Q:Q)</f>
        <v>2</v>
      </c>
      <c r="Q6" s="4">
        <f>SUMIF('Week 11 Games'!$B:$B,'Week 11 Total'!$B6,'Week 11 Games'!R:R)</f>
        <v>0</v>
      </c>
      <c r="R6" s="4">
        <f>SUMIF('Week 11 Games'!$B:$B,'Week 11 Total'!$B6,'Week 11 Games'!S:S)</f>
        <v>25</v>
      </c>
      <c r="S6" s="4">
        <f>SUMIF('Week 11 Games'!$B:$B,'Week 11 Total'!$B6,'Week 11 Games'!T:T)</f>
        <v>11</v>
      </c>
      <c r="T6" s="4">
        <f>SUMIF('Week 11 Games'!$B:$B,'Week 11 Total'!$B6,'Week 11 Games'!U:U)</f>
        <v>14</v>
      </c>
      <c r="U6" s="2">
        <f t="shared" si="0"/>
        <v>0.44</v>
      </c>
      <c r="V6" s="4"/>
      <c r="W6" s="4">
        <f>SUMIF('Week 11 Games'!$B:$B,'Week 11 Total'!$B6,'Week 11 Games'!X:X)</f>
        <v>12</v>
      </c>
      <c r="X6" s="4">
        <f>SUMIF('Week 11 Games'!$B:$B,'Week 11 Total'!$B6,'Week 11 Games'!Y:Y)</f>
        <v>8</v>
      </c>
      <c r="Y6" s="4">
        <f>SUMIF('Week 11 Games'!$B:$B,'Week 11 Total'!$B6,'Week 11 Games'!Z:Z)</f>
        <v>4</v>
      </c>
      <c r="Z6" s="2">
        <f t="shared" si="1"/>
        <v>0.66666666666666663</v>
      </c>
      <c r="AA6" s="4">
        <f>SUMIF('Week 11 Games'!$B:$B,'Week 11 Total'!$B6,'Week 11 Games'!AB:AB)</f>
        <v>13</v>
      </c>
      <c r="AB6" s="4">
        <f>SUMIF('Week 11 Games'!$B:$B,'Week 11 Total'!$B6,'Week 11 Games'!AC:AC)</f>
        <v>3</v>
      </c>
      <c r="AC6" s="4">
        <f>SUMIF('Week 11 Games'!$B:$B,'Week 11 Total'!$B6,'Week 11 Games'!AD:AD)</f>
        <v>10</v>
      </c>
      <c r="AD6" s="2">
        <f t="shared" si="2"/>
        <v>0.23076923076923078</v>
      </c>
      <c r="AE6" s="4">
        <f>SUMIF('Week 11 Games'!$B:$B,'Week 11 Total'!$B6,'Week 11 Games'!AF:AF)</f>
        <v>4</v>
      </c>
      <c r="AF6" s="4">
        <f>SUMIF('Week 11 Games'!$B:$B,'Week 11 Total'!$B6,'Week 11 Games'!AG:AG)</f>
        <v>4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3</v>
      </c>
      <c r="AJ6" s="4">
        <f>SUMIF('Week 11 Games'!$B:$B,'Week 11 Total'!$B6,'Week 11 Games'!AL:AL)</f>
        <v>7</v>
      </c>
    </row>
    <row r="7" spans="1:36" x14ac:dyDescent="0.2">
      <c r="B7" t="s">
        <v>34</v>
      </c>
      <c r="C7" s="4">
        <f>SUMIF('Week 11 Games'!$B:$B,'Week 11 Total'!$B7,'Week 11 Games'!C:C)</f>
        <v>41</v>
      </c>
      <c r="D7" s="4"/>
      <c r="E7" s="4"/>
      <c r="F7" s="4">
        <f>SUMIF('Week 11 Games'!$B:$B,'Week 11 Total'!$B7,'Week 11 Games'!G:G)</f>
        <v>8</v>
      </c>
      <c r="G7" s="4"/>
      <c r="H7" s="4">
        <f>SUMIF('Week 11 Games'!$B:$B,'Week 11 Total'!$B7,'Week 11 Games'!I:I)</f>
        <v>4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4</v>
      </c>
      <c r="O7" s="4">
        <f>SUMIF('Week 11 Games'!$B:$B,'Week 11 Total'!$B7,'Week 11 Games'!P:P)</f>
        <v>2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8</v>
      </c>
      <c r="S7" s="4">
        <f>SUMIF('Week 11 Games'!$B:$B,'Week 11 Total'!$B7,'Week 11 Games'!T:T)</f>
        <v>3</v>
      </c>
      <c r="T7" s="4">
        <f>SUMIF('Week 11 Games'!$B:$B,'Week 11 Total'!$B7,'Week 11 Games'!U:U)</f>
        <v>5</v>
      </c>
      <c r="U7" s="2">
        <f t="shared" si="0"/>
        <v>0.375</v>
      </c>
      <c r="V7" s="4"/>
      <c r="W7" s="4">
        <f>SUMIF('Week 11 Games'!$B:$B,'Week 11 Total'!$B7,'Week 11 Games'!X:X)</f>
        <v>2</v>
      </c>
      <c r="X7" s="4">
        <f>SUMIF('Week 11 Games'!$B:$B,'Week 11 Total'!$B7,'Week 11 Games'!Y:Y)</f>
        <v>1</v>
      </c>
      <c r="Y7" s="4">
        <f>SUMIF('Week 11 Games'!$B:$B,'Week 11 Total'!$B7,'Week 11 Games'!Z:Z)</f>
        <v>1</v>
      </c>
      <c r="Z7" s="2">
        <f t="shared" si="1"/>
        <v>0.5</v>
      </c>
      <c r="AA7" s="4">
        <f>SUMIF('Week 11 Games'!$B:$B,'Week 11 Total'!$B7,'Week 11 Games'!AB:AB)</f>
        <v>6</v>
      </c>
      <c r="AB7" s="4">
        <f>SUMIF('Week 11 Games'!$B:$B,'Week 11 Total'!$B7,'Week 11 Games'!AC:AC)</f>
        <v>2</v>
      </c>
      <c r="AC7" s="4">
        <f>SUMIF('Week 11 Games'!$B:$B,'Week 11 Total'!$B7,'Week 11 Games'!AD:AD)</f>
        <v>4</v>
      </c>
      <c r="AD7" s="2">
        <f t="shared" si="2"/>
        <v>0.33333333333333331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5</v>
      </c>
    </row>
    <row r="8" spans="1:36" x14ac:dyDescent="0.2">
      <c r="B8" t="s">
        <v>35</v>
      </c>
      <c r="C8" s="4">
        <f>SUMIF('Week 11 Games'!$B:$B,'Week 11 Total'!$B8,'Week 11 Games'!C:C)</f>
        <v>82</v>
      </c>
      <c r="D8" s="4"/>
      <c r="E8" s="4"/>
      <c r="F8" s="4">
        <f>SUMIF('Week 11 Games'!$B:$B,'Week 11 Total'!$B8,'Week 11 Games'!G:G)</f>
        <v>27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10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4</v>
      </c>
      <c r="M8" s="4">
        <f>SUMIF('Week 11 Games'!$B:$B,'Week 11 Total'!$B8,'Week 11 Games'!N:N)</f>
        <v>1</v>
      </c>
      <c r="N8" s="4">
        <f>SUMIF('Week 11 Games'!$B:$B,'Week 11 Total'!$B8,'Week 11 Games'!O:O)</f>
        <v>38</v>
      </c>
      <c r="O8" s="4">
        <f>SUMIF('Week 11 Games'!$B:$B,'Week 11 Total'!$B8,'Week 11 Games'!P:P)</f>
        <v>14</v>
      </c>
      <c r="P8" s="4">
        <f>SUMIF('Week 11 Games'!$B:$B,'Week 11 Total'!$B8,'Week 11 Games'!Q:Q)</f>
        <v>24</v>
      </c>
      <c r="Q8" s="4">
        <f>SUMIF('Week 11 Games'!$B:$B,'Week 11 Total'!$B8,'Week 11 Games'!R:R)</f>
        <v>0</v>
      </c>
      <c r="R8" s="4">
        <f>SUMIF('Week 11 Games'!$B:$B,'Week 11 Total'!$B8,'Week 11 Games'!S:S)</f>
        <v>23</v>
      </c>
      <c r="S8" s="4">
        <f>SUMIF('Week 11 Games'!$B:$B,'Week 11 Total'!$B8,'Week 11 Games'!T:T)</f>
        <v>12</v>
      </c>
      <c r="T8" s="4">
        <f>SUMIF('Week 11 Games'!$B:$B,'Week 11 Total'!$B8,'Week 11 Games'!U:U)</f>
        <v>11</v>
      </c>
      <c r="U8" s="2">
        <f t="shared" si="0"/>
        <v>0.52173913043478259</v>
      </c>
      <c r="V8" s="4"/>
      <c r="W8" s="4">
        <f>SUMIF('Week 11 Games'!$B:$B,'Week 11 Total'!$B8,'Week 11 Games'!X:X)</f>
        <v>23</v>
      </c>
      <c r="X8" s="4">
        <f>SUMIF('Week 11 Games'!$B:$B,'Week 11 Total'!$B8,'Week 11 Games'!Y:Y)</f>
        <v>12</v>
      </c>
      <c r="Y8" s="4">
        <f>SUMIF('Week 11 Games'!$B:$B,'Week 11 Total'!$B8,'Week 11 Games'!Z:Z)</f>
        <v>11</v>
      </c>
      <c r="Z8" s="2">
        <f t="shared" si="1"/>
        <v>0.52173913043478259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6</v>
      </c>
      <c r="AF8" s="4">
        <f>SUMIF('Week 11 Games'!$B:$B,'Week 11 Total'!$B8,'Week 11 Games'!AG:AG)</f>
        <v>3</v>
      </c>
      <c r="AG8" s="4">
        <f>SUMIF('Week 11 Games'!$B:$B,'Week 11 Total'!$B8,'Week 11 Games'!AH:AH)</f>
        <v>3</v>
      </c>
      <c r="AH8" s="2">
        <f t="shared" si="3"/>
        <v>0.5</v>
      </c>
      <c r="AI8" s="4">
        <f>SUMIF('Week 11 Games'!$B:$B,'Week 11 Total'!$B8,'Week 11 Games'!AK:AK)</f>
        <v>5</v>
      </c>
      <c r="AJ8" s="4">
        <f>SUMIF('Week 11 Games'!$B:$B,'Week 11 Total'!$B8,'Week 11 Games'!AL:AL)</f>
        <v>4</v>
      </c>
    </row>
    <row r="9" spans="1:36" x14ac:dyDescent="0.2">
      <c r="B9" t="s">
        <v>65</v>
      </c>
      <c r="C9" s="4">
        <f>SUMIF('Week 11 Games'!$B:$B,'Week 11 Total'!$B9,'Week 11 Games'!C:C)</f>
        <v>82</v>
      </c>
      <c r="D9" s="4"/>
      <c r="E9" s="4"/>
      <c r="F9" s="4">
        <f>SUMIF('Week 11 Games'!$B:$B,'Week 11 Total'!$B9,'Week 11 Games'!G:G)</f>
        <v>57</v>
      </c>
      <c r="G9" s="4"/>
      <c r="H9" s="4">
        <f>SUMIF('Week 11 Games'!$B:$B,'Week 11 Total'!$B9,'Week 11 Games'!I:I)</f>
        <v>6</v>
      </c>
      <c r="I9" s="4">
        <f>SUMIF('Week 11 Games'!$B:$B,'Week 11 Total'!$B9,'Week 11 Games'!J:J)</f>
        <v>5</v>
      </c>
      <c r="J9" s="4">
        <f>SUMIF('Week 11 Games'!$B:$B,'Week 11 Total'!$B9,'Week 11 Games'!K:K)</f>
        <v>1.83</v>
      </c>
      <c r="K9" s="4">
        <f>SUMIF('Week 11 Games'!$B:$B,'Week 11 Total'!$B9,'Week 11 Games'!L:L)</f>
        <v>6</v>
      </c>
      <c r="L9" s="4">
        <f>SUMIF('Week 11 Games'!$B:$B,'Week 11 Total'!$B9,'Week 11 Games'!M:M)</f>
        <v>3</v>
      </c>
      <c r="M9" s="4">
        <f>SUMIF('Week 11 Games'!$B:$B,'Week 11 Total'!$B9,'Week 11 Games'!N:N)</f>
        <v>1</v>
      </c>
      <c r="N9" s="4">
        <f>SUMIF('Week 11 Games'!$B:$B,'Week 11 Total'!$B9,'Week 11 Games'!O:O)</f>
        <v>8</v>
      </c>
      <c r="O9" s="4">
        <f>SUMIF('Week 11 Games'!$B:$B,'Week 11 Total'!$B9,'Week 11 Games'!P:P)</f>
        <v>2</v>
      </c>
      <c r="P9" s="4">
        <f>SUMIF('Week 11 Games'!$B:$B,'Week 11 Total'!$B9,'Week 11 Games'!Q:Q)</f>
        <v>6</v>
      </c>
      <c r="Q9" s="4">
        <f>SUMIF('Week 11 Games'!$B:$B,'Week 11 Total'!$B9,'Week 11 Games'!R:R)</f>
        <v>0</v>
      </c>
      <c r="R9" s="4">
        <f>SUMIF('Week 11 Games'!$B:$B,'Week 11 Total'!$B9,'Week 11 Games'!S:S)</f>
        <v>39</v>
      </c>
      <c r="S9" s="4">
        <f>SUMIF('Week 11 Games'!$B:$B,'Week 11 Total'!$B9,'Week 11 Games'!T:T)</f>
        <v>21</v>
      </c>
      <c r="T9" s="4">
        <f>SUMIF('Week 11 Games'!$B:$B,'Week 11 Total'!$B9,'Week 11 Games'!U:U)</f>
        <v>18</v>
      </c>
      <c r="U9" s="2">
        <f t="shared" si="0"/>
        <v>0.53846153846153844</v>
      </c>
      <c r="V9" s="4"/>
      <c r="W9" s="4">
        <f>SUMIF('Week 11 Games'!$B:$B,'Week 11 Total'!$B9,'Week 11 Games'!X:X)</f>
        <v>24</v>
      </c>
      <c r="X9" s="4">
        <f>SUMIF('Week 11 Games'!$B:$B,'Week 11 Total'!$B9,'Week 11 Games'!Y:Y)</f>
        <v>15</v>
      </c>
      <c r="Y9" s="4">
        <f>SUMIF('Week 11 Games'!$B:$B,'Week 11 Total'!$B9,'Week 11 Games'!Z:Z)</f>
        <v>9</v>
      </c>
      <c r="Z9" s="2">
        <f t="shared" si="1"/>
        <v>0.625</v>
      </c>
      <c r="AA9" s="4">
        <f>SUMIF('Week 11 Games'!$B:$B,'Week 11 Total'!$B9,'Week 11 Games'!AB:AB)</f>
        <v>15</v>
      </c>
      <c r="AB9" s="4">
        <f>SUMIF('Week 11 Games'!$B:$B,'Week 11 Total'!$B9,'Week 11 Games'!AC:AC)</f>
        <v>6</v>
      </c>
      <c r="AC9" s="4">
        <f>SUMIF('Week 11 Games'!$B:$B,'Week 11 Total'!$B9,'Week 11 Games'!AD:AD)</f>
        <v>9</v>
      </c>
      <c r="AD9" s="2">
        <f t="shared" si="2"/>
        <v>0.4</v>
      </c>
      <c r="AE9" s="4">
        <f>SUMIF('Week 11 Games'!$B:$B,'Week 11 Total'!$B9,'Week 11 Games'!AF:AF)</f>
        <v>12</v>
      </c>
      <c r="AF9" s="4">
        <f>SUMIF('Week 11 Games'!$B:$B,'Week 11 Total'!$B9,'Week 11 Games'!AG:AG)</f>
        <v>9</v>
      </c>
      <c r="AG9" s="4">
        <f>SUMIF('Week 11 Games'!$B:$B,'Week 11 Total'!$B9,'Week 11 Games'!AH:AH)</f>
        <v>3</v>
      </c>
      <c r="AH9" s="2">
        <f t="shared" si="3"/>
        <v>0.75</v>
      </c>
      <c r="AI9" s="4">
        <f>SUMIF('Week 11 Games'!$B:$B,'Week 11 Total'!$B9,'Week 11 Games'!AK:AK)</f>
        <v>7</v>
      </c>
      <c r="AJ9" s="4">
        <f>SUMIF('Week 11 Games'!$B:$B,'Week 11 Total'!$B9,'Week 11 Games'!AL:AL)</f>
        <v>4</v>
      </c>
    </row>
    <row r="10" spans="1:36" x14ac:dyDescent="0.2">
      <c r="B10" t="s">
        <v>37</v>
      </c>
      <c r="C10" s="4">
        <f>SUMIF('Week 11 Games'!$B:$B,'Week 11 Total'!$B10,'Week 11 Games'!C:C)</f>
        <v>8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2</v>
      </c>
      <c r="O10" s="4">
        <f>SUMIF('Week 11 Games'!$B:$B,'Week 11 Total'!$B10,'Week 11 Games'!P:P)</f>
        <v>0</v>
      </c>
      <c r="P10" s="4">
        <f>SUMIF('Week 11 Games'!$B:$B,'Week 11 Total'!$B10,'Week 11 Games'!Q:Q)</f>
        <v>2</v>
      </c>
      <c r="Q10" s="4">
        <f>SUMIF('Week 11 Games'!$B:$B,'Week 11 Total'!$B10,'Week 11 Games'!R:R)</f>
        <v>0</v>
      </c>
      <c r="R10" s="4">
        <f>SUMIF('Week 11 Games'!$B:$B,'Week 11 Total'!$B10,'Week 11 Games'!S:S)</f>
        <v>3</v>
      </c>
      <c r="S10" s="4">
        <f>SUMIF('Week 11 Games'!$B:$B,'Week 11 Total'!$B10,'Week 11 Games'!T:T)</f>
        <v>1</v>
      </c>
      <c r="T10" s="4">
        <f>SUMIF('Week 11 Games'!$B:$B,'Week 11 Total'!$B10,'Week 11 Games'!U:U)</f>
        <v>2</v>
      </c>
      <c r="U10" s="2">
        <f t="shared" si="0"/>
        <v>0.33333333333333331</v>
      </c>
      <c r="V10" s="4"/>
      <c r="W10" s="4">
        <f>SUMIF('Week 11 Games'!$B:$B,'Week 11 Total'!$B10,'Week 11 Games'!X:X)</f>
        <v>2</v>
      </c>
      <c r="X10" s="4">
        <f>SUMIF('Week 11 Games'!$B:$B,'Week 11 Total'!$B10,'Week 11 Games'!Y:Y)</f>
        <v>0</v>
      </c>
      <c r="Y10" s="4">
        <f>SUMIF('Week 11 Games'!$B:$B,'Week 11 Total'!$B10,'Week 11 Games'!Z:Z)</f>
        <v>2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35</v>
      </c>
      <c r="D12" s="4"/>
      <c r="E12" s="4"/>
      <c r="F12" s="4">
        <f>SUMIF('Week 11 Games'!$B:$B,'Week 11 Total'!$B12,'Week 11 Games'!G:G)</f>
        <v>10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3</v>
      </c>
      <c r="L12" s="4">
        <f>SUMIF('Week 11 Games'!$B:$B,'Week 11 Total'!$B12,'Week 11 Games'!M:M)</f>
        <v>0</v>
      </c>
      <c r="M12" s="4">
        <f>SUMIF('Week 11 Games'!$B:$B,'Week 11 Total'!$B12,'Week 11 Games'!N:N)</f>
        <v>8</v>
      </c>
      <c r="N12" s="4">
        <f>SUMIF('Week 11 Games'!$B:$B,'Week 11 Total'!$B12,'Week 11 Games'!O:O)</f>
        <v>9</v>
      </c>
      <c r="O12" s="4">
        <f>SUMIF('Week 11 Games'!$B:$B,'Week 11 Total'!$B12,'Week 11 Games'!P:P)</f>
        <v>4</v>
      </c>
      <c r="P12" s="4">
        <f>SUMIF('Week 11 Games'!$B:$B,'Week 11 Total'!$B12,'Week 11 Games'!Q:Q)</f>
        <v>5</v>
      </c>
      <c r="Q12" s="4">
        <f>SUMIF('Week 11 Games'!$B:$B,'Week 11 Total'!$B12,'Week 11 Games'!R:R)</f>
        <v>0</v>
      </c>
      <c r="R12" s="4">
        <f>SUMIF('Week 11 Games'!$B:$B,'Week 11 Total'!$B12,'Week 11 Games'!S:S)</f>
        <v>11</v>
      </c>
      <c r="S12" s="4">
        <f>SUMIF('Week 11 Games'!$B:$B,'Week 11 Total'!$B12,'Week 11 Games'!T:T)</f>
        <v>5</v>
      </c>
      <c r="T12" s="4">
        <f>SUMIF('Week 11 Games'!$B:$B,'Week 11 Total'!$B12,'Week 11 Games'!U:U)</f>
        <v>6</v>
      </c>
      <c r="U12" s="2">
        <f t="shared" si="0"/>
        <v>0.45454545454545453</v>
      </c>
      <c r="V12" s="4"/>
      <c r="W12" s="4">
        <f>SUMIF('Week 11 Games'!$B:$B,'Week 11 Total'!$B12,'Week 11 Games'!X:X)</f>
        <v>10</v>
      </c>
      <c r="X12" s="4">
        <f>SUMIF('Week 11 Games'!$B:$B,'Week 11 Total'!$B12,'Week 11 Games'!Y:Y)</f>
        <v>5</v>
      </c>
      <c r="Y12" s="4">
        <f>SUMIF('Week 11 Games'!$B:$B,'Week 11 Total'!$B12,'Week 11 Games'!Z:Z)</f>
        <v>5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10</v>
      </c>
    </row>
    <row r="13" spans="1:36" x14ac:dyDescent="0.2">
      <c r="B13" s="4" t="s">
        <v>49</v>
      </c>
      <c r="C13" s="4">
        <f>SUMIF('Week 11 Games'!$B:$B,'Week 11 Total'!$B13,'Week 11 Games'!C:C)</f>
        <v>20</v>
      </c>
      <c r="D13" s="4"/>
      <c r="E13" s="4"/>
      <c r="F13" s="4">
        <f>SUMIF('Week 11 Games'!$B:$B,'Week 11 Total'!$B13,'Week 11 Games'!G:G)</f>
        <v>9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9</v>
      </c>
      <c r="O13" s="4">
        <f>SUMIF('Week 11 Games'!$B:$B,'Week 11 Total'!$B13,'Week 11 Games'!P:P)</f>
        <v>1</v>
      </c>
      <c r="P13" s="4">
        <f>SUMIF('Week 11 Games'!$B:$B,'Week 11 Total'!$B13,'Week 11 Games'!Q:Q)</f>
        <v>8</v>
      </c>
      <c r="Q13" s="4">
        <f>SUMIF('Week 11 Games'!$B:$B,'Week 11 Total'!$B13,'Week 11 Games'!R:R)</f>
        <v>0</v>
      </c>
      <c r="R13" s="4">
        <f>SUMIF('Week 11 Games'!$B:$B,'Week 11 Total'!$B13,'Week 11 Games'!S:S)</f>
        <v>6</v>
      </c>
      <c r="S13" s="4">
        <f>SUMIF('Week 11 Games'!$B:$B,'Week 11 Total'!$B13,'Week 11 Games'!T:T)</f>
        <v>3</v>
      </c>
      <c r="T13" s="4">
        <f>SUMIF('Week 11 Games'!$B:$B,'Week 11 Total'!$B13,'Week 11 Games'!U:U)</f>
        <v>3</v>
      </c>
      <c r="U13" s="2">
        <f t="shared" si="0"/>
        <v>0.5</v>
      </c>
      <c r="V13" s="4"/>
      <c r="W13" s="4">
        <f>SUMIF('Week 11 Games'!$B:$B,'Week 11 Total'!$B13,'Week 11 Games'!X:X)</f>
        <v>3</v>
      </c>
      <c r="X13" s="4">
        <f>SUMIF('Week 11 Games'!$B:$B,'Week 11 Total'!$B13,'Week 11 Games'!Y:Y)</f>
        <v>1</v>
      </c>
      <c r="Y13" s="4">
        <f>SUMIF('Week 11 Games'!$B:$B,'Week 11 Total'!$B13,'Week 11 Games'!Z:Z)</f>
        <v>2</v>
      </c>
      <c r="Z13" s="2">
        <f t="shared" si="1"/>
        <v>0.33333333333333331</v>
      </c>
      <c r="AA13" s="4">
        <f>SUMIF('Week 11 Games'!$B:$B,'Week 11 Total'!$B13,'Week 11 Games'!AB:AB)</f>
        <v>3</v>
      </c>
      <c r="AB13" s="4">
        <f>SUMIF('Week 11 Games'!$B:$B,'Week 11 Total'!$B13,'Week 11 Games'!AC:AC)</f>
        <v>2</v>
      </c>
      <c r="AC13" s="4">
        <f>SUMIF('Week 11 Games'!$B:$B,'Week 11 Total'!$B13,'Week 11 Games'!AD:AD)</f>
        <v>1</v>
      </c>
      <c r="AD13" s="2">
        <f t="shared" si="4"/>
        <v>0.66666666666666663</v>
      </c>
      <c r="AE13" s="4">
        <f>SUMIF('Week 11 Games'!$B:$B,'Week 11 Total'!$B13,'Week 11 Games'!AF:AF)</f>
        <v>2</v>
      </c>
      <c r="AF13" s="4">
        <f>SUMIF('Week 11 Games'!$B:$B,'Week 11 Total'!$B13,'Week 11 Games'!AG:AG)</f>
        <v>1</v>
      </c>
      <c r="AG13" s="4">
        <f>SUMIF('Week 11 Games'!$B:$B,'Week 11 Total'!$B13,'Week 11 Games'!AH:AH)</f>
        <v>1</v>
      </c>
      <c r="AH13" s="2">
        <f t="shared" si="3"/>
        <v>0.5</v>
      </c>
      <c r="AI13" s="4">
        <f>SUMIF('Week 11 Games'!$B:$B,'Week 11 Total'!$B13,'Week 11 Games'!AK:AK)</f>
        <v>1</v>
      </c>
      <c r="AJ13" s="4">
        <f>SUMIF('Week 11 Games'!$B:$B,'Week 11 Total'!$B13,'Week 11 Games'!AL:AL)</f>
        <v>2</v>
      </c>
    </row>
    <row r="14" spans="1:36" x14ac:dyDescent="0.2">
      <c r="B14" t="s">
        <v>41</v>
      </c>
      <c r="C14" s="4">
        <f>SUMIF('Week 11 Games'!$B:$B,'Week 11 Total'!$B14,'Week 11 Games'!C:C)</f>
        <v>33</v>
      </c>
      <c r="D14" s="4"/>
      <c r="E14" s="4"/>
      <c r="F14" s="4">
        <f>SUMIF('Week 11 Games'!$B:$B,'Week 11 Total'!$B14,'Week 11 Games'!G:G)</f>
        <v>10</v>
      </c>
      <c r="G14" s="4"/>
      <c r="H14" s="4">
        <f>SUMIF('Week 11 Games'!$B:$B,'Week 11 Total'!$B14,'Week 11 Games'!I:I)</f>
        <v>3</v>
      </c>
      <c r="I14" s="4">
        <f>SUMIF('Week 11 Games'!$B:$B,'Week 11 Total'!$B14,'Week 11 Games'!J:J)</f>
        <v>3</v>
      </c>
      <c r="J14" s="4">
        <f>SUMIF('Week 11 Games'!$B:$B,'Week 11 Total'!$B14,'Week 11 Games'!K:K)</f>
        <v>3</v>
      </c>
      <c r="K14" s="4">
        <f>SUMIF('Week 11 Games'!$B:$B,'Week 11 Total'!$B14,'Week 11 Games'!L:L)</f>
        <v>0</v>
      </c>
      <c r="L14" s="4">
        <f>SUMIF('Week 11 Games'!$B:$B,'Week 11 Total'!$B14,'Week 11 Games'!M:M)</f>
        <v>1</v>
      </c>
      <c r="M14" s="4">
        <f>SUMIF('Week 11 Games'!$B:$B,'Week 11 Total'!$B14,'Week 11 Games'!N:N)</f>
        <v>3</v>
      </c>
      <c r="N14" s="4">
        <f>SUMIF('Week 11 Games'!$B:$B,'Week 11 Total'!$B14,'Week 11 Games'!O:O)</f>
        <v>7</v>
      </c>
      <c r="O14" s="4">
        <f>SUMIF('Week 11 Games'!$B:$B,'Week 11 Total'!$B14,'Week 11 Games'!P:P)</f>
        <v>0</v>
      </c>
      <c r="P14" s="4">
        <f>SUMIF('Week 11 Games'!$B:$B,'Week 11 Total'!$B14,'Week 11 Games'!Q:Q)</f>
        <v>7</v>
      </c>
      <c r="Q14" s="4">
        <f>SUMIF('Week 11 Games'!$B:$B,'Week 11 Total'!$B14,'Week 11 Games'!R:R)</f>
        <v>0</v>
      </c>
      <c r="R14" s="4">
        <f>SUMIF('Week 11 Games'!$B:$B,'Week 11 Total'!$B14,'Week 11 Games'!S:S)</f>
        <v>9</v>
      </c>
      <c r="S14" s="4">
        <f>SUMIF('Week 11 Games'!$B:$B,'Week 11 Total'!$B14,'Week 11 Games'!T:T)</f>
        <v>4</v>
      </c>
      <c r="T14" s="4">
        <f>SUMIF('Week 11 Games'!$B:$B,'Week 11 Total'!$B14,'Week 11 Games'!U:U)</f>
        <v>5</v>
      </c>
      <c r="U14" s="2">
        <f t="shared" si="0"/>
        <v>0.44444444444444442</v>
      </c>
      <c r="V14" s="4"/>
      <c r="W14" s="4">
        <f>SUMIF('Week 11 Games'!$B:$B,'Week 11 Total'!$B14,'Week 11 Games'!X:X)</f>
        <v>4</v>
      </c>
      <c r="X14" s="4">
        <f>SUMIF('Week 11 Games'!$B:$B,'Week 11 Total'!$B14,'Week 11 Games'!Y:Y)</f>
        <v>4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5</v>
      </c>
    </row>
    <row r="15" spans="1:36" x14ac:dyDescent="0.2">
      <c r="B15" t="s">
        <v>42</v>
      </c>
      <c r="C15" s="4">
        <f>SUMIF('Week 11 Games'!$B:$B,'Week 11 Total'!$B15,'Week 11 Games'!C:C)</f>
        <v>11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5</v>
      </c>
      <c r="S15" s="4">
        <f>SUMIF('Week 11 Games'!$B:$B,'Week 11 Total'!$B15,'Week 11 Games'!T:T)</f>
        <v>1</v>
      </c>
      <c r="T15" s="4">
        <f>SUMIF('Week 11 Games'!$B:$B,'Week 11 Total'!$B15,'Week 11 Games'!U:U)</f>
        <v>4</v>
      </c>
      <c r="U15" s="2">
        <f t="shared" si="0"/>
        <v>0.2</v>
      </c>
      <c r="V15" s="4"/>
      <c r="W15" s="4">
        <f>SUMIF('Week 11 Games'!$B:$B,'Week 11 Total'!$B15,'Week 11 Games'!X:X)</f>
        <v>3</v>
      </c>
      <c r="X15" s="4">
        <f>SUMIF('Week 11 Games'!$B:$B,'Week 11 Total'!$B15,'Week 11 Games'!Y:Y)</f>
        <v>1</v>
      </c>
      <c r="Y15" s="4">
        <f>SUMIF('Week 11 Games'!$B:$B,'Week 11 Total'!$B15,'Week 11 Games'!Z:Z)</f>
        <v>2</v>
      </c>
      <c r="Z15" s="2">
        <f t="shared" si="1"/>
        <v>0.33333333333333331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workbookViewId="0">
      <selection activeCell="J36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s="4" t="s">
        <v>49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53D8-BA74-8748-A2AD-35DF33204B1C}">
  <dimension ref="A1:AL23"/>
  <sheetViews>
    <sheetView workbookViewId="0">
      <selection activeCell="B12" sqref="B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76</v>
      </c>
      <c r="B2" s="4" t="s">
        <v>29</v>
      </c>
      <c r="C2" s="4">
        <f>D2*24</f>
        <v>23</v>
      </c>
      <c r="D2" s="8">
        <v>0.95833333333333337</v>
      </c>
      <c r="E2">
        <v>3.32</v>
      </c>
      <c r="F2">
        <v>1.74</v>
      </c>
      <c r="G2">
        <v>16</v>
      </c>
      <c r="H2">
        <v>1.6</v>
      </c>
      <c r="I2">
        <v>13</v>
      </c>
      <c r="J2">
        <v>1</v>
      </c>
      <c r="K2">
        <v>13</v>
      </c>
      <c r="L2">
        <v>4</v>
      </c>
      <c r="M2">
        <v>0</v>
      </c>
      <c r="N2">
        <v>0</v>
      </c>
      <c r="O2">
        <v>6</v>
      </c>
      <c r="P2">
        <v>2</v>
      </c>
      <c r="Q2">
        <v>4</v>
      </c>
      <c r="R2" t="s">
        <v>29</v>
      </c>
      <c r="S2">
        <v>7</v>
      </c>
      <c r="T2">
        <v>6</v>
      </c>
      <c r="U2">
        <v>1</v>
      </c>
      <c r="V2" s="3">
        <v>0.85699999999999998</v>
      </c>
      <c r="W2" s="2">
        <v>0.85699999999999998</v>
      </c>
      <c r="X2">
        <v>7</v>
      </c>
      <c r="Y2">
        <v>6</v>
      </c>
      <c r="Z2">
        <v>1</v>
      </c>
      <c r="AA2" s="3">
        <v>0.85699999999999998</v>
      </c>
      <c r="AB2">
        <v>0</v>
      </c>
      <c r="AC2">
        <v>0</v>
      </c>
      <c r="AD2">
        <v>0</v>
      </c>
      <c r="AE2" s="3" t="s">
        <v>38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17</v>
      </c>
      <c r="D3" s="9">
        <v>0.70833333333333337</v>
      </c>
      <c r="E3">
        <v>0.59</v>
      </c>
      <c r="F3">
        <v>0.24</v>
      </c>
      <c r="G3">
        <v>5</v>
      </c>
      <c r="H3">
        <v>0.83</v>
      </c>
      <c r="I3">
        <v>1</v>
      </c>
      <c r="J3">
        <v>2</v>
      </c>
      <c r="K3">
        <v>0.5</v>
      </c>
      <c r="L3">
        <v>2</v>
      </c>
      <c r="M3">
        <v>1</v>
      </c>
      <c r="N3">
        <v>0</v>
      </c>
      <c r="O3">
        <v>2</v>
      </c>
      <c r="P3">
        <v>0</v>
      </c>
      <c r="Q3">
        <v>2</v>
      </c>
      <c r="R3" t="s">
        <v>30</v>
      </c>
      <c r="S3">
        <v>4</v>
      </c>
      <c r="T3">
        <v>2</v>
      </c>
      <c r="U3">
        <v>2</v>
      </c>
      <c r="V3" s="3">
        <v>0.5</v>
      </c>
      <c r="W3" s="3">
        <v>0.625</v>
      </c>
      <c r="X3">
        <v>2</v>
      </c>
      <c r="Y3">
        <v>1</v>
      </c>
      <c r="Z3">
        <v>1</v>
      </c>
      <c r="AA3" s="3">
        <v>0.5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4</v>
      </c>
    </row>
    <row r="4" spans="1:38" x14ac:dyDescent="0.2">
      <c r="B4" s="4" t="s">
        <v>31</v>
      </c>
      <c r="C4" s="4">
        <f t="shared" si="0"/>
        <v>13</v>
      </c>
      <c r="D4" s="8">
        <v>0.54166666666666663</v>
      </c>
      <c r="E4">
        <v>0.76</v>
      </c>
      <c r="F4">
        <v>-0.54</v>
      </c>
      <c r="G4">
        <v>8</v>
      </c>
      <c r="H4">
        <v>1</v>
      </c>
      <c r="I4">
        <v>0</v>
      </c>
      <c r="J4">
        <v>4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 t="s">
        <v>31</v>
      </c>
      <c r="S4">
        <v>4</v>
      </c>
      <c r="T4">
        <v>2</v>
      </c>
      <c r="U4">
        <v>2</v>
      </c>
      <c r="V4" s="3">
        <v>0.5</v>
      </c>
      <c r="W4" s="3">
        <v>0.75</v>
      </c>
      <c r="X4">
        <v>1</v>
      </c>
      <c r="Y4">
        <v>0</v>
      </c>
      <c r="Z4">
        <v>1</v>
      </c>
      <c r="AA4" s="2">
        <v>0</v>
      </c>
      <c r="AB4">
        <v>3</v>
      </c>
      <c r="AC4">
        <v>2</v>
      </c>
      <c r="AD4">
        <v>1</v>
      </c>
      <c r="AE4" s="3">
        <v>0.66700000000000004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3</v>
      </c>
    </row>
    <row r="5" spans="1:38" x14ac:dyDescent="0.2">
      <c r="B5" s="4" t="s">
        <v>32</v>
      </c>
      <c r="C5" s="4">
        <f t="shared" si="0"/>
        <v>17</v>
      </c>
      <c r="D5" s="8">
        <v>0.70833333333333337</v>
      </c>
      <c r="E5">
        <v>0.52</v>
      </c>
      <c r="F5">
        <v>0.35</v>
      </c>
      <c r="G5">
        <v>4</v>
      </c>
      <c r="H5">
        <v>0.56999999999999995</v>
      </c>
      <c r="I5">
        <v>3</v>
      </c>
      <c r="J5">
        <v>1</v>
      </c>
      <c r="K5">
        <v>3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2</v>
      </c>
      <c r="U5">
        <v>4</v>
      </c>
      <c r="V5" s="3">
        <v>0.33300000000000002</v>
      </c>
      <c r="W5" s="3">
        <v>0.33300000000000002</v>
      </c>
      <c r="X5">
        <v>3</v>
      </c>
      <c r="Y5">
        <v>2</v>
      </c>
      <c r="Z5">
        <v>1</v>
      </c>
      <c r="AA5" s="3">
        <v>0.66700000000000004</v>
      </c>
      <c r="AB5">
        <v>3</v>
      </c>
      <c r="AC5">
        <v>0</v>
      </c>
      <c r="AD5">
        <v>3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21</v>
      </c>
      <c r="D6" s="8">
        <v>0.875</v>
      </c>
      <c r="E6">
        <v>1.88</v>
      </c>
      <c r="F6">
        <v>0.33</v>
      </c>
      <c r="G6">
        <v>18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8</v>
      </c>
      <c r="T6">
        <v>6</v>
      </c>
      <c r="U6">
        <v>2</v>
      </c>
      <c r="V6" s="3">
        <v>0.75</v>
      </c>
      <c r="W6" s="3">
        <v>1</v>
      </c>
      <c r="X6">
        <v>2</v>
      </c>
      <c r="Y6">
        <v>2</v>
      </c>
      <c r="Z6">
        <v>0</v>
      </c>
      <c r="AA6" s="2">
        <v>1</v>
      </c>
      <c r="AB6">
        <v>6</v>
      </c>
      <c r="AC6">
        <v>4</v>
      </c>
      <c r="AD6">
        <v>2</v>
      </c>
      <c r="AE6" s="2">
        <v>0.66700000000000004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1</v>
      </c>
    </row>
    <row r="7" spans="1:38" x14ac:dyDescent="0.2">
      <c r="B7" s="4" t="s">
        <v>34</v>
      </c>
      <c r="C7" s="4">
        <f t="shared" si="0"/>
        <v>14</v>
      </c>
      <c r="D7" s="8">
        <v>0.58333333333333337</v>
      </c>
      <c r="E7">
        <v>0.86</v>
      </c>
      <c r="F7">
        <v>0.86</v>
      </c>
      <c r="G7">
        <v>0</v>
      </c>
      <c r="H7" t="s">
        <v>38</v>
      </c>
      <c r="I7">
        <v>3</v>
      </c>
      <c r="J7">
        <v>0</v>
      </c>
      <c r="K7">
        <v>0</v>
      </c>
      <c r="L7">
        <v>1</v>
      </c>
      <c r="M7">
        <v>0</v>
      </c>
      <c r="N7">
        <v>1</v>
      </c>
      <c r="O7">
        <v>2</v>
      </c>
      <c r="P7">
        <v>0</v>
      </c>
      <c r="Q7">
        <v>2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0</v>
      </c>
    </row>
    <row r="8" spans="1:38" x14ac:dyDescent="0.2">
      <c r="B8" s="4" t="s">
        <v>35</v>
      </c>
      <c r="C8" s="4">
        <f t="shared" si="0"/>
        <v>21</v>
      </c>
      <c r="D8" s="9">
        <v>0.875</v>
      </c>
      <c r="E8">
        <v>1.66</v>
      </c>
      <c r="F8">
        <v>0.52</v>
      </c>
      <c r="G8">
        <v>16</v>
      </c>
      <c r="H8">
        <v>1.33</v>
      </c>
      <c r="I8">
        <v>1</v>
      </c>
      <c r="J8">
        <v>3</v>
      </c>
      <c r="K8">
        <v>0.33</v>
      </c>
      <c r="L8">
        <v>1</v>
      </c>
      <c r="M8">
        <v>0</v>
      </c>
      <c r="N8">
        <v>0</v>
      </c>
      <c r="O8">
        <v>10</v>
      </c>
      <c r="P8">
        <v>3</v>
      </c>
      <c r="Q8">
        <v>7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2.12</v>
      </c>
      <c r="F9">
        <v>0.44</v>
      </c>
      <c r="G9">
        <v>22</v>
      </c>
      <c r="H9">
        <v>1.38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 t="s">
        <v>65</v>
      </c>
      <c r="S9">
        <v>13</v>
      </c>
      <c r="T9">
        <v>8</v>
      </c>
      <c r="U9">
        <v>5</v>
      </c>
      <c r="V9" s="3">
        <v>0.61499999999999999</v>
      </c>
      <c r="W9" s="3">
        <v>0.69199999999999995</v>
      </c>
      <c r="X9">
        <v>11</v>
      </c>
      <c r="Y9">
        <v>6</v>
      </c>
      <c r="Z9">
        <v>5</v>
      </c>
      <c r="AA9" s="3">
        <v>0.54600000000000004</v>
      </c>
      <c r="AB9">
        <v>2</v>
      </c>
      <c r="AC9">
        <v>2</v>
      </c>
      <c r="AD9">
        <v>0</v>
      </c>
      <c r="AE9" s="3">
        <v>1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0</v>
      </c>
    </row>
    <row r="10" spans="1:38" x14ac:dyDescent="0.2">
      <c r="A10" s="10"/>
      <c r="B10" s="4" t="s">
        <v>37</v>
      </c>
      <c r="C10" s="4">
        <f t="shared" si="0"/>
        <v>3</v>
      </c>
      <c r="D10" s="8">
        <v>0.125</v>
      </c>
      <c r="E10">
        <v>1.4</v>
      </c>
      <c r="F10">
        <v>0.67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0.5</v>
      </c>
      <c r="X10">
        <v>2</v>
      </c>
      <c r="Y10">
        <v>1</v>
      </c>
      <c r="Z10">
        <v>1</v>
      </c>
      <c r="AA10" s="2">
        <v>0.5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14</v>
      </c>
      <c r="D11" s="9">
        <v>0.58333333333333337</v>
      </c>
      <c r="E11">
        <v>1.45</v>
      </c>
      <c r="F11">
        <v>1.07</v>
      </c>
      <c r="G11">
        <v>4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3</v>
      </c>
      <c r="P11">
        <v>0</v>
      </c>
      <c r="Q11">
        <v>3</v>
      </c>
      <c r="R11" t="s">
        <v>39</v>
      </c>
      <c r="S11">
        <v>3</v>
      </c>
      <c r="T11">
        <v>2</v>
      </c>
      <c r="U11">
        <v>1</v>
      </c>
      <c r="V11" s="3">
        <v>0.66700000000000004</v>
      </c>
      <c r="W11" s="2">
        <v>0.66700000000000004</v>
      </c>
      <c r="X11">
        <v>3</v>
      </c>
      <c r="Y11">
        <v>2</v>
      </c>
      <c r="Z11">
        <v>1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1</v>
      </c>
    </row>
    <row r="12" spans="1:38" x14ac:dyDescent="0.2">
      <c r="B12" s="4" t="s">
        <v>49</v>
      </c>
      <c r="C12" s="4">
        <f t="shared" si="0"/>
        <v>12</v>
      </c>
      <c r="D12" s="9">
        <v>0.5</v>
      </c>
      <c r="E12">
        <v>1.1000000000000001</v>
      </c>
      <c r="F12">
        <v>0.67</v>
      </c>
      <c r="G12">
        <v>3</v>
      </c>
      <c r="H12">
        <v>0.6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2</v>
      </c>
      <c r="Y12">
        <v>1</v>
      </c>
      <c r="Z12">
        <v>1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2</v>
      </c>
    </row>
    <row r="13" spans="1:38" x14ac:dyDescent="0.2">
      <c r="B13" s="4" t="s">
        <v>41</v>
      </c>
      <c r="C13" s="4">
        <f t="shared" si="0"/>
        <v>14</v>
      </c>
      <c r="D13" s="9">
        <v>0.58333333333333337</v>
      </c>
      <c r="E13">
        <v>1.52</v>
      </c>
      <c r="F13">
        <v>0.93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4</v>
      </c>
      <c r="P13">
        <v>1</v>
      </c>
      <c r="Q13">
        <v>3</v>
      </c>
      <c r="R13" t="s">
        <v>41</v>
      </c>
      <c r="S13">
        <v>4</v>
      </c>
      <c r="T13">
        <v>2</v>
      </c>
      <c r="U13">
        <v>2</v>
      </c>
      <c r="V13" s="2">
        <v>0.5</v>
      </c>
      <c r="W13" s="2">
        <v>0.5</v>
      </c>
      <c r="X13">
        <v>4</v>
      </c>
      <c r="Y13">
        <v>2</v>
      </c>
      <c r="Z13">
        <v>2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5</v>
      </c>
      <c r="D14" s="8">
        <v>0.20833333333333334</v>
      </c>
      <c r="E14">
        <v>1.99</v>
      </c>
      <c r="F14">
        <v>1.4</v>
      </c>
      <c r="G14">
        <v>1</v>
      </c>
      <c r="H14">
        <v>0.5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1</v>
      </c>
      <c r="T14">
        <v>0</v>
      </c>
      <c r="U14">
        <v>1</v>
      </c>
      <c r="V14" s="2">
        <v>0</v>
      </c>
      <c r="W14" s="2">
        <v>0</v>
      </c>
      <c r="X14">
        <v>1</v>
      </c>
      <c r="Y14">
        <v>0</v>
      </c>
      <c r="Z14">
        <v>1</v>
      </c>
      <c r="AA14" s="3">
        <v>0</v>
      </c>
      <c r="AB14">
        <v>0</v>
      </c>
      <c r="AC14">
        <v>0</v>
      </c>
      <c r="AD14">
        <v>0</v>
      </c>
      <c r="AE14" s="2" t="s">
        <v>38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71</v>
      </c>
      <c r="B16" s="4" t="s">
        <v>29</v>
      </c>
      <c r="C16" s="4">
        <f>D16*24</f>
        <v>39</v>
      </c>
      <c r="D16" s="8">
        <v>1.625</v>
      </c>
      <c r="E16">
        <v>2.2799999999999998</v>
      </c>
      <c r="F16">
        <v>0.69</v>
      </c>
      <c r="G16">
        <v>35</v>
      </c>
      <c r="H16">
        <v>1.35</v>
      </c>
      <c r="I16">
        <v>6</v>
      </c>
      <c r="J16">
        <v>2</v>
      </c>
      <c r="K16">
        <v>3</v>
      </c>
      <c r="L16">
        <v>7</v>
      </c>
      <c r="M16">
        <v>2</v>
      </c>
      <c r="N16">
        <v>0</v>
      </c>
      <c r="O16">
        <v>3</v>
      </c>
      <c r="P16">
        <v>2</v>
      </c>
      <c r="Q16">
        <v>1</v>
      </c>
      <c r="R16" t="s">
        <v>29</v>
      </c>
      <c r="S16">
        <v>23</v>
      </c>
      <c r="T16">
        <v>14</v>
      </c>
      <c r="U16">
        <v>9</v>
      </c>
      <c r="V16" s="2">
        <v>0.60899999999999999</v>
      </c>
      <c r="W16" s="2">
        <v>0.65200000000000002</v>
      </c>
      <c r="X16">
        <v>18</v>
      </c>
      <c r="Y16">
        <v>12</v>
      </c>
      <c r="Z16">
        <v>6</v>
      </c>
      <c r="AA16" s="2">
        <v>0.66700000000000004</v>
      </c>
      <c r="AB16">
        <v>5</v>
      </c>
      <c r="AC16">
        <v>2</v>
      </c>
      <c r="AD16">
        <v>3</v>
      </c>
      <c r="AE16" s="3">
        <v>0.4</v>
      </c>
      <c r="AF16">
        <v>5</v>
      </c>
      <c r="AG16">
        <v>5</v>
      </c>
      <c r="AH16">
        <v>0</v>
      </c>
      <c r="AI16" s="3">
        <v>1</v>
      </c>
      <c r="AJ16">
        <v>3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3" si="1">D17*24</f>
        <v>4</v>
      </c>
      <c r="D17" s="9">
        <v>0.16666666666666666</v>
      </c>
      <c r="E17">
        <v>0.5</v>
      </c>
      <c r="F17">
        <v>0.5</v>
      </c>
      <c r="G17">
        <v>0</v>
      </c>
      <c r="H17" t="s">
        <v>38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30</v>
      </c>
      <c r="S17">
        <v>0</v>
      </c>
      <c r="T17">
        <v>0</v>
      </c>
      <c r="U17">
        <v>0</v>
      </c>
      <c r="V17" s="2" t="s">
        <v>38</v>
      </c>
      <c r="W17" s="2" t="s">
        <v>38</v>
      </c>
      <c r="X17">
        <v>0</v>
      </c>
      <c r="Y17">
        <v>0</v>
      </c>
      <c r="Z17">
        <v>0</v>
      </c>
      <c r="AA17" s="3" t="s">
        <v>38</v>
      </c>
      <c r="AB17">
        <v>0</v>
      </c>
      <c r="AC17">
        <v>0</v>
      </c>
      <c r="AD17">
        <v>0</v>
      </c>
      <c r="AE17" s="3" t="s">
        <v>38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28</v>
      </c>
      <c r="D18" s="9">
        <v>1.1666666666666667</v>
      </c>
      <c r="E18">
        <v>0.37</v>
      </c>
      <c r="F18">
        <v>0.43</v>
      </c>
      <c r="G18">
        <v>0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32</v>
      </c>
      <c r="S18">
        <v>2</v>
      </c>
      <c r="T18">
        <v>0</v>
      </c>
      <c r="U18">
        <v>2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 t="s">
        <v>38</v>
      </c>
      <c r="AB18">
        <v>2</v>
      </c>
      <c r="AC18">
        <v>0</v>
      </c>
      <c r="AD18">
        <v>2</v>
      </c>
      <c r="AE18" s="2">
        <v>0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1</v>
      </c>
      <c r="AL18">
        <v>2</v>
      </c>
    </row>
    <row r="19" spans="2:38" x14ac:dyDescent="0.2">
      <c r="B19" s="4" t="s">
        <v>33</v>
      </c>
      <c r="C19" s="4">
        <f t="shared" si="1"/>
        <v>33</v>
      </c>
      <c r="D19" s="9">
        <v>1.375</v>
      </c>
      <c r="E19">
        <v>0.87</v>
      </c>
      <c r="F19">
        <v>0.45</v>
      </c>
      <c r="G19">
        <v>11</v>
      </c>
      <c r="H19">
        <v>1.22</v>
      </c>
      <c r="I19">
        <v>6</v>
      </c>
      <c r="J19">
        <v>1</v>
      </c>
      <c r="K19">
        <v>6</v>
      </c>
      <c r="L19">
        <v>2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v>8</v>
      </c>
      <c r="T19">
        <v>4</v>
      </c>
      <c r="U19">
        <v>4</v>
      </c>
      <c r="V19" s="3">
        <v>0.5</v>
      </c>
      <c r="W19" s="3">
        <v>0.68799999999999994</v>
      </c>
      <c r="X19">
        <v>2</v>
      </c>
      <c r="Y19">
        <v>1</v>
      </c>
      <c r="Z19">
        <v>1</v>
      </c>
      <c r="AA19" s="3">
        <v>0.5</v>
      </c>
      <c r="AB19">
        <v>6</v>
      </c>
      <c r="AC19">
        <v>3</v>
      </c>
      <c r="AD19">
        <v>3</v>
      </c>
      <c r="AE19" s="3">
        <v>0.5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2</v>
      </c>
    </row>
    <row r="20" spans="2:38" x14ac:dyDescent="0.2">
      <c r="B20" t="s">
        <v>34</v>
      </c>
      <c r="C20" s="4">
        <f t="shared" si="1"/>
        <v>9</v>
      </c>
      <c r="D20" s="9">
        <v>0.375</v>
      </c>
      <c r="E20">
        <v>0.28000000000000003</v>
      </c>
      <c r="F20">
        <v>0.11</v>
      </c>
      <c r="G20">
        <v>2</v>
      </c>
      <c r="H20">
        <v>0.67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 t="s">
        <v>34</v>
      </c>
      <c r="S20">
        <v>3</v>
      </c>
      <c r="T20">
        <v>1</v>
      </c>
      <c r="U20">
        <v>2</v>
      </c>
      <c r="V20" s="2">
        <v>0.33300000000000002</v>
      </c>
      <c r="W20" s="2">
        <v>0.33300000000000002</v>
      </c>
      <c r="X20">
        <v>1</v>
      </c>
      <c r="Y20">
        <v>1</v>
      </c>
      <c r="Z20">
        <v>0</v>
      </c>
      <c r="AA20" s="3">
        <v>1</v>
      </c>
      <c r="AB20">
        <v>2</v>
      </c>
      <c r="AC20">
        <v>0</v>
      </c>
      <c r="AD20">
        <v>2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0</v>
      </c>
    </row>
    <row r="21" spans="2:38" x14ac:dyDescent="0.2">
      <c r="B21" t="s">
        <v>35</v>
      </c>
      <c r="C21" s="4">
        <f t="shared" si="1"/>
        <v>34</v>
      </c>
      <c r="D21" s="8">
        <v>1.4166666666666667</v>
      </c>
      <c r="E21">
        <v>0.99</v>
      </c>
      <c r="F21">
        <v>0.47</v>
      </c>
      <c r="G21">
        <v>15</v>
      </c>
      <c r="H21">
        <v>0.94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6</v>
      </c>
      <c r="R21" t="s">
        <v>35</v>
      </c>
      <c r="S21">
        <v>14</v>
      </c>
      <c r="T21">
        <v>7</v>
      </c>
      <c r="U21">
        <v>7</v>
      </c>
      <c r="V21" s="3">
        <v>0.5</v>
      </c>
      <c r="W21" s="3">
        <v>0.5</v>
      </c>
      <c r="X21">
        <v>14</v>
      </c>
      <c r="Y21">
        <v>7</v>
      </c>
      <c r="Z21">
        <v>7</v>
      </c>
      <c r="AA21" s="3">
        <v>0.5</v>
      </c>
      <c r="AB21">
        <v>0</v>
      </c>
      <c r="AC21">
        <v>0</v>
      </c>
      <c r="AD21">
        <v>0</v>
      </c>
      <c r="AE21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3</v>
      </c>
    </row>
    <row r="22" spans="2:38" x14ac:dyDescent="0.2">
      <c r="B22" t="s">
        <v>65</v>
      </c>
      <c r="C22" s="4">
        <f t="shared" si="1"/>
        <v>39</v>
      </c>
      <c r="D22" s="8">
        <v>1.625</v>
      </c>
      <c r="E22">
        <v>0.75</v>
      </c>
      <c r="F22">
        <v>0.23</v>
      </c>
      <c r="G22">
        <v>18</v>
      </c>
      <c r="H22">
        <v>0.86</v>
      </c>
      <c r="I22">
        <v>2</v>
      </c>
      <c r="J22">
        <v>3</v>
      </c>
      <c r="K22">
        <v>0.67</v>
      </c>
      <c r="L22">
        <v>3</v>
      </c>
      <c r="M22">
        <v>1</v>
      </c>
      <c r="N22">
        <v>0</v>
      </c>
      <c r="O22">
        <v>5</v>
      </c>
      <c r="P22">
        <v>0</v>
      </c>
      <c r="Q22">
        <v>5</v>
      </c>
      <c r="R22" t="s">
        <v>65</v>
      </c>
      <c r="S22">
        <v>18</v>
      </c>
      <c r="T22">
        <v>9</v>
      </c>
      <c r="U22">
        <v>9</v>
      </c>
      <c r="V22" s="3">
        <v>0.5</v>
      </c>
      <c r="W22" s="3">
        <v>0.5</v>
      </c>
      <c r="X22">
        <v>13</v>
      </c>
      <c r="Y22">
        <v>9</v>
      </c>
      <c r="Z22">
        <v>4</v>
      </c>
      <c r="AA22" s="2">
        <v>0.69199999999999995</v>
      </c>
      <c r="AB22">
        <v>5</v>
      </c>
      <c r="AC22">
        <v>0</v>
      </c>
      <c r="AD22">
        <v>5</v>
      </c>
      <c r="AE22" s="3">
        <v>0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0</v>
      </c>
      <c r="AL22">
        <v>2</v>
      </c>
    </row>
    <row r="23" spans="2:38" x14ac:dyDescent="0.2">
      <c r="B23" t="s">
        <v>39</v>
      </c>
      <c r="C23" s="4">
        <f t="shared" si="1"/>
        <v>15</v>
      </c>
      <c r="D23" s="9">
        <v>0.625</v>
      </c>
      <c r="E23">
        <v>0.21</v>
      </c>
      <c r="F23">
        <v>-0.13</v>
      </c>
      <c r="G23">
        <v>3</v>
      </c>
      <c r="H23">
        <v>0.43</v>
      </c>
      <c r="I23">
        <v>1</v>
      </c>
      <c r="J23">
        <v>3</v>
      </c>
      <c r="K23">
        <v>0.33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39</v>
      </c>
      <c r="S23">
        <v>3</v>
      </c>
      <c r="T23">
        <v>1</v>
      </c>
      <c r="U23">
        <v>2</v>
      </c>
      <c r="V23" s="2">
        <v>0.33300000000000002</v>
      </c>
      <c r="W23" s="2">
        <v>0.33300000000000002</v>
      </c>
      <c r="X23">
        <v>3</v>
      </c>
      <c r="Y23">
        <v>1</v>
      </c>
      <c r="Z23">
        <v>2</v>
      </c>
      <c r="AA23" s="2">
        <v>0.33300000000000002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A206-B39C-344E-9575-E7A43D0439CC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13 Games'!$B:$B,'Week 13 Total'!$B2,'Week 13 Games'!C:C)</f>
        <v>62</v>
      </c>
      <c r="D2" s="4"/>
      <c r="E2" s="4"/>
      <c r="F2" s="4">
        <f>SUMIF('Week 13 Games'!$B:$B,'Week 13 Total'!$B2,'Week 13 Games'!G:G)</f>
        <v>51</v>
      </c>
      <c r="G2" s="4"/>
      <c r="H2" s="4">
        <f>SUMIF('Week 13 Games'!$B:$B,'Week 13 Total'!$B2,'Week 13 Games'!I:I)</f>
        <v>19</v>
      </c>
      <c r="I2" s="4">
        <f>SUMIF('Week 13 Games'!$B:$B,'Week 13 Total'!$B2,'Week 13 Games'!J:J)</f>
        <v>3</v>
      </c>
      <c r="J2" s="4">
        <f>SUMIF('Week 13 Games'!$B:$B,'Week 13 Total'!$B2,'Week 13 Games'!K:K)</f>
        <v>16</v>
      </c>
      <c r="K2" s="4">
        <f>SUMIF('Week 13 Games'!$B:$B,'Week 13 Total'!$B2,'Week 13 Games'!L:L)</f>
        <v>11</v>
      </c>
      <c r="L2" s="4">
        <f>SUMIF('Week 13 Games'!$B:$B,'Week 13 Total'!$B2,'Week 13 Games'!M:M)</f>
        <v>2</v>
      </c>
      <c r="M2" s="4">
        <f>SUMIF('Week 13 Games'!$B:$B,'Week 13 Total'!$B2,'Week 13 Games'!N:N)</f>
        <v>0</v>
      </c>
      <c r="N2" s="4">
        <f>SUMIF('Week 13 Games'!$B:$B,'Week 13 Total'!$B2,'Week 13 Games'!O:O)</f>
        <v>9</v>
      </c>
      <c r="O2" s="4">
        <f>SUMIF('Week 13 Games'!$B:$B,'Week 13 Total'!$B2,'Week 13 Games'!P:P)</f>
        <v>4</v>
      </c>
      <c r="P2" s="4">
        <f>SUMIF('Week 13 Games'!$B:$B,'Week 13 Total'!$B2,'Week 13 Games'!Q:Q)</f>
        <v>5</v>
      </c>
      <c r="Q2" s="4">
        <f>SUMIF('Week 13 Games'!$B:$B,'Week 13 Total'!$B2,'Week 13 Games'!R:R)</f>
        <v>0</v>
      </c>
      <c r="R2" s="4">
        <f>SUMIF('Week 13 Games'!$B:$B,'Week 13 Total'!$B2,'Week 13 Games'!S:S)</f>
        <v>30</v>
      </c>
      <c r="S2" s="4">
        <f>SUMIF('Week 13 Games'!$B:$B,'Week 13 Total'!$B2,'Week 13 Games'!T:T)</f>
        <v>20</v>
      </c>
      <c r="T2" s="4">
        <f>SUMIF('Week 13 Games'!$B:$B,'Week 13 Total'!$B2,'Week 13 Games'!U:U)</f>
        <v>10</v>
      </c>
      <c r="U2" s="2">
        <f t="shared" ref="U2:U15" si="0">IF(ISERROR(S2/R2),0,S2/R2)</f>
        <v>0.66666666666666663</v>
      </c>
      <c r="V2" s="4"/>
      <c r="W2" s="4">
        <f>SUMIF('Week 13 Games'!$B:$B,'Week 13 Total'!$B2,'Week 13 Games'!X:X)</f>
        <v>25</v>
      </c>
      <c r="X2" s="4">
        <f>SUMIF('Week 13 Games'!$B:$B,'Week 13 Total'!$B2,'Week 13 Games'!Y:Y)</f>
        <v>18</v>
      </c>
      <c r="Y2" s="4">
        <f>SUMIF('Week 13 Games'!$B:$B,'Week 13 Total'!$B2,'Week 13 Games'!Z:Z)</f>
        <v>7</v>
      </c>
      <c r="Z2" s="2">
        <f t="shared" ref="Z2:Z15" si="1">IF(ISERROR(X2/W2),0,X2/W2)</f>
        <v>0.72</v>
      </c>
      <c r="AA2" s="4">
        <f>SUMIF('Week 13 Games'!$B:$B,'Week 13 Total'!$B2,'Week 13 Games'!AB:AB)</f>
        <v>5</v>
      </c>
      <c r="AB2" s="4">
        <f>SUMIF('Week 13 Games'!$B:$B,'Week 13 Total'!$B2,'Week 13 Games'!AC:AC)</f>
        <v>2</v>
      </c>
      <c r="AC2" s="4">
        <f>SUMIF('Week 13 Games'!$B:$B,'Week 13 Total'!$B2,'Week 13 Games'!AD:AD)</f>
        <v>3</v>
      </c>
      <c r="AD2" s="2">
        <f t="shared" ref="AD2:AD10" si="2">IF(ISERROR(AB2/AA2),0,AB2/AA2)</f>
        <v>0.4</v>
      </c>
      <c r="AE2" s="4">
        <f>SUMIF('Week 13 Games'!$B:$B,'Week 13 Total'!$B2,'Week 13 Games'!AF:AF)</f>
        <v>9</v>
      </c>
      <c r="AF2" s="4">
        <f>SUMIF('Week 13 Games'!$B:$B,'Week 13 Total'!$B2,'Week 13 Games'!AG:AG)</f>
        <v>9</v>
      </c>
      <c r="AG2" s="4">
        <f>SUMIF('Week 13 Games'!$B:$B,'Week 13 Total'!$B2,'Week 13 Games'!AH:AH)</f>
        <v>0</v>
      </c>
      <c r="AH2" s="2">
        <f t="shared" ref="AH2:AH15" si="3">IF(ISERROR(AF2/AE2),0,AF2/AE2)</f>
        <v>1</v>
      </c>
      <c r="AI2" s="4">
        <f>SUMIF('Week 13 Games'!$B:$B,'Week 13 Total'!$B2,'Week 13 Games'!AK:AK)</f>
        <v>6</v>
      </c>
      <c r="AJ2" s="4">
        <f>SUMIF('Week 13 Games'!$B:$B,'Week 13 Total'!$B2,'Week 13 Games'!AL:AL)</f>
        <v>2</v>
      </c>
    </row>
    <row r="3" spans="1:36" x14ac:dyDescent="0.2">
      <c r="B3" t="s">
        <v>30</v>
      </c>
      <c r="C3" s="4">
        <f>SUMIF('Week 13 Games'!$B:$B,'Week 13 Total'!$B3,'Week 13 Games'!C:C)</f>
        <v>21</v>
      </c>
      <c r="D3" s="4"/>
      <c r="E3" s="4"/>
      <c r="F3" s="4">
        <f>SUMIF('Week 13 Games'!$B:$B,'Week 13 Total'!$B3,'Week 13 Games'!G:G)</f>
        <v>5</v>
      </c>
      <c r="G3" s="4"/>
      <c r="H3" s="4">
        <f>SUMIF('Week 13 Games'!$B:$B,'Week 13 Total'!$B3,'Week 13 Games'!I:I)</f>
        <v>2</v>
      </c>
      <c r="I3" s="4">
        <f>SUMIF('Week 13 Games'!$B:$B,'Week 13 Total'!$B3,'Week 13 Games'!J:J)</f>
        <v>2</v>
      </c>
      <c r="J3" s="4">
        <f>SUMIF('Week 13 Games'!$B:$B,'Week 13 Total'!$B3,'Week 13 Games'!K:K)</f>
        <v>0.5</v>
      </c>
      <c r="K3" s="4">
        <f>SUMIF('Week 13 Games'!$B:$B,'Week 13 Total'!$B3,'Week 13 Games'!L:L)</f>
        <v>2</v>
      </c>
      <c r="L3" s="4">
        <f>SUMIF('Week 13 Games'!$B:$B,'Week 13 Total'!$B3,'Week 13 Games'!M:M)</f>
        <v>1</v>
      </c>
      <c r="M3" s="4">
        <f>SUMIF('Week 13 Games'!$B:$B,'Week 13 Total'!$B3,'Week 13 Games'!N:N)</f>
        <v>0</v>
      </c>
      <c r="N3" s="4">
        <f>SUMIF('Week 13 Games'!$B:$B,'Week 13 Total'!$B3,'Week 13 Games'!O:O)</f>
        <v>2</v>
      </c>
      <c r="O3" s="4">
        <f>SUMIF('Week 13 Games'!$B:$B,'Week 13 Total'!$B3,'Week 13 Games'!P:P)</f>
        <v>0</v>
      </c>
      <c r="P3" s="4">
        <f>SUMIF('Week 13 Games'!$B:$B,'Week 13 Total'!$B3,'Week 13 Games'!Q:Q)</f>
        <v>2</v>
      </c>
      <c r="Q3" s="4">
        <f>SUMIF('Week 13 Games'!$B:$B,'Week 13 Total'!$B3,'Week 13 Games'!R:R)</f>
        <v>0</v>
      </c>
      <c r="R3" s="4">
        <f>SUMIF('Week 13 Games'!$B:$B,'Week 13 Total'!$B3,'Week 13 Games'!S:S)</f>
        <v>4</v>
      </c>
      <c r="S3" s="4">
        <f>SUMIF('Week 13 Games'!$B:$B,'Week 13 Total'!$B3,'Week 13 Games'!T:T)</f>
        <v>2</v>
      </c>
      <c r="T3" s="4">
        <f>SUMIF('Week 13 Games'!$B:$B,'Week 13 Total'!$B3,'Week 13 Games'!U:U)</f>
        <v>2</v>
      </c>
      <c r="U3" s="2">
        <f t="shared" si="0"/>
        <v>0.5</v>
      </c>
      <c r="V3" s="4"/>
      <c r="W3" s="4">
        <f>SUMIF('Week 13 Games'!$B:$B,'Week 13 Total'!$B3,'Week 13 Games'!X:X)</f>
        <v>2</v>
      </c>
      <c r="X3" s="4">
        <f>SUMIF('Week 13 Games'!$B:$B,'Week 13 Total'!$B3,'Week 13 Games'!Y:Y)</f>
        <v>1</v>
      </c>
      <c r="Y3" s="4">
        <f>SUMIF('Week 13 Games'!$B:$B,'Week 13 Total'!$B3,'Week 13 Games'!Z:Z)</f>
        <v>1</v>
      </c>
      <c r="Z3" s="2">
        <f t="shared" si="1"/>
        <v>0.5</v>
      </c>
      <c r="AA3" s="4">
        <f>SUMIF('Week 13 Games'!$B:$B,'Week 13 Total'!$B3,'Week 13 Games'!AB:AB)</f>
        <v>2</v>
      </c>
      <c r="AB3" s="4">
        <f>SUMIF('Week 13 Games'!$B:$B,'Week 13 Total'!$B3,'Week 13 Games'!AC:AC)</f>
        <v>1</v>
      </c>
      <c r="AC3" s="4">
        <f>SUMIF('Week 13 Games'!$B:$B,'Week 13 Total'!$B3,'Week 13 Games'!AD:AD)</f>
        <v>1</v>
      </c>
      <c r="AD3" s="2">
        <f t="shared" si="2"/>
        <v>0.5</v>
      </c>
      <c r="AE3" s="4">
        <f>SUMIF('Week 13 Games'!$B:$B,'Week 13 Total'!$B3,'Week 13 Games'!AF:AF)</f>
        <v>0</v>
      </c>
      <c r="AF3" s="4">
        <f>SUMIF('Week 13 Games'!$B:$B,'Week 13 Total'!$B3,'Week 13 Games'!AG:AG)</f>
        <v>0</v>
      </c>
      <c r="AG3" s="4">
        <f>SUMIF('Week 13 Games'!$B:$B,'Week 13 Total'!$B3,'Week 13 Games'!AH:AH)</f>
        <v>0</v>
      </c>
      <c r="AH3" s="2">
        <f t="shared" si="3"/>
        <v>0</v>
      </c>
      <c r="AI3" s="4">
        <f>SUMIF('Week 13 Games'!$B:$B,'Week 13 Total'!$B3,'Week 13 Games'!AK:AK)</f>
        <v>0</v>
      </c>
      <c r="AJ3" s="4">
        <f>SUMIF('Week 13 Games'!$B:$B,'Week 13 Total'!$B3,'Week 13 Games'!AL:AL)</f>
        <v>5</v>
      </c>
    </row>
    <row r="4" spans="1:36" x14ac:dyDescent="0.2">
      <c r="B4" t="s">
        <v>31</v>
      </c>
      <c r="C4" s="4">
        <f>SUMIF('Week 13 Games'!$B:$B,'Week 13 Total'!$B4,'Week 13 Games'!C:C)</f>
        <v>13</v>
      </c>
      <c r="D4" s="4"/>
      <c r="E4" s="4"/>
      <c r="F4" s="4">
        <f>SUMIF('Week 13 Games'!$B:$B,'Week 13 Total'!$B4,'Week 13 Games'!G:G)</f>
        <v>8</v>
      </c>
      <c r="G4" s="4"/>
      <c r="H4" s="4">
        <f>SUMIF('Week 13 Games'!$B:$B,'Week 13 Total'!$B4,'Week 13 Games'!I:I)</f>
        <v>0</v>
      </c>
      <c r="I4" s="4">
        <f>SUMIF('Week 13 Games'!$B:$B,'Week 13 Total'!$B4,'Week 13 Games'!J:J)</f>
        <v>4</v>
      </c>
      <c r="J4" s="4">
        <f>SUMIF('Week 13 Games'!$B:$B,'Week 13 Total'!$B4,'Week 13 Games'!K:K)</f>
        <v>0</v>
      </c>
      <c r="K4" s="4">
        <f>SUMIF('Week 13 Games'!$B:$B,'Week 13 Total'!$B4,'Week 13 Games'!L:L)</f>
        <v>0</v>
      </c>
      <c r="L4" s="4">
        <f>SUMIF('Week 13 Games'!$B:$B,'Week 13 Total'!$B4,'Week 13 Games'!M:M)</f>
        <v>2</v>
      </c>
      <c r="M4" s="4">
        <f>SUMIF('Week 13 Games'!$B:$B,'Week 13 Total'!$B4,'Week 13 Games'!N:N)</f>
        <v>0</v>
      </c>
      <c r="N4" s="4">
        <f>SUMIF('Week 13 Games'!$B:$B,'Week 13 Total'!$B4,'Week 13 Games'!O:O)</f>
        <v>1</v>
      </c>
      <c r="O4" s="4">
        <f>SUMIF('Week 13 Games'!$B:$B,'Week 13 Total'!$B4,'Week 13 Games'!P:P)</f>
        <v>0</v>
      </c>
      <c r="P4" s="4">
        <f>SUMIF('Week 13 Games'!$B:$B,'Week 13 Total'!$B4,'Week 13 Games'!Q:Q)</f>
        <v>1</v>
      </c>
      <c r="Q4" s="4">
        <f>SUMIF('Week 13 Games'!$B:$B,'Week 13 Total'!$B4,'Week 13 Games'!R:R)</f>
        <v>0</v>
      </c>
      <c r="R4" s="4">
        <f>SUMIF('Week 13 Games'!$B:$B,'Week 13 Total'!$B4,'Week 13 Games'!S:S)</f>
        <v>4</v>
      </c>
      <c r="S4" s="4">
        <f>SUMIF('Week 13 Games'!$B:$B,'Week 13 Total'!$B4,'Week 13 Games'!T:T)</f>
        <v>2</v>
      </c>
      <c r="T4" s="4">
        <f>SUMIF('Week 13 Games'!$B:$B,'Week 13 Total'!$B4,'Week 13 Games'!U:U)</f>
        <v>2</v>
      </c>
      <c r="U4" s="2">
        <f t="shared" si="0"/>
        <v>0.5</v>
      </c>
      <c r="V4" s="4"/>
      <c r="W4" s="4">
        <f>SUMIF('Week 13 Games'!$B:$B,'Week 13 Total'!$B4,'Week 13 Games'!X:X)</f>
        <v>1</v>
      </c>
      <c r="X4" s="4">
        <f>SUMIF('Week 13 Games'!$B:$B,'Week 13 Total'!$B4,'Week 13 Games'!Y:Y)</f>
        <v>0</v>
      </c>
      <c r="Y4" s="4">
        <f>SUMIF('Week 13 Games'!$B:$B,'Week 13 Total'!$B4,'Week 13 Games'!Z:Z)</f>
        <v>1</v>
      </c>
      <c r="Z4" s="2">
        <f t="shared" si="1"/>
        <v>0</v>
      </c>
      <c r="AA4" s="4">
        <f>SUMIF('Week 13 Games'!$B:$B,'Week 13 Total'!$B4,'Week 13 Games'!AB:AB)</f>
        <v>3</v>
      </c>
      <c r="AB4" s="4">
        <f>SUMIF('Week 13 Games'!$B:$B,'Week 13 Total'!$B4,'Week 13 Games'!AC:AC)</f>
        <v>2</v>
      </c>
      <c r="AC4" s="4">
        <f>SUMIF('Week 13 Games'!$B:$B,'Week 13 Total'!$B4,'Week 13 Games'!AD:AD)</f>
        <v>1</v>
      </c>
      <c r="AD4" s="2">
        <f t="shared" si="2"/>
        <v>0.66666666666666663</v>
      </c>
      <c r="AE4" s="4">
        <f>SUMIF('Week 13 Games'!$B:$B,'Week 13 Total'!$B4,'Week 13 Games'!AF:AF)</f>
        <v>2</v>
      </c>
      <c r="AF4" s="4">
        <f>SUMIF('Week 13 Games'!$B:$B,'Week 13 Total'!$B4,'Week 13 Games'!AG:AG)</f>
        <v>2</v>
      </c>
      <c r="AG4" s="4">
        <f>SUMIF('Week 13 Games'!$B:$B,'Week 13 Total'!$B4,'Week 13 Games'!AH:AH)</f>
        <v>0</v>
      </c>
      <c r="AH4" s="2">
        <f t="shared" si="3"/>
        <v>1</v>
      </c>
      <c r="AI4" s="4">
        <f>SUMIF('Week 13 Games'!$B:$B,'Week 13 Total'!$B4,'Week 13 Games'!AK:AK)</f>
        <v>1</v>
      </c>
      <c r="AJ4" s="4">
        <f>SUMIF('Week 13 Games'!$B:$B,'Week 13 Total'!$B4,'Week 13 Games'!AL:AL)</f>
        <v>3</v>
      </c>
    </row>
    <row r="5" spans="1:36" x14ac:dyDescent="0.2">
      <c r="B5" t="s">
        <v>32</v>
      </c>
      <c r="C5" s="4">
        <f>SUMIF('Week 13 Games'!$B:$B,'Week 13 Total'!$B5,'Week 13 Games'!C:C)</f>
        <v>45</v>
      </c>
      <c r="D5" s="4"/>
      <c r="E5" s="4"/>
      <c r="F5" s="4">
        <f>SUMIF('Week 13 Games'!$B:$B,'Week 13 Total'!$B5,'Week 13 Games'!G:G)</f>
        <v>4</v>
      </c>
      <c r="G5" s="4"/>
      <c r="H5" s="4">
        <f>SUMIF('Week 13 Games'!$B:$B,'Week 13 Total'!$B5,'Week 13 Games'!I:I)</f>
        <v>6</v>
      </c>
      <c r="I5" s="4">
        <f>SUMIF('Week 13 Games'!$B:$B,'Week 13 Total'!$B5,'Week 13 Games'!J:J)</f>
        <v>2</v>
      </c>
      <c r="J5" s="4">
        <f>SUMIF('Week 13 Games'!$B:$B,'Week 13 Total'!$B5,'Week 13 Games'!K:K)</f>
        <v>6</v>
      </c>
      <c r="K5" s="4">
        <f>SUMIF('Week 13 Games'!$B:$B,'Week 13 Total'!$B5,'Week 13 Games'!L:L)</f>
        <v>3</v>
      </c>
      <c r="L5" s="4">
        <f>SUMIF('Week 13 Games'!$B:$B,'Week 13 Total'!$B5,'Week 13 Games'!M:M)</f>
        <v>0</v>
      </c>
      <c r="M5" s="4">
        <f>SUMIF('Week 13 Games'!$B:$B,'Week 13 Total'!$B5,'Week 13 Games'!N:N)</f>
        <v>0</v>
      </c>
      <c r="N5" s="4">
        <f>SUMIF('Week 13 Games'!$B:$B,'Week 13 Total'!$B5,'Week 13 Games'!O:O)</f>
        <v>3</v>
      </c>
      <c r="O5" s="4">
        <f>SUMIF('Week 13 Games'!$B:$B,'Week 13 Total'!$B5,'Week 13 Games'!P:P)</f>
        <v>1</v>
      </c>
      <c r="P5" s="4">
        <f>SUMIF('Week 13 Games'!$B:$B,'Week 13 Total'!$B5,'Week 13 Games'!Q:Q)</f>
        <v>2</v>
      </c>
      <c r="Q5" s="4">
        <f>SUMIF('Week 13 Games'!$B:$B,'Week 13 Total'!$B5,'Week 13 Games'!R:R)</f>
        <v>0</v>
      </c>
      <c r="R5" s="4">
        <f>SUMIF('Week 13 Games'!$B:$B,'Week 13 Total'!$B5,'Week 13 Games'!S:S)</f>
        <v>8</v>
      </c>
      <c r="S5" s="4">
        <f>SUMIF('Week 13 Games'!$B:$B,'Week 13 Total'!$B5,'Week 13 Games'!T:T)</f>
        <v>2</v>
      </c>
      <c r="T5" s="4">
        <f>SUMIF('Week 13 Games'!$B:$B,'Week 13 Total'!$B5,'Week 13 Games'!U:U)</f>
        <v>6</v>
      </c>
      <c r="U5" s="2">
        <f t="shared" si="0"/>
        <v>0.25</v>
      </c>
      <c r="V5" s="4"/>
      <c r="W5" s="4">
        <f>SUMIF('Week 13 Games'!$B:$B,'Week 13 Total'!$B5,'Week 13 Games'!X:X)</f>
        <v>3</v>
      </c>
      <c r="X5" s="4">
        <f>SUMIF('Week 13 Games'!$B:$B,'Week 13 Total'!$B5,'Week 13 Games'!Y:Y)</f>
        <v>2</v>
      </c>
      <c r="Y5" s="4">
        <f>SUMIF('Week 13 Games'!$B:$B,'Week 13 Total'!$B5,'Week 13 Games'!Z:Z)</f>
        <v>1</v>
      </c>
      <c r="Z5" s="2">
        <f t="shared" si="1"/>
        <v>0.66666666666666663</v>
      </c>
      <c r="AA5" s="4">
        <f>SUMIF('Week 13 Games'!$B:$B,'Week 13 Total'!$B5,'Week 13 Games'!AB:AB)</f>
        <v>5</v>
      </c>
      <c r="AB5" s="4">
        <f>SUMIF('Week 13 Games'!$B:$B,'Week 13 Total'!$B5,'Week 13 Games'!AC:AC)</f>
        <v>0</v>
      </c>
      <c r="AC5" s="4">
        <f>SUMIF('Week 13 Games'!$B:$B,'Week 13 Total'!$B5,'Week 13 Games'!AD:AD)</f>
        <v>5</v>
      </c>
      <c r="AD5" s="2">
        <f t="shared" si="2"/>
        <v>0</v>
      </c>
      <c r="AE5" s="4">
        <f>SUMIF('Week 13 Games'!$B:$B,'Week 13 Total'!$B5,'Week 13 Games'!AF:AF)</f>
        <v>0</v>
      </c>
      <c r="AF5" s="4">
        <f>SUMIF('Week 13 Games'!$B:$B,'Week 13 Total'!$B5,'Week 13 Games'!AG:AG)</f>
        <v>0</v>
      </c>
      <c r="AG5" s="4">
        <f>SUMIF('Week 13 Games'!$B:$B,'Week 13 Total'!$B5,'Week 13 Games'!AH:AH)</f>
        <v>0</v>
      </c>
      <c r="AH5" s="2">
        <f t="shared" si="3"/>
        <v>0</v>
      </c>
      <c r="AI5" s="4">
        <f>SUMIF('Week 13 Games'!$B:$B,'Week 13 Total'!$B5,'Week 13 Games'!AK:AK)</f>
        <v>1</v>
      </c>
      <c r="AJ5" s="4">
        <f>SUMIF('Week 13 Games'!$B:$B,'Week 13 Total'!$B5,'Week 13 Games'!AL:AL)</f>
        <v>3</v>
      </c>
    </row>
    <row r="6" spans="1:36" x14ac:dyDescent="0.2">
      <c r="B6" t="s">
        <v>33</v>
      </c>
      <c r="C6" s="4">
        <f>SUMIF('Week 13 Games'!$B:$B,'Week 13 Total'!$B6,'Week 13 Games'!C:C)</f>
        <v>54</v>
      </c>
      <c r="D6" s="4"/>
      <c r="E6" s="4"/>
      <c r="F6" s="4">
        <f>SUMIF('Week 13 Games'!$B:$B,'Week 13 Total'!$B6,'Week 13 Games'!G:G)</f>
        <v>29</v>
      </c>
      <c r="G6" s="4"/>
      <c r="H6" s="4">
        <f>SUMIF('Week 13 Games'!$B:$B,'Week 13 Total'!$B6,'Week 13 Games'!I:I)</f>
        <v>9</v>
      </c>
      <c r="I6" s="4">
        <f>SUMIF('Week 13 Games'!$B:$B,'Week 13 Total'!$B6,'Week 13 Games'!J:J)</f>
        <v>1</v>
      </c>
      <c r="J6" s="4">
        <f>SUMIF('Week 13 Games'!$B:$B,'Week 13 Total'!$B6,'Week 13 Games'!K:K)</f>
        <v>6</v>
      </c>
      <c r="K6" s="4">
        <f>SUMIF('Week 13 Games'!$B:$B,'Week 13 Total'!$B6,'Week 13 Games'!L:L)</f>
        <v>2</v>
      </c>
      <c r="L6" s="4">
        <f>SUMIF('Week 13 Games'!$B:$B,'Week 13 Total'!$B6,'Week 13 Games'!M:M)</f>
        <v>0</v>
      </c>
      <c r="M6" s="4">
        <f>SUMIF('Week 13 Games'!$B:$B,'Week 13 Total'!$B6,'Week 13 Games'!N:N)</f>
        <v>0</v>
      </c>
      <c r="N6" s="4">
        <f>SUMIF('Week 13 Games'!$B:$B,'Week 13 Total'!$B6,'Week 13 Games'!O:O)</f>
        <v>2</v>
      </c>
      <c r="O6" s="4">
        <f>SUMIF('Week 13 Games'!$B:$B,'Week 13 Total'!$B6,'Week 13 Games'!P:P)</f>
        <v>0</v>
      </c>
      <c r="P6" s="4">
        <f>SUMIF('Week 13 Games'!$B:$B,'Week 13 Total'!$B6,'Week 13 Games'!Q:Q)</f>
        <v>2</v>
      </c>
      <c r="Q6" s="4">
        <f>SUMIF('Week 13 Games'!$B:$B,'Week 13 Total'!$B6,'Week 13 Games'!R:R)</f>
        <v>0</v>
      </c>
      <c r="R6" s="4">
        <f>SUMIF('Week 13 Games'!$B:$B,'Week 13 Total'!$B6,'Week 13 Games'!S:S)</f>
        <v>16</v>
      </c>
      <c r="S6" s="4">
        <f>SUMIF('Week 13 Games'!$B:$B,'Week 13 Total'!$B6,'Week 13 Games'!T:T)</f>
        <v>10</v>
      </c>
      <c r="T6" s="4">
        <f>SUMIF('Week 13 Games'!$B:$B,'Week 13 Total'!$B6,'Week 13 Games'!U:U)</f>
        <v>6</v>
      </c>
      <c r="U6" s="2">
        <f t="shared" si="0"/>
        <v>0.625</v>
      </c>
      <c r="V6" s="4"/>
      <c r="W6" s="4">
        <f>SUMIF('Week 13 Games'!$B:$B,'Week 13 Total'!$B6,'Week 13 Games'!X:X)</f>
        <v>4</v>
      </c>
      <c r="X6" s="4">
        <f>SUMIF('Week 13 Games'!$B:$B,'Week 13 Total'!$B6,'Week 13 Games'!Y:Y)</f>
        <v>3</v>
      </c>
      <c r="Y6" s="4">
        <f>SUMIF('Week 13 Games'!$B:$B,'Week 13 Total'!$B6,'Week 13 Games'!Z:Z)</f>
        <v>1</v>
      </c>
      <c r="Z6" s="2">
        <f t="shared" si="1"/>
        <v>0.75</v>
      </c>
      <c r="AA6" s="4">
        <f>SUMIF('Week 13 Games'!$B:$B,'Week 13 Total'!$B6,'Week 13 Games'!AB:AB)</f>
        <v>12</v>
      </c>
      <c r="AB6" s="4">
        <f>SUMIF('Week 13 Games'!$B:$B,'Week 13 Total'!$B6,'Week 13 Games'!AC:AC)</f>
        <v>7</v>
      </c>
      <c r="AC6" s="4">
        <f>SUMIF('Week 13 Games'!$B:$B,'Week 13 Total'!$B6,'Week 13 Games'!AD:AD)</f>
        <v>5</v>
      </c>
      <c r="AD6" s="2">
        <f t="shared" si="2"/>
        <v>0.58333333333333337</v>
      </c>
      <c r="AE6" s="4">
        <f>SUMIF('Week 13 Games'!$B:$B,'Week 13 Total'!$B6,'Week 13 Games'!AF:AF)</f>
        <v>2</v>
      </c>
      <c r="AF6" s="4">
        <f>SUMIF('Week 13 Games'!$B:$B,'Week 13 Total'!$B6,'Week 13 Games'!AG:AG)</f>
        <v>2</v>
      </c>
      <c r="AG6" s="4">
        <f>SUMIF('Week 13 Games'!$B:$B,'Week 13 Total'!$B6,'Week 13 Games'!AH:AH)</f>
        <v>0</v>
      </c>
      <c r="AH6" s="2">
        <f t="shared" si="3"/>
        <v>1</v>
      </c>
      <c r="AI6" s="4">
        <f>SUMIF('Week 13 Games'!$B:$B,'Week 13 Total'!$B6,'Week 13 Games'!AK:AK)</f>
        <v>1</v>
      </c>
      <c r="AJ6" s="4">
        <f>SUMIF('Week 13 Games'!$B:$B,'Week 13 Total'!$B6,'Week 13 Games'!AL:AL)</f>
        <v>3</v>
      </c>
    </row>
    <row r="7" spans="1:36" x14ac:dyDescent="0.2">
      <c r="B7" t="s">
        <v>34</v>
      </c>
      <c r="C7" s="4">
        <f>SUMIF('Week 13 Games'!$B:$B,'Week 13 Total'!$B7,'Week 13 Games'!C:C)</f>
        <v>23</v>
      </c>
      <c r="D7" s="4"/>
      <c r="E7" s="4"/>
      <c r="F7" s="4">
        <f>SUMIF('Week 13 Games'!$B:$B,'Week 13 Total'!$B7,'Week 13 Games'!G:G)</f>
        <v>2</v>
      </c>
      <c r="G7" s="4"/>
      <c r="H7" s="4">
        <f>SUMIF('Week 13 Games'!$B:$B,'Week 13 Total'!$B7,'Week 13 Games'!I:I)</f>
        <v>3</v>
      </c>
      <c r="I7" s="4">
        <f>SUMIF('Week 13 Games'!$B:$B,'Week 13 Total'!$B7,'Week 13 Games'!J:J)</f>
        <v>0</v>
      </c>
      <c r="J7" s="4">
        <f>SUMIF('Week 13 Games'!$B:$B,'Week 13 Total'!$B7,'Week 13 Games'!K:K)</f>
        <v>0</v>
      </c>
      <c r="K7" s="4">
        <f>SUMIF('Week 13 Games'!$B:$B,'Week 13 Total'!$B7,'Week 13 Games'!L:L)</f>
        <v>1</v>
      </c>
      <c r="L7" s="4">
        <f>SUMIF('Week 13 Games'!$B:$B,'Week 13 Total'!$B7,'Week 13 Games'!M:M)</f>
        <v>0</v>
      </c>
      <c r="M7" s="4">
        <f>SUMIF('Week 13 Games'!$B:$B,'Week 13 Total'!$B7,'Week 13 Games'!N:N)</f>
        <v>1</v>
      </c>
      <c r="N7" s="4">
        <f>SUMIF('Week 13 Games'!$B:$B,'Week 13 Total'!$B7,'Week 13 Games'!O:O)</f>
        <v>3</v>
      </c>
      <c r="O7" s="4">
        <f>SUMIF('Week 13 Games'!$B:$B,'Week 13 Total'!$B7,'Week 13 Games'!P:P)</f>
        <v>0</v>
      </c>
      <c r="P7" s="4">
        <f>SUMIF('Week 13 Games'!$B:$B,'Week 13 Total'!$B7,'Week 13 Games'!Q:Q)</f>
        <v>3</v>
      </c>
      <c r="Q7" s="4">
        <f>SUMIF('Week 13 Games'!$B:$B,'Week 13 Total'!$B7,'Week 13 Games'!R:R)</f>
        <v>0</v>
      </c>
      <c r="R7" s="4">
        <f>SUMIF('Week 13 Games'!$B:$B,'Week 13 Total'!$B7,'Week 13 Games'!S:S)</f>
        <v>3</v>
      </c>
      <c r="S7" s="4">
        <f>SUMIF('Week 13 Games'!$B:$B,'Week 13 Total'!$B7,'Week 13 Games'!T:T)</f>
        <v>1</v>
      </c>
      <c r="T7" s="4">
        <f>SUMIF('Week 13 Games'!$B:$B,'Week 13 Total'!$B7,'Week 13 Games'!U:U)</f>
        <v>2</v>
      </c>
      <c r="U7" s="2">
        <f t="shared" si="0"/>
        <v>0.33333333333333331</v>
      </c>
      <c r="V7" s="4"/>
      <c r="W7" s="4">
        <f>SUMIF('Week 13 Games'!$B:$B,'Week 13 Total'!$B7,'Week 13 Games'!X:X)</f>
        <v>1</v>
      </c>
      <c r="X7" s="4">
        <f>SUMIF('Week 13 Games'!$B:$B,'Week 13 Total'!$B7,'Week 13 Games'!Y:Y)</f>
        <v>1</v>
      </c>
      <c r="Y7" s="4">
        <f>SUMIF('Week 13 Games'!$B:$B,'Week 13 Total'!$B7,'Week 13 Games'!Z:Z)</f>
        <v>0</v>
      </c>
      <c r="Z7" s="2">
        <f t="shared" si="1"/>
        <v>1</v>
      </c>
      <c r="AA7" s="4">
        <f>SUMIF('Week 13 Games'!$B:$B,'Week 13 Total'!$B7,'Week 13 Games'!AB:AB)</f>
        <v>2</v>
      </c>
      <c r="AB7" s="4">
        <f>SUMIF('Week 13 Games'!$B:$B,'Week 13 Total'!$B7,'Week 13 Games'!AC:AC)</f>
        <v>0</v>
      </c>
      <c r="AC7" s="4">
        <f>SUMIF('Week 13 Games'!$B:$B,'Week 13 Total'!$B7,'Week 13 Games'!AD:AD)</f>
        <v>2</v>
      </c>
      <c r="AD7" s="2">
        <f t="shared" si="2"/>
        <v>0</v>
      </c>
      <c r="AE7" s="4">
        <f>SUMIF('Week 13 Games'!$B:$B,'Week 13 Total'!$B7,'Week 13 Games'!AF:AF)</f>
        <v>0</v>
      </c>
      <c r="AF7" s="4">
        <f>SUMIF('Week 13 Games'!$B:$B,'Week 13 Total'!$B7,'Week 13 Games'!AG:AG)</f>
        <v>0</v>
      </c>
      <c r="AG7" s="4">
        <f>SUMIF('Week 13 Games'!$B:$B,'Week 13 Total'!$B7,'Week 13 Games'!AH:AH)</f>
        <v>0</v>
      </c>
      <c r="AH7" s="2">
        <f t="shared" si="3"/>
        <v>0</v>
      </c>
      <c r="AI7" s="4">
        <f>SUMIF('Week 13 Games'!$B:$B,'Week 13 Total'!$B7,'Week 13 Games'!AK:AK)</f>
        <v>0</v>
      </c>
      <c r="AJ7" s="4">
        <f>SUMIF('Week 13 Games'!$B:$B,'Week 13 Total'!$B7,'Week 13 Games'!AL:AL)</f>
        <v>0</v>
      </c>
    </row>
    <row r="8" spans="1:36" x14ac:dyDescent="0.2">
      <c r="B8" t="s">
        <v>35</v>
      </c>
      <c r="C8" s="4">
        <f>SUMIF('Week 13 Games'!$B:$B,'Week 13 Total'!$B8,'Week 13 Games'!C:C)</f>
        <v>55</v>
      </c>
      <c r="D8" s="4"/>
      <c r="E8" s="4"/>
      <c r="F8" s="4">
        <f>SUMIF('Week 13 Games'!$B:$B,'Week 13 Total'!$B8,'Week 13 Games'!G:G)</f>
        <v>31</v>
      </c>
      <c r="G8" s="4"/>
      <c r="H8" s="4">
        <f>SUMIF('Week 13 Games'!$B:$B,'Week 13 Total'!$B8,'Week 13 Games'!I:I)</f>
        <v>1</v>
      </c>
      <c r="I8" s="4">
        <f>SUMIF('Week 13 Games'!$B:$B,'Week 13 Total'!$B8,'Week 13 Games'!J:J)</f>
        <v>3</v>
      </c>
      <c r="J8" s="4">
        <f>SUMIF('Week 13 Games'!$B:$B,'Week 13 Total'!$B8,'Week 13 Games'!K:K)</f>
        <v>0.33</v>
      </c>
      <c r="K8" s="4">
        <f>SUMIF('Week 13 Games'!$B:$B,'Week 13 Total'!$B8,'Week 13 Games'!L:L)</f>
        <v>1</v>
      </c>
      <c r="L8" s="4">
        <f>SUMIF('Week 13 Games'!$B:$B,'Week 13 Total'!$B8,'Week 13 Games'!M:M)</f>
        <v>0</v>
      </c>
      <c r="M8" s="4">
        <f>SUMIF('Week 13 Games'!$B:$B,'Week 13 Total'!$B8,'Week 13 Games'!N:N)</f>
        <v>0</v>
      </c>
      <c r="N8" s="4">
        <f>SUMIF('Week 13 Games'!$B:$B,'Week 13 Total'!$B8,'Week 13 Games'!O:O)</f>
        <v>21</v>
      </c>
      <c r="O8" s="4">
        <f>SUMIF('Week 13 Games'!$B:$B,'Week 13 Total'!$B8,'Week 13 Games'!P:P)</f>
        <v>8</v>
      </c>
      <c r="P8" s="4">
        <f>SUMIF('Week 13 Games'!$B:$B,'Week 13 Total'!$B8,'Week 13 Games'!Q:Q)</f>
        <v>13</v>
      </c>
      <c r="Q8" s="4">
        <f>SUMIF('Week 13 Games'!$B:$B,'Week 13 Total'!$B8,'Week 13 Games'!R:R)</f>
        <v>0</v>
      </c>
      <c r="R8" s="4">
        <f>SUMIF('Week 13 Games'!$B:$B,'Week 13 Total'!$B8,'Week 13 Games'!S:S)</f>
        <v>23</v>
      </c>
      <c r="S8" s="4">
        <f>SUMIF('Week 13 Games'!$B:$B,'Week 13 Total'!$B8,'Week 13 Games'!T:T)</f>
        <v>15</v>
      </c>
      <c r="T8" s="4">
        <f>SUMIF('Week 13 Games'!$B:$B,'Week 13 Total'!$B8,'Week 13 Games'!U:U)</f>
        <v>8</v>
      </c>
      <c r="U8" s="2">
        <f t="shared" si="0"/>
        <v>0.65217391304347827</v>
      </c>
      <c r="V8" s="4"/>
      <c r="W8" s="4">
        <f>SUMIF('Week 13 Games'!$B:$B,'Week 13 Total'!$B8,'Week 13 Games'!X:X)</f>
        <v>23</v>
      </c>
      <c r="X8" s="4">
        <f>SUMIF('Week 13 Games'!$B:$B,'Week 13 Total'!$B8,'Week 13 Games'!Y:Y)</f>
        <v>15</v>
      </c>
      <c r="Y8" s="4">
        <f>SUMIF('Week 13 Games'!$B:$B,'Week 13 Total'!$B8,'Week 13 Games'!Z:Z)</f>
        <v>8</v>
      </c>
      <c r="Z8" s="2">
        <f t="shared" si="1"/>
        <v>0.65217391304347827</v>
      </c>
      <c r="AA8" s="4">
        <f>SUMIF('Week 13 Games'!$B:$B,'Week 13 Total'!$B8,'Week 13 Games'!AB:AB)</f>
        <v>0</v>
      </c>
      <c r="AB8" s="4">
        <f>SUMIF('Week 13 Games'!$B:$B,'Week 13 Total'!$B8,'Week 13 Games'!AC:AC)</f>
        <v>0</v>
      </c>
      <c r="AC8" s="4">
        <f>SUMIF('Week 13 Games'!$B:$B,'Week 13 Total'!$B8,'Week 13 Games'!AD:AD)</f>
        <v>0</v>
      </c>
      <c r="AD8" s="2">
        <f t="shared" si="2"/>
        <v>0</v>
      </c>
      <c r="AE8" s="4">
        <f>SUMIF('Week 13 Games'!$B:$B,'Week 13 Total'!$B8,'Week 13 Games'!AF:AF)</f>
        <v>4</v>
      </c>
      <c r="AF8" s="4">
        <f>SUMIF('Week 13 Games'!$B:$B,'Week 13 Total'!$B8,'Week 13 Games'!AG:AG)</f>
        <v>1</v>
      </c>
      <c r="AG8" s="4">
        <f>SUMIF('Week 13 Games'!$B:$B,'Week 13 Total'!$B8,'Week 13 Games'!AH:AH)</f>
        <v>3</v>
      </c>
      <c r="AH8" s="2">
        <f t="shared" si="3"/>
        <v>0.25</v>
      </c>
      <c r="AI8" s="4">
        <f>SUMIF('Week 13 Games'!$B:$B,'Week 13 Total'!$B8,'Week 13 Games'!AK:AK)</f>
        <v>2</v>
      </c>
      <c r="AJ8" s="4">
        <f>SUMIF('Week 13 Games'!$B:$B,'Week 13 Total'!$B8,'Week 13 Games'!AL:AL)</f>
        <v>4</v>
      </c>
    </row>
    <row r="9" spans="1:36" x14ac:dyDescent="0.2">
      <c r="B9" t="s">
        <v>65</v>
      </c>
      <c r="C9" s="4">
        <f>SUMIF('Week 13 Games'!$B:$B,'Week 13 Total'!$B9,'Week 13 Games'!C:C)</f>
        <v>64</v>
      </c>
      <c r="D9" s="4"/>
      <c r="E9" s="4"/>
      <c r="F9" s="4">
        <f>SUMIF('Week 13 Games'!$B:$B,'Week 13 Total'!$B9,'Week 13 Games'!G:G)</f>
        <v>40</v>
      </c>
      <c r="G9" s="4"/>
      <c r="H9" s="4">
        <f>SUMIF('Week 13 Games'!$B:$B,'Week 13 Total'!$B9,'Week 13 Games'!I:I)</f>
        <v>4</v>
      </c>
      <c r="I9" s="4">
        <f>SUMIF('Week 13 Games'!$B:$B,'Week 13 Total'!$B9,'Week 13 Games'!J:J)</f>
        <v>3</v>
      </c>
      <c r="J9" s="4">
        <f>SUMIF('Week 13 Games'!$B:$B,'Week 13 Total'!$B9,'Week 13 Games'!K:K)</f>
        <v>0.67</v>
      </c>
      <c r="K9" s="4">
        <f>SUMIF('Week 13 Games'!$B:$B,'Week 13 Total'!$B9,'Week 13 Games'!L:L)</f>
        <v>5</v>
      </c>
      <c r="L9" s="4">
        <f>SUMIF('Week 13 Games'!$B:$B,'Week 13 Total'!$B9,'Week 13 Games'!M:M)</f>
        <v>1</v>
      </c>
      <c r="M9" s="4">
        <f>SUMIF('Week 13 Games'!$B:$B,'Week 13 Total'!$B9,'Week 13 Games'!N:N)</f>
        <v>0</v>
      </c>
      <c r="N9" s="4">
        <f>SUMIF('Week 13 Games'!$B:$B,'Week 13 Total'!$B9,'Week 13 Games'!O:O)</f>
        <v>8</v>
      </c>
      <c r="O9" s="4">
        <f>SUMIF('Week 13 Games'!$B:$B,'Week 13 Total'!$B9,'Week 13 Games'!P:P)</f>
        <v>0</v>
      </c>
      <c r="P9" s="4">
        <f>SUMIF('Week 13 Games'!$B:$B,'Week 13 Total'!$B9,'Week 13 Games'!Q:Q)</f>
        <v>8</v>
      </c>
      <c r="Q9" s="4">
        <f>SUMIF('Week 13 Games'!$B:$B,'Week 13 Total'!$B9,'Week 13 Games'!R:R)</f>
        <v>0</v>
      </c>
      <c r="R9" s="4">
        <f>SUMIF('Week 13 Games'!$B:$B,'Week 13 Total'!$B9,'Week 13 Games'!S:S)</f>
        <v>31</v>
      </c>
      <c r="S9" s="4">
        <f>SUMIF('Week 13 Games'!$B:$B,'Week 13 Total'!$B9,'Week 13 Games'!T:T)</f>
        <v>17</v>
      </c>
      <c r="T9" s="4">
        <f>SUMIF('Week 13 Games'!$B:$B,'Week 13 Total'!$B9,'Week 13 Games'!U:U)</f>
        <v>14</v>
      </c>
      <c r="U9" s="2">
        <f t="shared" si="0"/>
        <v>0.54838709677419351</v>
      </c>
      <c r="V9" s="4"/>
      <c r="W9" s="4">
        <f>SUMIF('Week 13 Games'!$B:$B,'Week 13 Total'!$B9,'Week 13 Games'!X:X)</f>
        <v>24</v>
      </c>
      <c r="X9" s="4">
        <f>SUMIF('Week 13 Games'!$B:$B,'Week 13 Total'!$B9,'Week 13 Games'!Y:Y)</f>
        <v>15</v>
      </c>
      <c r="Y9" s="4">
        <f>SUMIF('Week 13 Games'!$B:$B,'Week 13 Total'!$B9,'Week 13 Games'!Z:Z)</f>
        <v>9</v>
      </c>
      <c r="Z9" s="2">
        <f t="shared" si="1"/>
        <v>0.625</v>
      </c>
      <c r="AA9" s="4">
        <f>SUMIF('Week 13 Games'!$B:$B,'Week 13 Total'!$B9,'Week 13 Games'!AB:AB)</f>
        <v>7</v>
      </c>
      <c r="AB9" s="4">
        <f>SUMIF('Week 13 Games'!$B:$B,'Week 13 Total'!$B9,'Week 13 Games'!AC:AC)</f>
        <v>2</v>
      </c>
      <c r="AC9" s="4">
        <f>SUMIF('Week 13 Games'!$B:$B,'Week 13 Total'!$B9,'Week 13 Games'!AD:AD)</f>
        <v>5</v>
      </c>
      <c r="AD9" s="2">
        <f t="shared" si="2"/>
        <v>0.2857142857142857</v>
      </c>
      <c r="AE9" s="4">
        <f>SUMIF('Week 13 Games'!$B:$B,'Week 13 Total'!$B9,'Week 13 Games'!AF:AF)</f>
        <v>4</v>
      </c>
      <c r="AF9" s="4">
        <f>SUMIF('Week 13 Games'!$B:$B,'Week 13 Total'!$B9,'Week 13 Games'!AG:AG)</f>
        <v>4</v>
      </c>
      <c r="AG9" s="4">
        <f>SUMIF('Week 13 Games'!$B:$B,'Week 13 Total'!$B9,'Week 13 Games'!AH:AH)</f>
        <v>0</v>
      </c>
      <c r="AH9" s="2">
        <f t="shared" si="3"/>
        <v>1</v>
      </c>
      <c r="AI9" s="4">
        <f>SUMIF('Week 13 Games'!$B:$B,'Week 13 Total'!$B9,'Week 13 Games'!AK:AK)</f>
        <v>2</v>
      </c>
      <c r="AJ9" s="4">
        <f>SUMIF('Week 13 Games'!$B:$B,'Week 13 Total'!$B9,'Week 13 Games'!AL:AL)</f>
        <v>2</v>
      </c>
    </row>
    <row r="10" spans="1:36" x14ac:dyDescent="0.2">
      <c r="B10" t="s">
        <v>37</v>
      </c>
      <c r="C10" s="4">
        <f>SUMIF('Week 13 Games'!$B:$B,'Week 13 Total'!$B10,'Week 13 Games'!C:C)</f>
        <v>3</v>
      </c>
      <c r="D10" s="4"/>
      <c r="E10" s="4"/>
      <c r="F10" s="4">
        <f>SUMIF('Week 13 Games'!$B:$B,'Week 13 Total'!$B10,'Week 13 Games'!G:G)</f>
        <v>2</v>
      </c>
      <c r="G10" s="4"/>
      <c r="H10" s="4">
        <f>SUMIF('Week 13 Games'!$B:$B,'Week 13 Total'!$B10,'Week 13 Games'!I:I)</f>
        <v>0</v>
      </c>
      <c r="I10" s="4">
        <f>SUMIF('Week 13 Games'!$B:$B,'Week 13 Total'!$B10,'Week 13 Games'!J:J)</f>
        <v>0</v>
      </c>
      <c r="J10" s="4">
        <f>SUMIF('Week 13 Games'!$B:$B,'Week 13 Total'!$B10,'Week 13 Games'!K:K)</f>
        <v>0</v>
      </c>
      <c r="K10" s="4">
        <f>SUMIF('Week 13 Games'!$B:$B,'Week 13 Total'!$B10,'Week 13 Games'!L:L)</f>
        <v>0</v>
      </c>
      <c r="L10" s="4">
        <f>SUMIF('Week 13 Games'!$B:$B,'Week 13 Total'!$B10,'Week 13 Games'!M:M)</f>
        <v>0</v>
      </c>
      <c r="M10" s="4">
        <f>SUMIF('Week 13 Games'!$B:$B,'Week 13 Total'!$B10,'Week 13 Games'!N:N)</f>
        <v>0</v>
      </c>
      <c r="N10" s="4">
        <f>SUMIF('Week 13 Games'!$B:$B,'Week 13 Total'!$B10,'Week 13 Games'!O:O)</f>
        <v>1</v>
      </c>
      <c r="O10" s="4">
        <f>SUMIF('Week 13 Games'!$B:$B,'Week 13 Total'!$B10,'Week 13 Games'!P:P)</f>
        <v>1</v>
      </c>
      <c r="P10" s="4">
        <f>SUMIF('Week 13 Games'!$B:$B,'Week 13 Total'!$B10,'Week 13 Games'!Q:Q)</f>
        <v>0</v>
      </c>
      <c r="Q10" s="4">
        <f>SUMIF('Week 13 Games'!$B:$B,'Week 13 Total'!$B10,'Week 13 Games'!R:R)</f>
        <v>0</v>
      </c>
      <c r="R10" s="4">
        <f>SUMIF('Week 13 Games'!$B:$B,'Week 13 Total'!$B10,'Week 13 Games'!S:S)</f>
        <v>2</v>
      </c>
      <c r="S10" s="4">
        <f>SUMIF('Week 13 Games'!$B:$B,'Week 13 Total'!$B10,'Week 13 Games'!T:T)</f>
        <v>1</v>
      </c>
      <c r="T10" s="4">
        <f>SUMIF('Week 13 Games'!$B:$B,'Week 13 Total'!$B10,'Week 13 Games'!U:U)</f>
        <v>1</v>
      </c>
      <c r="U10" s="2">
        <f t="shared" si="0"/>
        <v>0.5</v>
      </c>
      <c r="V10" s="4"/>
      <c r="W10" s="4">
        <f>SUMIF('Week 13 Games'!$B:$B,'Week 13 Total'!$B10,'Week 13 Games'!X:X)</f>
        <v>2</v>
      </c>
      <c r="X10" s="4">
        <f>SUMIF('Week 13 Games'!$B:$B,'Week 13 Total'!$B10,'Week 13 Games'!Y:Y)</f>
        <v>1</v>
      </c>
      <c r="Y10" s="4">
        <f>SUMIF('Week 13 Games'!$B:$B,'Week 13 Total'!$B10,'Week 13 Games'!Z:Z)</f>
        <v>1</v>
      </c>
      <c r="Z10" s="2">
        <f t="shared" si="1"/>
        <v>0.5</v>
      </c>
      <c r="AA10" s="4">
        <f>SUMIF('Week 13 Games'!$B:$B,'Week 13 Total'!$B10,'Week 13 Games'!AB:AB)</f>
        <v>0</v>
      </c>
      <c r="AB10" s="4">
        <f>SUMIF('Week 13 Games'!$B:$B,'Week 13 Total'!$B10,'Week 13 Games'!AC:AC)</f>
        <v>0</v>
      </c>
      <c r="AC10" s="4">
        <f>SUMIF('Week 13 Games'!$B:$B,'Week 13 Total'!$B10,'Week 13 Games'!AD:AD)</f>
        <v>0</v>
      </c>
      <c r="AD10" s="2">
        <f t="shared" si="2"/>
        <v>0</v>
      </c>
      <c r="AE10" s="4">
        <f>SUMIF('Week 13 Games'!$B:$B,'Week 13 Total'!$B10,'Week 13 Games'!AF:AF)</f>
        <v>0</v>
      </c>
      <c r="AF10" s="4">
        <f>SUMIF('Week 13 Games'!$B:$B,'Week 13 Total'!$B10,'Week 13 Games'!AG:AG)</f>
        <v>0</v>
      </c>
      <c r="AG10" s="4">
        <f>SUMIF('Week 13 Games'!$B:$B,'Week 13 Total'!$B10,'Week 13 Games'!AH:AH)</f>
        <v>0</v>
      </c>
      <c r="AH10" s="2">
        <f t="shared" si="3"/>
        <v>0</v>
      </c>
      <c r="AI10" s="4">
        <f>SUMIF('Week 13 Games'!$B:$B,'Week 13 Total'!$B10,'Week 13 Games'!AK:AK)</f>
        <v>0</v>
      </c>
      <c r="AJ10" s="4">
        <f>SUMIF('Week 13 Games'!$B:$B,'Week 13 Total'!$B10,'Week 13 Games'!AL:AL)</f>
        <v>0</v>
      </c>
    </row>
    <row r="11" spans="1:36" x14ac:dyDescent="0.2">
      <c r="B11" t="s">
        <v>58</v>
      </c>
      <c r="C11" s="4">
        <f>SUMIF('Week 13 Games'!$B:$B,'Week 13 Total'!$B11,'Week 13 Games'!C:C)</f>
        <v>0</v>
      </c>
      <c r="D11" s="4"/>
      <c r="E11" s="4"/>
      <c r="F11" s="4">
        <f>SUMIF('Week 13 Games'!$B:$B,'Week 13 Total'!$B11,'Week 13 Games'!G:G)</f>
        <v>0</v>
      </c>
      <c r="G11" s="4"/>
      <c r="H11" s="4">
        <f>SUMIF('Week 13 Games'!$B:$B,'Week 13 Total'!$B11,'Week 13 Games'!I:I)</f>
        <v>0</v>
      </c>
      <c r="I11" s="4">
        <f>SUMIF('Week 13 Games'!$B:$B,'Week 13 Total'!$B11,'Week 13 Games'!J:J)</f>
        <v>0</v>
      </c>
      <c r="J11" s="4">
        <f>SUMIF('Week 13 Games'!$B:$B,'Week 13 Total'!$B11,'Week 13 Games'!K:K)</f>
        <v>0</v>
      </c>
      <c r="K11" s="4">
        <f>SUMIF('Week 13 Games'!$B:$B,'Week 13 Total'!$B11,'Week 13 Games'!L:L)</f>
        <v>0</v>
      </c>
      <c r="L11" s="4">
        <f>SUMIF('Week 13 Games'!$B:$B,'Week 13 Total'!$B11,'Week 13 Games'!M:M)</f>
        <v>0</v>
      </c>
      <c r="M11" s="4">
        <f>SUMIF('Week 13 Games'!$B:$B,'Week 13 Total'!$B11,'Week 13 Games'!N:N)</f>
        <v>0</v>
      </c>
      <c r="N11" s="4">
        <f>SUMIF('Week 13 Games'!$B:$B,'Week 13 Total'!$B11,'Week 13 Games'!O:O)</f>
        <v>0</v>
      </c>
      <c r="O11" s="4">
        <f>SUMIF('Week 13 Games'!$B:$B,'Week 13 Total'!$B11,'Week 13 Games'!P:P)</f>
        <v>0</v>
      </c>
      <c r="P11" s="4">
        <f>SUMIF('Week 13 Games'!$B:$B,'Week 13 Total'!$B11,'Week 13 Games'!Q:Q)</f>
        <v>0</v>
      </c>
      <c r="Q11" s="4">
        <f>SUMIF('Week 13 Games'!$B:$B,'Week 13 Total'!$B11,'Week 13 Games'!R:R)</f>
        <v>0</v>
      </c>
      <c r="R11" s="4">
        <f>SUMIF('Week 13 Games'!$B:$B,'Week 13 Total'!$B11,'Week 13 Games'!S:S)</f>
        <v>0</v>
      </c>
      <c r="S11" s="4">
        <f>SUMIF('Week 13 Games'!$B:$B,'Week 13 Total'!$B11,'Week 13 Games'!T:T)</f>
        <v>0</v>
      </c>
      <c r="T11" s="4">
        <f>SUMIF('Week 13 Games'!$B:$B,'Week 13 Total'!$B11,'Week 13 Games'!U:U)</f>
        <v>0</v>
      </c>
      <c r="U11" s="2">
        <f t="shared" si="0"/>
        <v>0</v>
      </c>
      <c r="V11" s="4"/>
      <c r="W11" s="4">
        <f>SUMIF('Week 13 Games'!$B:$B,'Week 13 Total'!$B11,'Week 13 Games'!X:X)</f>
        <v>0</v>
      </c>
      <c r="X11" s="4">
        <f>SUMIF('Week 13 Games'!$B:$B,'Week 13 Total'!$B11,'Week 13 Games'!Y:Y)</f>
        <v>0</v>
      </c>
      <c r="Y11" s="4">
        <f>SUMIF('Week 13 Games'!$B:$B,'Week 13 Total'!$B11,'Week 13 Games'!Z:Z)</f>
        <v>0</v>
      </c>
      <c r="Z11" s="2">
        <f t="shared" si="1"/>
        <v>0</v>
      </c>
      <c r="AA11" s="4">
        <f>SUMIF('Week 13 Games'!$B:$B,'Week 13 Total'!$B11,'Week 13 Games'!AB:AB)</f>
        <v>0</v>
      </c>
      <c r="AB11" s="4">
        <f>SUMIF('Week 13 Games'!$B:$B,'Week 13 Total'!$B11,'Week 13 Games'!AC:AC)</f>
        <v>0</v>
      </c>
      <c r="AC11" s="4">
        <f>SUMIF('Week 13 Games'!$B:$B,'Week 13 Total'!$B11,'Week 13 Games'!AD:AD)</f>
        <v>0</v>
      </c>
      <c r="AD11" s="2">
        <f>IF(ISERROR(AB11/AA11),0,AB11/AA11)</f>
        <v>0</v>
      </c>
      <c r="AE11" s="4">
        <f>SUMIF('Week 13 Games'!$B:$B,'Week 13 Total'!$B11,'Week 13 Games'!AF:AF)</f>
        <v>0</v>
      </c>
      <c r="AF11" s="4">
        <f>SUMIF('Week 13 Games'!$B:$B,'Week 13 Total'!$B11,'Week 13 Games'!AG:AG)</f>
        <v>0</v>
      </c>
      <c r="AG11" s="4">
        <f>SUMIF('Week 13 Games'!$B:$B,'Week 13 Total'!$B11,'Week 13 Games'!AH:AH)</f>
        <v>0</v>
      </c>
      <c r="AH11" s="2">
        <f t="shared" si="3"/>
        <v>0</v>
      </c>
      <c r="AI11" s="4">
        <f>SUMIF('Week 13 Games'!$B:$B,'Week 13 Total'!$B11,'Week 13 Games'!AK:AK)</f>
        <v>0</v>
      </c>
      <c r="AJ11" s="4">
        <f>SUMIF('Week 13 Games'!$B:$B,'Week 13 Total'!$B11,'Week 13 Games'!AL:AL)</f>
        <v>0</v>
      </c>
    </row>
    <row r="12" spans="1:36" x14ac:dyDescent="0.2">
      <c r="B12" t="s">
        <v>39</v>
      </c>
      <c r="C12" s="4">
        <f>SUMIF('Week 13 Games'!$B:$B,'Week 13 Total'!$B12,'Week 13 Games'!C:C)</f>
        <v>29</v>
      </c>
      <c r="D12" s="4"/>
      <c r="E12" s="4"/>
      <c r="F12" s="4">
        <f>SUMIF('Week 13 Games'!$B:$B,'Week 13 Total'!$B12,'Week 13 Games'!G:G)</f>
        <v>7</v>
      </c>
      <c r="G12" s="4"/>
      <c r="H12" s="4">
        <f>SUMIF('Week 13 Games'!$B:$B,'Week 13 Total'!$B12,'Week 13 Games'!I:I)</f>
        <v>1</v>
      </c>
      <c r="I12" s="4">
        <f>SUMIF('Week 13 Games'!$B:$B,'Week 13 Total'!$B12,'Week 13 Games'!J:J)</f>
        <v>3</v>
      </c>
      <c r="J12" s="4">
        <f>SUMIF('Week 13 Games'!$B:$B,'Week 13 Total'!$B12,'Week 13 Games'!K:K)</f>
        <v>0.33</v>
      </c>
      <c r="K12" s="4">
        <f>SUMIF('Week 13 Games'!$B:$B,'Week 13 Total'!$B12,'Week 13 Games'!L:L)</f>
        <v>0</v>
      </c>
      <c r="L12" s="4">
        <f>SUMIF('Week 13 Games'!$B:$B,'Week 13 Total'!$B12,'Week 13 Games'!M:M)</f>
        <v>1</v>
      </c>
      <c r="M12" s="4">
        <f>SUMIF('Week 13 Games'!$B:$B,'Week 13 Total'!$B12,'Week 13 Games'!N:N)</f>
        <v>7</v>
      </c>
      <c r="N12" s="4">
        <f>SUMIF('Week 13 Games'!$B:$B,'Week 13 Total'!$B12,'Week 13 Games'!O:O)</f>
        <v>3</v>
      </c>
      <c r="O12" s="4">
        <f>SUMIF('Week 13 Games'!$B:$B,'Week 13 Total'!$B12,'Week 13 Games'!P:P)</f>
        <v>0</v>
      </c>
      <c r="P12" s="4">
        <f>SUMIF('Week 13 Games'!$B:$B,'Week 13 Total'!$B12,'Week 13 Games'!Q:Q)</f>
        <v>3</v>
      </c>
      <c r="Q12" s="4">
        <f>SUMIF('Week 13 Games'!$B:$B,'Week 13 Total'!$B12,'Week 13 Games'!R:R)</f>
        <v>0</v>
      </c>
      <c r="R12" s="4">
        <f>SUMIF('Week 13 Games'!$B:$B,'Week 13 Total'!$B12,'Week 13 Games'!S:S)</f>
        <v>6</v>
      </c>
      <c r="S12" s="4">
        <f>SUMIF('Week 13 Games'!$B:$B,'Week 13 Total'!$B12,'Week 13 Games'!T:T)</f>
        <v>3</v>
      </c>
      <c r="T12" s="4">
        <f>SUMIF('Week 13 Games'!$B:$B,'Week 13 Total'!$B12,'Week 13 Games'!U:U)</f>
        <v>3</v>
      </c>
      <c r="U12" s="2">
        <f t="shared" si="0"/>
        <v>0.5</v>
      </c>
      <c r="V12" s="4"/>
      <c r="W12" s="4">
        <f>SUMIF('Week 13 Games'!$B:$B,'Week 13 Total'!$B12,'Week 13 Games'!X:X)</f>
        <v>6</v>
      </c>
      <c r="X12" s="4">
        <f>SUMIF('Week 13 Games'!$B:$B,'Week 13 Total'!$B12,'Week 13 Games'!Y:Y)</f>
        <v>3</v>
      </c>
      <c r="Y12" s="4">
        <f>SUMIF('Week 13 Games'!$B:$B,'Week 13 Total'!$B12,'Week 13 Games'!Z:Z)</f>
        <v>3</v>
      </c>
      <c r="Z12" s="2">
        <f t="shared" si="1"/>
        <v>0.5</v>
      </c>
      <c r="AA12" s="4">
        <f>SUMIF('Week 13 Games'!$B:$B,'Week 13 Total'!$B12,'Week 13 Games'!AB:AB)</f>
        <v>0</v>
      </c>
      <c r="AB12" s="4">
        <f>SUMIF('Week 13 Games'!$B:$B,'Week 13 Total'!$B12,'Week 13 Games'!AC:AC)</f>
        <v>0</v>
      </c>
      <c r="AC12" s="4">
        <f>SUMIF('Week 13 Games'!$B:$B,'Week 13 Total'!$B12,'Week 13 Games'!AD:AD)</f>
        <v>0</v>
      </c>
      <c r="AD12" s="2">
        <f t="shared" ref="AD12:AD15" si="4">IF(ISERROR(AB12/AA12),0,AB12/AA12)</f>
        <v>0</v>
      </c>
      <c r="AE12" s="4">
        <f>SUMIF('Week 13 Games'!$B:$B,'Week 13 Total'!$B12,'Week 13 Games'!AF:AF)</f>
        <v>2</v>
      </c>
      <c r="AF12" s="4">
        <f>SUMIF('Week 13 Games'!$B:$B,'Week 13 Total'!$B12,'Week 13 Games'!AG:AG)</f>
        <v>1</v>
      </c>
      <c r="AG12" s="4">
        <f>SUMIF('Week 13 Games'!$B:$B,'Week 13 Total'!$B12,'Week 13 Games'!AH:AH)</f>
        <v>1</v>
      </c>
      <c r="AH12" s="2">
        <f t="shared" si="3"/>
        <v>0.5</v>
      </c>
      <c r="AI12" s="4">
        <f>SUMIF('Week 13 Games'!$B:$B,'Week 13 Total'!$B12,'Week 13 Games'!AK:AK)</f>
        <v>2</v>
      </c>
      <c r="AJ12" s="4">
        <f>SUMIF('Week 13 Games'!$B:$B,'Week 13 Total'!$B12,'Week 13 Games'!AL:AL)</f>
        <v>4</v>
      </c>
    </row>
    <row r="13" spans="1:36" x14ac:dyDescent="0.2">
      <c r="B13" s="4" t="s">
        <v>49</v>
      </c>
      <c r="C13" s="4">
        <f>SUMIF('Week 13 Games'!$B:$B,'Week 13 Total'!$B13,'Week 13 Games'!C:C)</f>
        <v>12</v>
      </c>
      <c r="D13" s="4"/>
      <c r="E13" s="4"/>
      <c r="F13" s="4">
        <f>SUMIF('Week 13 Games'!$B:$B,'Week 13 Total'!$B13,'Week 13 Games'!G:G)</f>
        <v>3</v>
      </c>
      <c r="G13" s="4"/>
      <c r="H13" s="4">
        <f>SUMIF('Week 13 Games'!$B:$B,'Week 13 Total'!$B13,'Week 13 Games'!I:I)</f>
        <v>1</v>
      </c>
      <c r="I13" s="4">
        <f>SUMIF('Week 13 Games'!$B:$B,'Week 13 Total'!$B13,'Week 13 Games'!J:J)</f>
        <v>0</v>
      </c>
      <c r="J13" s="4">
        <f>SUMIF('Week 13 Games'!$B:$B,'Week 13 Total'!$B13,'Week 13 Games'!K:K)</f>
        <v>0</v>
      </c>
      <c r="K13" s="4">
        <f>SUMIF('Week 13 Games'!$B:$B,'Week 13 Total'!$B13,'Week 13 Games'!L:L)</f>
        <v>1</v>
      </c>
      <c r="L13" s="4">
        <f>SUMIF('Week 13 Games'!$B:$B,'Week 13 Total'!$B13,'Week 13 Games'!M:M)</f>
        <v>0</v>
      </c>
      <c r="M13" s="4">
        <f>SUMIF('Week 13 Games'!$B:$B,'Week 13 Total'!$B13,'Week 13 Games'!N:N)</f>
        <v>0</v>
      </c>
      <c r="N13" s="4">
        <f>SUMIF('Week 13 Games'!$B:$B,'Week 13 Total'!$B13,'Week 13 Games'!O:O)</f>
        <v>3</v>
      </c>
      <c r="O13" s="4">
        <f>SUMIF('Week 13 Games'!$B:$B,'Week 13 Total'!$B13,'Week 13 Games'!P:P)</f>
        <v>1</v>
      </c>
      <c r="P13" s="4">
        <f>SUMIF('Week 13 Games'!$B:$B,'Week 13 Total'!$B13,'Week 13 Games'!Q:Q)</f>
        <v>2</v>
      </c>
      <c r="Q13" s="4">
        <f>SUMIF('Week 13 Games'!$B:$B,'Week 13 Total'!$B13,'Week 13 Games'!R:R)</f>
        <v>0</v>
      </c>
      <c r="R13" s="4">
        <f>SUMIF('Week 13 Games'!$B:$B,'Week 13 Total'!$B13,'Week 13 Games'!S:S)</f>
        <v>3</v>
      </c>
      <c r="S13" s="4">
        <f>SUMIF('Week 13 Games'!$B:$B,'Week 13 Total'!$B13,'Week 13 Games'!T:T)</f>
        <v>1</v>
      </c>
      <c r="T13" s="4">
        <f>SUMIF('Week 13 Games'!$B:$B,'Week 13 Total'!$B13,'Week 13 Games'!U:U)</f>
        <v>2</v>
      </c>
      <c r="U13" s="2">
        <f t="shared" si="0"/>
        <v>0.33333333333333331</v>
      </c>
      <c r="V13" s="4"/>
      <c r="W13" s="4">
        <f>SUMIF('Week 13 Games'!$B:$B,'Week 13 Total'!$B13,'Week 13 Games'!X:X)</f>
        <v>2</v>
      </c>
      <c r="X13" s="4">
        <f>SUMIF('Week 13 Games'!$B:$B,'Week 13 Total'!$B13,'Week 13 Games'!Y:Y)</f>
        <v>1</v>
      </c>
      <c r="Y13" s="4">
        <f>SUMIF('Week 13 Games'!$B:$B,'Week 13 Total'!$B13,'Week 13 Games'!Z:Z)</f>
        <v>1</v>
      </c>
      <c r="Z13" s="2">
        <f t="shared" si="1"/>
        <v>0.5</v>
      </c>
      <c r="AA13" s="4">
        <f>SUMIF('Week 13 Games'!$B:$B,'Week 13 Total'!$B13,'Week 13 Games'!AB:AB)</f>
        <v>1</v>
      </c>
      <c r="AB13" s="4">
        <f>SUMIF('Week 13 Games'!$B:$B,'Week 13 Total'!$B13,'Week 13 Games'!AC:AC)</f>
        <v>0</v>
      </c>
      <c r="AC13" s="4">
        <f>SUMIF('Week 13 Games'!$B:$B,'Week 13 Total'!$B13,'Week 13 Games'!AD:AD)</f>
        <v>1</v>
      </c>
      <c r="AD13" s="2">
        <f t="shared" si="4"/>
        <v>0</v>
      </c>
      <c r="AE13" s="4">
        <f>SUMIF('Week 13 Games'!$B:$B,'Week 13 Total'!$B13,'Week 13 Games'!AF:AF)</f>
        <v>2</v>
      </c>
      <c r="AF13" s="4">
        <f>SUMIF('Week 13 Games'!$B:$B,'Week 13 Total'!$B13,'Week 13 Games'!AG:AG)</f>
        <v>1</v>
      </c>
      <c r="AG13" s="4">
        <f>SUMIF('Week 13 Games'!$B:$B,'Week 13 Total'!$B13,'Week 13 Games'!AH:AH)</f>
        <v>1</v>
      </c>
      <c r="AH13" s="2">
        <f t="shared" si="3"/>
        <v>0.5</v>
      </c>
      <c r="AI13" s="4">
        <f>SUMIF('Week 13 Games'!$B:$B,'Week 13 Total'!$B13,'Week 13 Games'!AK:AK)</f>
        <v>1</v>
      </c>
      <c r="AJ13" s="4">
        <f>SUMIF('Week 13 Games'!$B:$B,'Week 13 Total'!$B13,'Week 13 Games'!AL:AL)</f>
        <v>2</v>
      </c>
    </row>
    <row r="14" spans="1:36" x14ac:dyDescent="0.2">
      <c r="B14" t="s">
        <v>41</v>
      </c>
      <c r="C14" s="4">
        <f>SUMIF('Week 13 Games'!$B:$B,'Week 13 Total'!$B14,'Week 13 Games'!C:C)</f>
        <v>14</v>
      </c>
      <c r="D14" s="4"/>
      <c r="E14" s="4"/>
      <c r="F14" s="4">
        <f>SUMIF('Week 13 Games'!$B:$B,'Week 13 Total'!$B14,'Week 13 Games'!G:G)</f>
        <v>5</v>
      </c>
      <c r="G14" s="4"/>
      <c r="H14" s="4">
        <f>SUMIF('Week 13 Games'!$B:$B,'Week 13 Total'!$B14,'Week 13 Games'!I:I)</f>
        <v>2</v>
      </c>
      <c r="I14" s="4">
        <f>SUMIF('Week 13 Games'!$B:$B,'Week 13 Total'!$B14,'Week 13 Games'!J:J)</f>
        <v>0</v>
      </c>
      <c r="J14" s="4">
        <f>SUMIF('Week 13 Games'!$B:$B,'Week 13 Total'!$B14,'Week 13 Games'!K:K)</f>
        <v>0</v>
      </c>
      <c r="K14" s="4">
        <f>SUMIF('Week 13 Games'!$B:$B,'Week 13 Total'!$B14,'Week 13 Games'!L:L)</f>
        <v>0</v>
      </c>
      <c r="L14" s="4">
        <f>SUMIF('Week 13 Games'!$B:$B,'Week 13 Total'!$B14,'Week 13 Games'!M:M)</f>
        <v>0</v>
      </c>
      <c r="M14" s="4">
        <f>SUMIF('Week 13 Games'!$B:$B,'Week 13 Total'!$B14,'Week 13 Games'!N:N)</f>
        <v>2</v>
      </c>
      <c r="N14" s="4">
        <f>SUMIF('Week 13 Games'!$B:$B,'Week 13 Total'!$B14,'Week 13 Games'!O:O)</f>
        <v>4</v>
      </c>
      <c r="O14" s="4">
        <f>SUMIF('Week 13 Games'!$B:$B,'Week 13 Total'!$B14,'Week 13 Games'!P:P)</f>
        <v>1</v>
      </c>
      <c r="P14" s="4">
        <f>SUMIF('Week 13 Games'!$B:$B,'Week 13 Total'!$B14,'Week 13 Games'!Q:Q)</f>
        <v>3</v>
      </c>
      <c r="Q14" s="4">
        <f>SUMIF('Week 13 Games'!$B:$B,'Week 13 Total'!$B14,'Week 13 Games'!R:R)</f>
        <v>0</v>
      </c>
      <c r="R14" s="4">
        <f>SUMIF('Week 13 Games'!$B:$B,'Week 13 Total'!$B14,'Week 13 Games'!S:S)</f>
        <v>4</v>
      </c>
      <c r="S14" s="4">
        <f>SUMIF('Week 13 Games'!$B:$B,'Week 13 Total'!$B14,'Week 13 Games'!T:T)</f>
        <v>2</v>
      </c>
      <c r="T14" s="4">
        <f>SUMIF('Week 13 Games'!$B:$B,'Week 13 Total'!$B14,'Week 13 Games'!U:U)</f>
        <v>2</v>
      </c>
      <c r="U14" s="2">
        <f t="shared" si="0"/>
        <v>0.5</v>
      </c>
      <c r="V14" s="4"/>
      <c r="W14" s="4">
        <f>SUMIF('Week 13 Games'!$B:$B,'Week 13 Total'!$B14,'Week 13 Games'!X:X)</f>
        <v>4</v>
      </c>
      <c r="X14" s="4">
        <f>SUMIF('Week 13 Games'!$B:$B,'Week 13 Total'!$B14,'Week 13 Games'!Y:Y)</f>
        <v>2</v>
      </c>
      <c r="Y14" s="4">
        <f>SUMIF('Week 13 Games'!$B:$B,'Week 13 Total'!$B14,'Week 13 Games'!Z:Z)</f>
        <v>2</v>
      </c>
      <c r="Z14" s="2">
        <f t="shared" si="1"/>
        <v>0.5</v>
      </c>
      <c r="AA14" s="4">
        <f>SUMIF('Week 13 Games'!$B:$B,'Week 13 Total'!$B14,'Week 13 Games'!AB:AB)</f>
        <v>0</v>
      </c>
      <c r="AB14" s="4">
        <f>SUMIF('Week 13 Games'!$B:$B,'Week 13 Total'!$B14,'Week 13 Games'!AC:AC)</f>
        <v>0</v>
      </c>
      <c r="AC14" s="4">
        <f>SUMIF('Week 13 Games'!$B:$B,'Week 13 Total'!$B14,'Week 13 Games'!AD:AD)</f>
        <v>0</v>
      </c>
      <c r="AD14" s="2">
        <f t="shared" si="4"/>
        <v>0</v>
      </c>
      <c r="AE14" s="4">
        <f>SUMIF('Week 13 Games'!$B:$B,'Week 13 Total'!$B14,'Week 13 Games'!AF:AF)</f>
        <v>2</v>
      </c>
      <c r="AF14" s="4">
        <f>SUMIF('Week 13 Games'!$B:$B,'Week 13 Total'!$B14,'Week 13 Games'!AG:AG)</f>
        <v>1</v>
      </c>
      <c r="AG14" s="4">
        <f>SUMIF('Week 13 Games'!$B:$B,'Week 13 Total'!$B14,'Week 13 Games'!AH:AH)</f>
        <v>1</v>
      </c>
      <c r="AH14" s="2">
        <f t="shared" si="3"/>
        <v>0.5</v>
      </c>
      <c r="AI14" s="4">
        <f>SUMIF('Week 13 Games'!$B:$B,'Week 13 Total'!$B14,'Week 13 Games'!AK:AK)</f>
        <v>1</v>
      </c>
      <c r="AJ14" s="4">
        <f>SUMIF('Week 13 Games'!$B:$B,'Week 13 Total'!$B14,'Week 13 Games'!AL:AL)</f>
        <v>3</v>
      </c>
    </row>
    <row r="15" spans="1:36" x14ac:dyDescent="0.2">
      <c r="B15" t="s">
        <v>42</v>
      </c>
      <c r="C15" s="4">
        <f>SUMIF('Week 13 Games'!$B:$B,'Week 13 Total'!$B15,'Week 13 Games'!C:C)</f>
        <v>5</v>
      </c>
      <c r="D15" s="4"/>
      <c r="E15" s="4"/>
      <c r="F15" s="4">
        <f>SUMIF('Week 13 Games'!$B:$B,'Week 13 Total'!$B15,'Week 13 Games'!G:G)</f>
        <v>1</v>
      </c>
      <c r="G15" s="4"/>
      <c r="H15" s="4">
        <f>SUMIF('Week 13 Games'!$B:$B,'Week 13 Total'!$B15,'Week 13 Games'!I:I)</f>
        <v>3</v>
      </c>
      <c r="I15" s="4">
        <f>SUMIF('Week 13 Games'!$B:$B,'Week 13 Total'!$B15,'Week 13 Games'!J:J)</f>
        <v>0</v>
      </c>
      <c r="J15" s="4">
        <f>SUMIF('Week 13 Games'!$B:$B,'Week 13 Total'!$B15,'Week 13 Games'!K:K)</f>
        <v>0</v>
      </c>
      <c r="K15" s="4">
        <f>SUMIF('Week 13 Games'!$B:$B,'Week 13 Total'!$B15,'Week 13 Games'!L:L)</f>
        <v>0</v>
      </c>
      <c r="L15" s="4">
        <f>SUMIF('Week 13 Games'!$B:$B,'Week 13 Total'!$B15,'Week 13 Games'!M:M)</f>
        <v>0</v>
      </c>
      <c r="M15" s="4">
        <f>SUMIF('Week 13 Games'!$B:$B,'Week 13 Total'!$B15,'Week 13 Games'!N:N)</f>
        <v>0</v>
      </c>
      <c r="N15" s="4">
        <f>SUMIF('Week 13 Games'!$B:$B,'Week 13 Total'!$B15,'Week 13 Games'!O:O)</f>
        <v>1</v>
      </c>
      <c r="O15" s="4">
        <f>SUMIF('Week 13 Games'!$B:$B,'Week 13 Total'!$B15,'Week 13 Games'!P:P)</f>
        <v>0</v>
      </c>
      <c r="P15" s="4">
        <f>SUMIF('Week 13 Games'!$B:$B,'Week 13 Total'!$B15,'Week 13 Games'!Q:Q)</f>
        <v>1</v>
      </c>
      <c r="Q15" s="4">
        <f>SUMIF('Week 13 Games'!$B:$B,'Week 13 Total'!$B15,'Week 13 Games'!R:R)</f>
        <v>0</v>
      </c>
      <c r="R15" s="4">
        <f>SUMIF('Week 13 Games'!$B:$B,'Week 13 Total'!$B15,'Week 13 Games'!S:S)</f>
        <v>1</v>
      </c>
      <c r="S15" s="4">
        <f>SUMIF('Week 13 Games'!$B:$B,'Week 13 Total'!$B15,'Week 13 Games'!T:T)</f>
        <v>0</v>
      </c>
      <c r="T15" s="4">
        <f>SUMIF('Week 13 Games'!$B:$B,'Week 13 Total'!$B15,'Week 13 Games'!U:U)</f>
        <v>1</v>
      </c>
      <c r="U15" s="2">
        <f t="shared" si="0"/>
        <v>0</v>
      </c>
      <c r="V15" s="4"/>
      <c r="W15" s="4">
        <f>SUMIF('Week 13 Games'!$B:$B,'Week 13 Total'!$B15,'Week 13 Games'!X:X)</f>
        <v>1</v>
      </c>
      <c r="X15" s="4">
        <f>SUMIF('Week 13 Games'!$B:$B,'Week 13 Total'!$B15,'Week 13 Games'!Y:Y)</f>
        <v>0</v>
      </c>
      <c r="Y15" s="4">
        <f>SUMIF('Week 13 Games'!$B:$B,'Week 13 Total'!$B15,'Week 13 Games'!Z:Z)</f>
        <v>1</v>
      </c>
      <c r="Z15" s="2">
        <f t="shared" si="1"/>
        <v>0</v>
      </c>
      <c r="AA15" s="4">
        <f>SUMIF('Week 13 Games'!$B:$B,'Week 13 Total'!$B15,'Week 13 Games'!AB:AB)</f>
        <v>0</v>
      </c>
      <c r="AB15" s="4">
        <f>SUMIF('Week 13 Games'!$B:$B,'Week 13 Total'!$B15,'Week 13 Games'!AC:AC)</f>
        <v>0</v>
      </c>
      <c r="AC15" s="4">
        <f>SUMIF('Week 13 Games'!$B:$B,'Week 13 Total'!$B15,'Week 13 Games'!AD:AD)</f>
        <v>0</v>
      </c>
      <c r="AD15" s="2">
        <f t="shared" si="4"/>
        <v>0</v>
      </c>
      <c r="AE15" s="4">
        <f>SUMIF('Week 13 Games'!$B:$B,'Week 13 Total'!$B15,'Week 13 Games'!AF:AF)</f>
        <v>2</v>
      </c>
      <c r="AF15" s="4">
        <f>SUMIF('Week 13 Games'!$B:$B,'Week 13 Total'!$B15,'Week 13 Games'!AG:AG)</f>
        <v>1</v>
      </c>
      <c r="AG15" s="4">
        <f>SUMIF('Week 13 Games'!$B:$B,'Week 13 Total'!$B15,'Week 13 Games'!AH:AH)</f>
        <v>1</v>
      </c>
      <c r="AH15" s="2">
        <f t="shared" si="3"/>
        <v>0.5</v>
      </c>
      <c r="AI15" s="4">
        <f>SUMIF('Week 13 Games'!$B:$B,'Week 13 Total'!$B15,'Week 13 Games'!AK:AK)</f>
        <v>1</v>
      </c>
      <c r="AJ15" s="4">
        <f>SUMIF('Week 13 Games'!$B:$B,'Week 13 Total'!$B15,'Week 13 Games'!AL:AL)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832D-B5E8-9840-8FBF-9089ED33C65B}">
  <dimension ref="A1:AL26"/>
  <sheetViews>
    <sheetView workbookViewId="0">
      <selection activeCell="J39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77</v>
      </c>
      <c r="B2" s="4" t="s">
        <v>29</v>
      </c>
      <c r="C2" s="4">
        <f>D2*24</f>
        <v>28</v>
      </c>
      <c r="D2" s="8">
        <v>1.1666666666666667</v>
      </c>
      <c r="E2">
        <v>1.58</v>
      </c>
      <c r="F2">
        <v>0.54</v>
      </c>
      <c r="G2">
        <v>19</v>
      </c>
      <c r="H2">
        <v>0.83</v>
      </c>
      <c r="I2">
        <v>3</v>
      </c>
      <c r="J2">
        <v>4</v>
      </c>
      <c r="K2">
        <v>0.75</v>
      </c>
      <c r="L2">
        <v>1</v>
      </c>
      <c r="M2">
        <v>2</v>
      </c>
      <c r="N2">
        <v>0</v>
      </c>
      <c r="O2">
        <v>8</v>
      </c>
      <c r="P2">
        <v>7</v>
      </c>
      <c r="Q2">
        <v>1</v>
      </c>
      <c r="R2" t="s">
        <v>29</v>
      </c>
      <c r="S2">
        <v>18</v>
      </c>
      <c r="T2">
        <v>8</v>
      </c>
      <c r="U2">
        <v>10</v>
      </c>
      <c r="V2" s="3">
        <v>0.44400000000000001</v>
      </c>
      <c r="W2" s="2">
        <v>0.44400000000000001</v>
      </c>
      <c r="X2">
        <v>14</v>
      </c>
      <c r="Y2">
        <v>8</v>
      </c>
      <c r="Z2">
        <v>6</v>
      </c>
      <c r="AA2" s="3">
        <v>0.57099999999999995</v>
      </c>
      <c r="AB2">
        <v>4</v>
      </c>
      <c r="AC2">
        <v>0</v>
      </c>
      <c r="AD2">
        <v>4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5</v>
      </c>
      <c r="AL2">
        <v>2</v>
      </c>
    </row>
    <row r="3" spans="1:38" x14ac:dyDescent="0.2">
      <c r="B3" s="4" t="s">
        <v>30</v>
      </c>
      <c r="C3" s="4">
        <f t="shared" ref="C3:C14" si="0">D3*24</f>
        <v>14</v>
      </c>
      <c r="D3" s="9">
        <v>0.58333333333333337</v>
      </c>
      <c r="E3">
        <v>1.2</v>
      </c>
      <c r="F3">
        <v>0.64</v>
      </c>
      <c r="G3">
        <v>5</v>
      </c>
      <c r="H3">
        <v>5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2</v>
      </c>
      <c r="T3">
        <v>2</v>
      </c>
      <c r="U3">
        <v>0</v>
      </c>
      <c r="V3" s="3">
        <v>1</v>
      </c>
      <c r="W3" s="3">
        <v>1.25</v>
      </c>
      <c r="X3">
        <v>1</v>
      </c>
      <c r="Y3">
        <v>1</v>
      </c>
      <c r="Z3">
        <v>0</v>
      </c>
      <c r="AA3" s="3">
        <v>1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1</v>
      </c>
    </row>
    <row r="4" spans="1:38" x14ac:dyDescent="0.2">
      <c r="B4" s="4" t="s">
        <v>31</v>
      </c>
      <c r="C4" s="4">
        <f t="shared" si="0"/>
        <v>5</v>
      </c>
      <c r="D4" s="8">
        <v>0.20833333333333334</v>
      </c>
      <c r="E4">
        <v>1.24</v>
      </c>
      <c r="F4">
        <v>0.8</v>
      </c>
      <c r="G4">
        <v>2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1</v>
      </c>
      <c r="U4">
        <v>1</v>
      </c>
      <c r="V4" s="3">
        <v>0.5</v>
      </c>
      <c r="W4" s="3">
        <v>0.5</v>
      </c>
      <c r="X4">
        <v>2</v>
      </c>
      <c r="Y4">
        <v>1</v>
      </c>
      <c r="Z4">
        <v>1</v>
      </c>
      <c r="AA4" s="2">
        <v>0.5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23</v>
      </c>
      <c r="D5" s="8">
        <v>0.95833333333333337</v>
      </c>
      <c r="E5">
        <v>0.67</v>
      </c>
      <c r="F5">
        <v>0.43</v>
      </c>
      <c r="G5">
        <v>4</v>
      </c>
      <c r="H5">
        <v>1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2</v>
      </c>
      <c r="U5">
        <v>1</v>
      </c>
      <c r="V5" s="3">
        <v>0.66700000000000004</v>
      </c>
      <c r="W5" s="3">
        <v>0.66700000000000004</v>
      </c>
      <c r="X5">
        <v>3</v>
      </c>
      <c r="Y5">
        <v>2</v>
      </c>
      <c r="Z5">
        <v>1</v>
      </c>
      <c r="AA5" s="3">
        <v>0.66700000000000004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0.43</v>
      </c>
      <c r="F6">
        <v>0.36</v>
      </c>
      <c r="G6">
        <v>5</v>
      </c>
      <c r="H6">
        <v>0.5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4</v>
      </c>
      <c r="P6">
        <v>1</v>
      </c>
      <c r="Q6">
        <v>3</v>
      </c>
      <c r="R6" t="s">
        <v>33</v>
      </c>
      <c r="S6">
        <v>9</v>
      </c>
      <c r="T6">
        <v>2</v>
      </c>
      <c r="U6">
        <v>7</v>
      </c>
      <c r="V6" s="3">
        <v>0.222</v>
      </c>
      <c r="W6" s="3">
        <v>0.27800000000000002</v>
      </c>
      <c r="X6">
        <v>4</v>
      </c>
      <c r="Y6">
        <v>1</v>
      </c>
      <c r="Z6">
        <v>3</v>
      </c>
      <c r="AA6" s="2">
        <v>0.25</v>
      </c>
      <c r="AB6">
        <v>5</v>
      </c>
      <c r="AC6">
        <v>1</v>
      </c>
      <c r="AD6">
        <v>4</v>
      </c>
      <c r="AE6" s="2">
        <v>0.2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3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0.6</v>
      </c>
      <c r="F7">
        <v>0.6</v>
      </c>
      <c r="G7">
        <v>0</v>
      </c>
      <c r="H7">
        <v>0</v>
      </c>
      <c r="I7">
        <v>3</v>
      </c>
      <c r="J7">
        <v>1</v>
      </c>
      <c r="K7">
        <v>3</v>
      </c>
      <c r="L7">
        <v>1</v>
      </c>
      <c r="M7">
        <v>1</v>
      </c>
      <c r="N7">
        <v>0</v>
      </c>
      <c r="O7">
        <v>2</v>
      </c>
      <c r="P7">
        <v>1</v>
      </c>
      <c r="Q7">
        <v>1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28</v>
      </c>
      <c r="D8" s="9">
        <v>1.1666666666666667</v>
      </c>
      <c r="E8">
        <v>0.92</v>
      </c>
      <c r="F8">
        <v>0.68</v>
      </c>
      <c r="G8">
        <v>7</v>
      </c>
      <c r="H8">
        <v>0.57999999999999996</v>
      </c>
      <c r="I8">
        <v>1</v>
      </c>
      <c r="J8">
        <v>2</v>
      </c>
      <c r="K8">
        <v>0.5</v>
      </c>
      <c r="L8">
        <v>1</v>
      </c>
      <c r="M8">
        <v>1</v>
      </c>
      <c r="N8">
        <v>1</v>
      </c>
      <c r="O8">
        <v>12</v>
      </c>
      <c r="P8">
        <v>5</v>
      </c>
      <c r="Q8">
        <v>7</v>
      </c>
      <c r="R8" t="s">
        <v>35</v>
      </c>
      <c r="S8">
        <v>10</v>
      </c>
      <c r="T8">
        <v>3</v>
      </c>
      <c r="U8">
        <v>7</v>
      </c>
      <c r="V8" s="3">
        <v>0.3</v>
      </c>
      <c r="W8" s="3">
        <v>0.3</v>
      </c>
      <c r="X8">
        <v>10</v>
      </c>
      <c r="Y8">
        <v>3</v>
      </c>
      <c r="Z8">
        <v>7</v>
      </c>
      <c r="AA8" s="3">
        <v>0.3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2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1.61</v>
      </c>
      <c r="F9">
        <v>0.48</v>
      </c>
      <c r="G9">
        <v>18</v>
      </c>
      <c r="H9">
        <v>1</v>
      </c>
      <c r="I9">
        <v>3</v>
      </c>
      <c r="J9">
        <v>1</v>
      </c>
      <c r="K9">
        <v>3</v>
      </c>
      <c r="L9">
        <v>3</v>
      </c>
      <c r="M9">
        <v>2</v>
      </c>
      <c r="N9">
        <v>0</v>
      </c>
      <c r="O9">
        <v>2</v>
      </c>
      <c r="P9">
        <v>2</v>
      </c>
      <c r="Q9">
        <v>0</v>
      </c>
      <c r="R9" t="s">
        <v>65</v>
      </c>
      <c r="S9">
        <v>14</v>
      </c>
      <c r="T9">
        <v>6</v>
      </c>
      <c r="U9">
        <v>8</v>
      </c>
      <c r="V9" s="3">
        <v>0.42899999999999999</v>
      </c>
      <c r="W9" s="3">
        <v>0.5</v>
      </c>
      <c r="X9">
        <v>8</v>
      </c>
      <c r="Y9">
        <v>4</v>
      </c>
      <c r="Z9">
        <v>4</v>
      </c>
      <c r="AA9" s="3">
        <v>0.5</v>
      </c>
      <c r="AB9">
        <v>6</v>
      </c>
      <c r="AC9">
        <v>2</v>
      </c>
      <c r="AD9">
        <v>4</v>
      </c>
      <c r="AE9" s="3">
        <v>0.33300000000000002</v>
      </c>
      <c r="AF9">
        <v>5</v>
      </c>
      <c r="AG9">
        <v>4</v>
      </c>
      <c r="AH9">
        <v>1</v>
      </c>
      <c r="AI9" s="3">
        <v>0.8</v>
      </c>
      <c r="AJ9">
        <v>0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1</v>
      </c>
      <c r="D10" s="8">
        <v>4.1666666666666664E-2</v>
      </c>
      <c r="E10">
        <v>1</v>
      </c>
      <c r="F10">
        <v>1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17</v>
      </c>
      <c r="D11" s="9">
        <v>0.70833333333333337</v>
      </c>
      <c r="E11">
        <v>1.56</v>
      </c>
      <c r="F11">
        <v>0.71</v>
      </c>
      <c r="G11">
        <v>9</v>
      </c>
      <c r="H11">
        <v>1</v>
      </c>
      <c r="I11">
        <v>1</v>
      </c>
      <c r="J11">
        <v>2</v>
      </c>
      <c r="K11">
        <v>0.5</v>
      </c>
      <c r="L11">
        <v>2</v>
      </c>
      <c r="M11">
        <v>0</v>
      </c>
      <c r="N11">
        <v>2</v>
      </c>
      <c r="O11">
        <v>3</v>
      </c>
      <c r="P11">
        <v>3</v>
      </c>
      <c r="Q11">
        <v>0</v>
      </c>
      <c r="R11" t="s">
        <v>39</v>
      </c>
      <c r="S11">
        <v>6</v>
      </c>
      <c r="T11">
        <v>4</v>
      </c>
      <c r="U11">
        <v>2</v>
      </c>
      <c r="V11" s="3">
        <v>0.66700000000000004</v>
      </c>
      <c r="W11" s="2">
        <v>0.66700000000000004</v>
      </c>
      <c r="X11">
        <v>6</v>
      </c>
      <c r="Y11">
        <v>4</v>
      </c>
      <c r="Z11">
        <v>2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3</v>
      </c>
      <c r="AL11">
        <v>2</v>
      </c>
    </row>
    <row r="12" spans="1:38" x14ac:dyDescent="0.2">
      <c r="B12" s="4" t="s">
        <v>49</v>
      </c>
      <c r="C12" s="4">
        <f t="shared" si="0"/>
        <v>5</v>
      </c>
      <c r="D12" s="9">
        <v>0.20833333333333334</v>
      </c>
      <c r="E12">
        <v>0.62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1</v>
      </c>
      <c r="T12">
        <v>1</v>
      </c>
      <c r="U12">
        <v>0</v>
      </c>
      <c r="V12" s="2">
        <v>1</v>
      </c>
      <c r="W12" s="3">
        <v>1</v>
      </c>
      <c r="X12">
        <v>1</v>
      </c>
      <c r="Y12">
        <v>1</v>
      </c>
      <c r="Z12">
        <v>0</v>
      </c>
      <c r="AA12" s="3">
        <v>1</v>
      </c>
      <c r="AB12">
        <v>0</v>
      </c>
      <c r="AC12">
        <v>0</v>
      </c>
      <c r="AD12">
        <v>0</v>
      </c>
      <c r="AE12" s="3" t="s">
        <v>38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7</v>
      </c>
      <c r="D13" s="9">
        <v>0.29166666666666669</v>
      </c>
      <c r="E13">
        <v>1.66</v>
      </c>
      <c r="F13">
        <v>0.56999999999999995</v>
      </c>
      <c r="G13">
        <v>6</v>
      </c>
      <c r="H13">
        <v>1.2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 t="s">
        <v>41</v>
      </c>
      <c r="S13">
        <v>5</v>
      </c>
      <c r="T13">
        <v>3</v>
      </c>
      <c r="U13">
        <v>2</v>
      </c>
      <c r="V13" s="2">
        <v>0.6</v>
      </c>
      <c r="W13" s="2">
        <v>0.6</v>
      </c>
      <c r="X13">
        <v>4</v>
      </c>
      <c r="Y13">
        <v>3</v>
      </c>
      <c r="Z13">
        <v>1</v>
      </c>
      <c r="AA13" s="3">
        <v>0.75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1</v>
      </c>
    </row>
    <row r="14" spans="1:38" x14ac:dyDescent="0.2">
      <c r="B14" s="4" t="s">
        <v>42</v>
      </c>
      <c r="C14" s="4">
        <f t="shared" si="0"/>
        <v>3</v>
      </c>
      <c r="D14" s="8">
        <v>0.125</v>
      </c>
      <c r="E14">
        <v>0.67</v>
      </c>
      <c r="F14">
        <v>0.67</v>
      </c>
      <c r="G14">
        <v>0</v>
      </c>
      <c r="H14" t="s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75</v>
      </c>
      <c r="B16" s="4" t="s">
        <v>29</v>
      </c>
      <c r="C16" s="4">
        <f>D16*24</f>
        <v>38</v>
      </c>
      <c r="D16" s="8">
        <v>1.5833333333333333</v>
      </c>
      <c r="E16">
        <v>1.46</v>
      </c>
      <c r="F16">
        <v>0.28999999999999998</v>
      </c>
      <c r="G16">
        <v>21</v>
      </c>
      <c r="H16">
        <v>1.4</v>
      </c>
      <c r="I16">
        <v>3</v>
      </c>
      <c r="J16">
        <v>2</v>
      </c>
      <c r="K16">
        <v>1.5</v>
      </c>
      <c r="L16">
        <v>2</v>
      </c>
      <c r="M16">
        <v>1</v>
      </c>
      <c r="N16">
        <v>0</v>
      </c>
      <c r="O16">
        <v>5</v>
      </c>
      <c r="P16">
        <v>0</v>
      </c>
      <c r="Q16">
        <v>5</v>
      </c>
      <c r="R16" t="s">
        <v>29</v>
      </c>
      <c r="S16">
        <v>10</v>
      </c>
      <c r="T16">
        <v>8</v>
      </c>
      <c r="U16">
        <v>2</v>
      </c>
      <c r="V16" s="2">
        <v>0.8</v>
      </c>
      <c r="W16" s="2">
        <v>0.8</v>
      </c>
      <c r="X16">
        <v>10</v>
      </c>
      <c r="Y16">
        <v>8</v>
      </c>
      <c r="Z16">
        <v>2</v>
      </c>
      <c r="AA16" s="2">
        <v>0.8</v>
      </c>
      <c r="AB16">
        <v>0</v>
      </c>
      <c r="AC16">
        <v>0</v>
      </c>
      <c r="AD16">
        <v>0</v>
      </c>
      <c r="AE16" s="3" t="s">
        <v>38</v>
      </c>
      <c r="AF16">
        <v>7</v>
      </c>
      <c r="AG16">
        <v>5</v>
      </c>
      <c r="AH16">
        <v>2</v>
      </c>
      <c r="AI16" s="3">
        <v>0.71399999999999997</v>
      </c>
      <c r="AJ16">
        <v>1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6" si="1">D17*24</f>
        <v>11</v>
      </c>
      <c r="D17" s="9">
        <v>0.45833333333333331</v>
      </c>
      <c r="E17">
        <v>0.8</v>
      </c>
      <c r="F17">
        <v>0.09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2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1</v>
      </c>
      <c r="AL17">
        <v>2</v>
      </c>
    </row>
    <row r="18" spans="2:38" x14ac:dyDescent="0.2">
      <c r="B18" s="4" t="s">
        <v>31</v>
      </c>
      <c r="C18" s="4">
        <f t="shared" si="1"/>
        <v>1</v>
      </c>
      <c r="D18" s="9">
        <v>4.1666666666666664E-2</v>
      </c>
      <c r="E18">
        <v>0</v>
      </c>
      <c r="F18">
        <v>0</v>
      </c>
      <c r="G18">
        <v>0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31</v>
      </c>
      <c r="S18">
        <v>0</v>
      </c>
      <c r="T18">
        <v>0</v>
      </c>
      <c r="U18">
        <v>0</v>
      </c>
      <c r="V18" s="3" t="s">
        <v>38</v>
      </c>
      <c r="W18" s="3" t="s">
        <v>38</v>
      </c>
      <c r="X18">
        <v>0</v>
      </c>
      <c r="Y18">
        <v>0</v>
      </c>
      <c r="Z18">
        <v>0</v>
      </c>
      <c r="AA18" s="3" t="s">
        <v>38</v>
      </c>
      <c r="AB18">
        <v>0</v>
      </c>
      <c r="AC18">
        <v>0</v>
      </c>
      <c r="AD18">
        <v>0</v>
      </c>
      <c r="AE18" s="2" t="s">
        <v>38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26</v>
      </c>
      <c r="D19" s="9">
        <v>1.0833333333333333</v>
      </c>
      <c r="E19">
        <v>0.55000000000000004</v>
      </c>
      <c r="F19">
        <v>0.23</v>
      </c>
      <c r="G19">
        <v>8</v>
      </c>
      <c r="H19">
        <v>0.89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8</v>
      </c>
      <c r="T19">
        <v>3</v>
      </c>
      <c r="U19">
        <v>5</v>
      </c>
      <c r="V19" s="3">
        <v>0.375</v>
      </c>
      <c r="W19" s="3">
        <v>0.5</v>
      </c>
      <c r="X19">
        <v>3</v>
      </c>
      <c r="Y19">
        <v>1</v>
      </c>
      <c r="Z19">
        <v>2</v>
      </c>
      <c r="AA19" s="3">
        <v>0.33300000000000002</v>
      </c>
      <c r="AB19">
        <v>5</v>
      </c>
      <c r="AC19">
        <v>2</v>
      </c>
      <c r="AD19">
        <v>3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33</v>
      </c>
      <c r="C20" s="4">
        <f t="shared" si="1"/>
        <v>28</v>
      </c>
      <c r="D20" s="9">
        <v>1.1666666666666667</v>
      </c>
      <c r="E20">
        <v>0.88</v>
      </c>
      <c r="F20">
        <v>0.61</v>
      </c>
      <c r="G20">
        <v>6</v>
      </c>
      <c r="H20">
        <v>1.2</v>
      </c>
      <c r="I20">
        <v>5</v>
      </c>
      <c r="J20">
        <v>1</v>
      </c>
      <c r="K20">
        <v>5</v>
      </c>
      <c r="L20">
        <v>3</v>
      </c>
      <c r="M20">
        <v>0</v>
      </c>
      <c r="N20">
        <v>1</v>
      </c>
      <c r="O20">
        <v>1</v>
      </c>
      <c r="P20">
        <v>0</v>
      </c>
      <c r="Q20">
        <v>1</v>
      </c>
      <c r="R20" t="s">
        <v>33</v>
      </c>
      <c r="S20">
        <v>4</v>
      </c>
      <c r="T20">
        <v>2</v>
      </c>
      <c r="U20">
        <v>2</v>
      </c>
      <c r="V20" s="2">
        <v>0.5</v>
      </c>
      <c r="W20" s="2">
        <v>0.75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2</v>
      </c>
      <c r="AD20">
        <v>2</v>
      </c>
      <c r="AE20" s="3">
        <v>0.5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7</v>
      </c>
      <c r="D21" s="8">
        <v>0.29166666666666669</v>
      </c>
      <c r="E21">
        <v>7.0000000000000007E-2</v>
      </c>
      <c r="F21">
        <v>0.43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t="s">
        <v>34</v>
      </c>
      <c r="S21">
        <v>3</v>
      </c>
      <c r="T21">
        <v>0</v>
      </c>
      <c r="U21">
        <v>3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37</v>
      </c>
      <c r="D22" s="8">
        <v>1.5416666666666667</v>
      </c>
      <c r="E22">
        <v>0.78</v>
      </c>
      <c r="F22">
        <v>0.65</v>
      </c>
      <c r="G22">
        <v>5</v>
      </c>
      <c r="H22">
        <v>0.42</v>
      </c>
      <c r="I22">
        <v>1</v>
      </c>
      <c r="J22">
        <v>1</v>
      </c>
      <c r="K22">
        <v>1</v>
      </c>
      <c r="L22">
        <v>3</v>
      </c>
      <c r="M22">
        <v>1</v>
      </c>
      <c r="N22">
        <v>0</v>
      </c>
      <c r="O22">
        <v>13</v>
      </c>
      <c r="P22">
        <v>5</v>
      </c>
      <c r="Q22">
        <v>8</v>
      </c>
      <c r="R22" t="s">
        <v>35</v>
      </c>
      <c r="S22">
        <v>7</v>
      </c>
      <c r="T22">
        <v>2</v>
      </c>
      <c r="U22">
        <v>5</v>
      </c>
      <c r="V22" s="3">
        <v>0.28599999999999998</v>
      </c>
      <c r="W22" s="3">
        <v>0.28599999999999998</v>
      </c>
      <c r="X22">
        <v>7</v>
      </c>
      <c r="Y22">
        <v>2</v>
      </c>
      <c r="Z22">
        <v>5</v>
      </c>
      <c r="AA22" s="2">
        <v>0.28599999999999998</v>
      </c>
      <c r="AB22">
        <v>0</v>
      </c>
      <c r="AC22">
        <v>0</v>
      </c>
      <c r="AD22">
        <v>0</v>
      </c>
      <c r="AE22" s="3" t="s">
        <v>38</v>
      </c>
      <c r="AF22">
        <v>3</v>
      </c>
      <c r="AG22">
        <v>1</v>
      </c>
      <c r="AH22">
        <v>2</v>
      </c>
      <c r="AI22" s="2">
        <v>0.33300000000000002</v>
      </c>
      <c r="AJ22">
        <v>0</v>
      </c>
      <c r="AK22">
        <v>2</v>
      </c>
      <c r="AL22">
        <v>3</v>
      </c>
    </row>
    <row r="23" spans="2:38" x14ac:dyDescent="0.2">
      <c r="B23" s="4" t="s">
        <v>65</v>
      </c>
      <c r="C23" s="4">
        <f t="shared" si="1"/>
        <v>37</v>
      </c>
      <c r="D23" s="9">
        <v>1.5416666666666667</v>
      </c>
      <c r="E23">
        <v>1.23</v>
      </c>
      <c r="F23">
        <v>0.51</v>
      </c>
      <c r="G23">
        <v>16</v>
      </c>
      <c r="H23">
        <v>0.89</v>
      </c>
      <c r="I23">
        <v>7</v>
      </c>
      <c r="J23">
        <v>2</v>
      </c>
      <c r="K23">
        <v>3.5</v>
      </c>
      <c r="L23">
        <v>2</v>
      </c>
      <c r="M23">
        <v>1</v>
      </c>
      <c r="N23">
        <v>0</v>
      </c>
      <c r="O23">
        <v>4</v>
      </c>
      <c r="P23">
        <v>1</v>
      </c>
      <c r="Q23">
        <v>3</v>
      </c>
      <c r="R23" t="s">
        <v>65</v>
      </c>
      <c r="S23">
        <v>14</v>
      </c>
      <c r="T23">
        <v>6</v>
      </c>
      <c r="U23">
        <v>8</v>
      </c>
      <c r="V23" s="2">
        <v>0.42899999999999999</v>
      </c>
      <c r="W23" s="2">
        <v>0.46400000000000002</v>
      </c>
      <c r="X23">
        <v>10</v>
      </c>
      <c r="Y23">
        <v>5</v>
      </c>
      <c r="Z23">
        <v>5</v>
      </c>
      <c r="AA23" s="2">
        <v>0.5</v>
      </c>
      <c r="AB23">
        <v>4</v>
      </c>
      <c r="AC23">
        <v>1</v>
      </c>
      <c r="AD23">
        <v>3</v>
      </c>
      <c r="AE23" s="3">
        <v>0.25</v>
      </c>
      <c r="AF23">
        <v>4</v>
      </c>
      <c r="AG23">
        <v>3</v>
      </c>
      <c r="AH23">
        <v>1</v>
      </c>
      <c r="AI23" s="3">
        <v>0.75</v>
      </c>
      <c r="AJ23">
        <v>0</v>
      </c>
      <c r="AK23">
        <v>3</v>
      </c>
      <c r="AL23">
        <v>3</v>
      </c>
    </row>
    <row r="24" spans="2:38" x14ac:dyDescent="0.2">
      <c r="B24" t="s">
        <v>39</v>
      </c>
      <c r="C24" s="4">
        <f t="shared" si="1"/>
        <v>13</v>
      </c>
      <c r="D24" s="9">
        <v>0.54166666666666663</v>
      </c>
      <c r="E24">
        <v>1.27</v>
      </c>
      <c r="F24">
        <v>0.69</v>
      </c>
      <c r="G24">
        <v>2</v>
      </c>
      <c r="H24">
        <v>0.4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3</v>
      </c>
      <c r="P24">
        <v>2</v>
      </c>
      <c r="Q24">
        <v>1</v>
      </c>
      <c r="R24" t="s">
        <v>39</v>
      </c>
      <c r="S24">
        <v>2</v>
      </c>
      <c r="T24">
        <v>0</v>
      </c>
      <c r="U24">
        <v>2</v>
      </c>
      <c r="V24" s="3">
        <v>0</v>
      </c>
      <c r="W24" s="3">
        <v>0</v>
      </c>
      <c r="X24">
        <v>2</v>
      </c>
      <c r="Y24">
        <v>0</v>
      </c>
      <c r="Z24">
        <v>2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2</v>
      </c>
      <c r="AL24">
        <v>3</v>
      </c>
    </row>
    <row r="25" spans="2:38" x14ac:dyDescent="0.2">
      <c r="B25" t="s">
        <v>49</v>
      </c>
      <c r="C25" s="4">
        <f t="shared" si="1"/>
        <v>1</v>
      </c>
      <c r="D25" s="9">
        <v>4.1666666666666664E-2</v>
      </c>
      <c r="E25">
        <v>0</v>
      </c>
      <c r="F25">
        <v>0</v>
      </c>
      <c r="G25">
        <v>0</v>
      </c>
      <c r="H25" t="s">
        <v>38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0</v>
      </c>
      <c r="T25">
        <v>0</v>
      </c>
      <c r="U25">
        <v>0</v>
      </c>
      <c r="V25" t="s">
        <v>38</v>
      </c>
      <c r="W25" t="s">
        <v>38</v>
      </c>
      <c r="X25">
        <v>0</v>
      </c>
      <c r="Y25">
        <v>0</v>
      </c>
      <c r="Z25">
        <v>0</v>
      </c>
      <c r="AA25" t="s">
        <v>38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t="s">
        <v>41</v>
      </c>
      <c r="C26" s="4">
        <f t="shared" si="1"/>
        <v>1</v>
      </c>
      <c r="D26" s="9">
        <v>4.1666666666666664E-2</v>
      </c>
      <c r="E26">
        <v>-0.8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41</v>
      </c>
      <c r="S26">
        <v>1</v>
      </c>
      <c r="T26">
        <v>0</v>
      </c>
      <c r="U26">
        <v>1</v>
      </c>
      <c r="V26" s="3">
        <v>0</v>
      </c>
      <c r="W26" s="3">
        <v>0</v>
      </c>
      <c r="X26">
        <v>0</v>
      </c>
      <c r="Y26">
        <v>0</v>
      </c>
      <c r="Z26">
        <v>0</v>
      </c>
      <c r="AA26" t="s">
        <v>38</v>
      </c>
      <c r="AB26">
        <v>1</v>
      </c>
      <c r="AC26">
        <v>0</v>
      </c>
      <c r="AD26">
        <v>1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A1FB-289C-FD4C-8F22-E3075B1C301D}">
  <dimension ref="A1:AJ15"/>
  <sheetViews>
    <sheetView workbookViewId="0">
      <selection activeCell="B13" sqref="A1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14 Games'!$B:$B,'Week 14 Total'!$B2,'Week 14 Games'!C:C)</f>
        <v>66</v>
      </c>
      <c r="D2" s="4"/>
      <c r="E2" s="4"/>
      <c r="F2" s="4">
        <f>SUMIF('Week 14 Games'!$B:$B,'Week 14 Total'!$B2,'Week 14 Games'!G:G)</f>
        <v>40</v>
      </c>
      <c r="G2" s="4"/>
      <c r="H2" s="4">
        <f>SUMIF('Week 14 Games'!$B:$B,'Week 14 Total'!$B2,'Week 14 Games'!I:I)</f>
        <v>6</v>
      </c>
      <c r="I2" s="4">
        <f>SUMIF('Week 14 Games'!$B:$B,'Week 14 Total'!$B2,'Week 14 Games'!J:J)</f>
        <v>6</v>
      </c>
      <c r="J2" s="4">
        <f>SUMIF('Week 14 Games'!$B:$B,'Week 14 Total'!$B2,'Week 14 Games'!K:K)</f>
        <v>2.25</v>
      </c>
      <c r="K2" s="4">
        <f>SUMIF('Week 14 Games'!$B:$B,'Week 14 Total'!$B2,'Week 14 Games'!L:L)</f>
        <v>3</v>
      </c>
      <c r="L2" s="4">
        <f>SUMIF('Week 14 Games'!$B:$B,'Week 14 Total'!$B2,'Week 14 Games'!M:M)</f>
        <v>3</v>
      </c>
      <c r="M2" s="4">
        <f>SUMIF('Week 14 Games'!$B:$B,'Week 14 Total'!$B2,'Week 14 Games'!N:N)</f>
        <v>0</v>
      </c>
      <c r="N2" s="4">
        <f>SUMIF('Week 14 Games'!$B:$B,'Week 14 Total'!$B2,'Week 14 Games'!O:O)</f>
        <v>13</v>
      </c>
      <c r="O2" s="4">
        <f>SUMIF('Week 14 Games'!$B:$B,'Week 14 Total'!$B2,'Week 14 Games'!P:P)</f>
        <v>7</v>
      </c>
      <c r="P2" s="4">
        <f>SUMIF('Week 14 Games'!$B:$B,'Week 14 Total'!$B2,'Week 14 Games'!Q:Q)</f>
        <v>6</v>
      </c>
      <c r="Q2" s="4">
        <f>SUMIF('Week 14 Games'!$B:$B,'Week 14 Total'!$B2,'Week 14 Games'!R:R)</f>
        <v>0</v>
      </c>
      <c r="R2" s="4">
        <f>SUMIF('Week 14 Games'!$B:$B,'Week 14 Total'!$B2,'Week 14 Games'!S:S)</f>
        <v>28</v>
      </c>
      <c r="S2" s="4">
        <f>SUMIF('Week 14 Games'!$B:$B,'Week 14 Total'!$B2,'Week 14 Games'!T:T)</f>
        <v>16</v>
      </c>
      <c r="T2" s="4">
        <f>SUMIF('Week 14 Games'!$B:$B,'Week 14 Total'!$B2,'Week 14 Games'!U:U)</f>
        <v>12</v>
      </c>
      <c r="U2" s="2">
        <f t="shared" ref="U2:U15" si="0">IF(ISERROR(S2/R2),0,S2/R2)</f>
        <v>0.5714285714285714</v>
      </c>
      <c r="V2" s="4"/>
      <c r="W2" s="4">
        <f>SUMIF('Week 14 Games'!$B:$B,'Week 14 Total'!$B2,'Week 14 Games'!X:X)</f>
        <v>24</v>
      </c>
      <c r="X2" s="4">
        <f>SUMIF('Week 14 Games'!$B:$B,'Week 14 Total'!$B2,'Week 14 Games'!Y:Y)</f>
        <v>16</v>
      </c>
      <c r="Y2" s="4">
        <f>SUMIF('Week 14 Games'!$B:$B,'Week 14 Total'!$B2,'Week 14 Games'!Z:Z)</f>
        <v>8</v>
      </c>
      <c r="Z2" s="2">
        <f t="shared" ref="Z2:Z15" si="1">IF(ISERROR(X2/W2),0,X2/W2)</f>
        <v>0.66666666666666663</v>
      </c>
      <c r="AA2" s="4">
        <f>SUMIF('Week 14 Games'!$B:$B,'Week 14 Total'!$B2,'Week 14 Games'!AB:AB)</f>
        <v>4</v>
      </c>
      <c r="AB2" s="4">
        <f>SUMIF('Week 14 Games'!$B:$B,'Week 14 Total'!$B2,'Week 14 Games'!AC:AC)</f>
        <v>0</v>
      </c>
      <c r="AC2" s="4">
        <f>SUMIF('Week 14 Games'!$B:$B,'Week 14 Total'!$B2,'Week 14 Games'!AD:AD)</f>
        <v>4</v>
      </c>
      <c r="AD2" s="2">
        <f t="shared" ref="AD2:AD10" si="2">IF(ISERROR(AB2/AA2),0,AB2/AA2)</f>
        <v>0</v>
      </c>
      <c r="AE2" s="4">
        <f>SUMIF('Week 14 Games'!$B:$B,'Week 14 Total'!$B2,'Week 14 Games'!AF:AF)</f>
        <v>11</v>
      </c>
      <c r="AF2" s="4">
        <f>SUMIF('Week 14 Games'!$B:$B,'Week 14 Total'!$B2,'Week 14 Games'!AG:AG)</f>
        <v>8</v>
      </c>
      <c r="AG2" s="4">
        <f>SUMIF('Week 14 Games'!$B:$B,'Week 14 Total'!$B2,'Week 14 Games'!AH:AH)</f>
        <v>3</v>
      </c>
      <c r="AH2" s="2">
        <f t="shared" ref="AH2:AH15" si="3">IF(ISERROR(AF2/AE2),0,AF2/AE2)</f>
        <v>0.72727272727272729</v>
      </c>
      <c r="AI2" s="4">
        <f>SUMIF('Week 14 Games'!$B:$B,'Week 14 Total'!$B2,'Week 14 Games'!AK:AK)</f>
        <v>9</v>
      </c>
      <c r="AJ2" s="4">
        <f>SUMIF('Week 14 Games'!$B:$B,'Week 14 Total'!$B2,'Week 14 Games'!AL:AL)</f>
        <v>3</v>
      </c>
    </row>
    <row r="3" spans="1:36" x14ac:dyDescent="0.2">
      <c r="B3" t="s">
        <v>30</v>
      </c>
      <c r="C3" s="4">
        <f>SUMIF('Week 14 Games'!$B:$B,'Week 14 Total'!$B3,'Week 14 Games'!C:C)</f>
        <v>25</v>
      </c>
      <c r="D3" s="4"/>
      <c r="E3" s="4"/>
      <c r="F3" s="4">
        <f>SUMIF('Week 14 Games'!$B:$B,'Week 14 Total'!$B3,'Week 14 Games'!G:G)</f>
        <v>10</v>
      </c>
      <c r="G3" s="4"/>
      <c r="H3" s="4">
        <f>SUMIF('Week 14 Games'!$B:$B,'Week 14 Total'!$B3,'Week 14 Games'!I:I)</f>
        <v>4</v>
      </c>
      <c r="I3" s="4">
        <f>SUMIF('Week 14 Games'!$B:$B,'Week 14 Total'!$B3,'Week 14 Games'!J:J)</f>
        <v>1</v>
      </c>
      <c r="J3" s="4">
        <f>SUMIF('Week 14 Games'!$B:$B,'Week 14 Total'!$B3,'Week 14 Games'!K:K)</f>
        <v>0</v>
      </c>
      <c r="K3" s="4">
        <f>SUMIF('Week 14 Games'!$B:$B,'Week 14 Total'!$B3,'Week 14 Games'!L:L)</f>
        <v>0</v>
      </c>
      <c r="L3" s="4">
        <f>SUMIF('Week 14 Games'!$B:$B,'Week 14 Total'!$B3,'Week 14 Games'!M:M)</f>
        <v>0</v>
      </c>
      <c r="M3" s="4">
        <f>SUMIF('Week 14 Games'!$B:$B,'Week 14 Total'!$B3,'Week 14 Games'!N:N)</f>
        <v>1</v>
      </c>
      <c r="N3" s="4">
        <f>SUMIF('Week 14 Games'!$B:$B,'Week 14 Total'!$B3,'Week 14 Games'!O:O)</f>
        <v>2</v>
      </c>
      <c r="O3" s="4">
        <f>SUMIF('Week 14 Games'!$B:$B,'Week 14 Total'!$B3,'Week 14 Games'!P:P)</f>
        <v>0</v>
      </c>
      <c r="P3" s="4">
        <f>SUMIF('Week 14 Games'!$B:$B,'Week 14 Total'!$B3,'Week 14 Games'!Q:Q)</f>
        <v>2</v>
      </c>
      <c r="Q3" s="4">
        <f>SUMIF('Week 14 Games'!$B:$B,'Week 14 Total'!$B3,'Week 14 Games'!R:R)</f>
        <v>0</v>
      </c>
      <c r="R3" s="4">
        <f>SUMIF('Week 14 Games'!$B:$B,'Week 14 Total'!$B3,'Week 14 Games'!S:S)</f>
        <v>4</v>
      </c>
      <c r="S3" s="4">
        <f>SUMIF('Week 14 Games'!$B:$B,'Week 14 Total'!$B3,'Week 14 Games'!T:T)</f>
        <v>4</v>
      </c>
      <c r="T3" s="4">
        <f>SUMIF('Week 14 Games'!$B:$B,'Week 14 Total'!$B3,'Week 14 Games'!U:U)</f>
        <v>0</v>
      </c>
      <c r="U3" s="2">
        <f t="shared" si="0"/>
        <v>1</v>
      </c>
      <c r="V3" s="4"/>
      <c r="W3" s="4">
        <f>SUMIF('Week 14 Games'!$B:$B,'Week 14 Total'!$B3,'Week 14 Games'!X:X)</f>
        <v>2</v>
      </c>
      <c r="X3" s="4">
        <f>SUMIF('Week 14 Games'!$B:$B,'Week 14 Total'!$B3,'Week 14 Games'!Y:Y)</f>
        <v>2</v>
      </c>
      <c r="Y3" s="4">
        <f>SUMIF('Week 14 Games'!$B:$B,'Week 14 Total'!$B3,'Week 14 Games'!Z:Z)</f>
        <v>0</v>
      </c>
      <c r="Z3" s="2">
        <f t="shared" si="1"/>
        <v>1</v>
      </c>
      <c r="AA3" s="4">
        <f>SUMIF('Week 14 Games'!$B:$B,'Week 14 Total'!$B3,'Week 14 Games'!AB:AB)</f>
        <v>2</v>
      </c>
      <c r="AB3" s="4">
        <f>SUMIF('Week 14 Games'!$B:$B,'Week 14 Total'!$B3,'Week 14 Games'!AC:AC)</f>
        <v>2</v>
      </c>
      <c r="AC3" s="4">
        <f>SUMIF('Week 14 Games'!$B:$B,'Week 14 Total'!$B3,'Week 14 Games'!AD:AD)</f>
        <v>0</v>
      </c>
      <c r="AD3" s="2">
        <f t="shared" si="2"/>
        <v>1</v>
      </c>
      <c r="AE3" s="4">
        <f>SUMIF('Week 14 Games'!$B:$B,'Week 14 Total'!$B3,'Week 14 Games'!AF:AF)</f>
        <v>0</v>
      </c>
      <c r="AF3" s="4">
        <f>SUMIF('Week 14 Games'!$B:$B,'Week 14 Total'!$B3,'Week 14 Games'!AG:AG)</f>
        <v>0</v>
      </c>
      <c r="AG3" s="4">
        <f>SUMIF('Week 14 Games'!$B:$B,'Week 14 Total'!$B3,'Week 14 Games'!AH:AH)</f>
        <v>0</v>
      </c>
      <c r="AH3" s="2">
        <f t="shared" si="3"/>
        <v>0</v>
      </c>
      <c r="AI3" s="4">
        <f>SUMIF('Week 14 Games'!$B:$B,'Week 14 Total'!$B3,'Week 14 Games'!AK:AK)</f>
        <v>1</v>
      </c>
      <c r="AJ3" s="4">
        <f>SUMIF('Week 14 Games'!$B:$B,'Week 14 Total'!$B3,'Week 14 Games'!AL:AL)</f>
        <v>3</v>
      </c>
    </row>
    <row r="4" spans="1:36" x14ac:dyDescent="0.2">
      <c r="B4" t="s">
        <v>31</v>
      </c>
      <c r="C4" s="4">
        <f>SUMIF('Week 14 Games'!$B:$B,'Week 14 Total'!$B4,'Week 14 Games'!C:C)</f>
        <v>6</v>
      </c>
      <c r="D4" s="4"/>
      <c r="E4" s="4"/>
      <c r="F4" s="4">
        <f>SUMIF('Week 14 Games'!$B:$B,'Week 14 Total'!$B4,'Week 14 Games'!G:G)</f>
        <v>2</v>
      </c>
      <c r="G4" s="4"/>
      <c r="H4" s="4">
        <f>SUMIF('Week 14 Games'!$B:$B,'Week 14 Total'!$B4,'Week 14 Games'!I:I)</f>
        <v>1</v>
      </c>
      <c r="I4" s="4">
        <f>SUMIF('Week 14 Games'!$B:$B,'Week 14 Total'!$B4,'Week 14 Games'!J:J)</f>
        <v>0</v>
      </c>
      <c r="J4" s="4">
        <f>SUMIF('Week 14 Games'!$B:$B,'Week 14 Total'!$B4,'Week 14 Games'!K:K)</f>
        <v>0</v>
      </c>
      <c r="K4" s="4">
        <f>SUMIF('Week 14 Games'!$B:$B,'Week 14 Total'!$B4,'Week 14 Games'!L:L)</f>
        <v>1</v>
      </c>
      <c r="L4" s="4">
        <f>SUMIF('Week 14 Games'!$B:$B,'Week 14 Total'!$B4,'Week 14 Games'!M:M)</f>
        <v>0</v>
      </c>
      <c r="M4" s="4">
        <f>SUMIF('Week 14 Games'!$B:$B,'Week 14 Total'!$B4,'Week 14 Games'!N:N)</f>
        <v>0</v>
      </c>
      <c r="N4" s="4">
        <f>SUMIF('Week 14 Games'!$B:$B,'Week 14 Total'!$B4,'Week 14 Games'!O:O)</f>
        <v>0</v>
      </c>
      <c r="O4" s="4">
        <f>SUMIF('Week 14 Games'!$B:$B,'Week 14 Total'!$B4,'Week 14 Games'!P:P)</f>
        <v>0</v>
      </c>
      <c r="P4" s="4">
        <f>SUMIF('Week 14 Games'!$B:$B,'Week 14 Total'!$B4,'Week 14 Games'!Q:Q)</f>
        <v>0</v>
      </c>
      <c r="Q4" s="4">
        <f>SUMIF('Week 14 Games'!$B:$B,'Week 14 Total'!$B4,'Week 14 Games'!R:R)</f>
        <v>0</v>
      </c>
      <c r="R4" s="4">
        <f>SUMIF('Week 14 Games'!$B:$B,'Week 14 Total'!$B4,'Week 14 Games'!S:S)</f>
        <v>2</v>
      </c>
      <c r="S4" s="4">
        <f>SUMIF('Week 14 Games'!$B:$B,'Week 14 Total'!$B4,'Week 14 Games'!T:T)</f>
        <v>1</v>
      </c>
      <c r="T4" s="4">
        <f>SUMIF('Week 14 Games'!$B:$B,'Week 14 Total'!$B4,'Week 14 Games'!U:U)</f>
        <v>1</v>
      </c>
      <c r="U4" s="2">
        <f t="shared" si="0"/>
        <v>0.5</v>
      </c>
      <c r="V4" s="4"/>
      <c r="W4" s="4">
        <f>SUMIF('Week 14 Games'!$B:$B,'Week 14 Total'!$B4,'Week 14 Games'!X:X)</f>
        <v>2</v>
      </c>
      <c r="X4" s="4">
        <f>SUMIF('Week 14 Games'!$B:$B,'Week 14 Total'!$B4,'Week 14 Games'!Y:Y)</f>
        <v>1</v>
      </c>
      <c r="Y4" s="4">
        <f>SUMIF('Week 14 Games'!$B:$B,'Week 14 Total'!$B4,'Week 14 Games'!Z:Z)</f>
        <v>1</v>
      </c>
      <c r="Z4" s="2">
        <f t="shared" si="1"/>
        <v>0.5</v>
      </c>
      <c r="AA4" s="4">
        <f>SUMIF('Week 14 Games'!$B:$B,'Week 14 Total'!$B4,'Week 14 Games'!AB:AB)</f>
        <v>0</v>
      </c>
      <c r="AB4" s="4">
        <f>SUMIF('Week 14 Games'!$B:$B,'Week 14 Total'!$B4,'Week 14 Games'!AC:AC)</f>
        <v>0</v>
      </c>
      <c r="AC4" s="4">
        <f>SUMIF('Week 14 Games'!$B:$B,'Week 14 Total'!$B4,'Week 14 Games'!AD:AD)</f>
        <v>0</v>
      </c>
      <c r="AD4" s="2">
        <f t="shared" si="2"/>
        <v>0</v>
      </c>
      <c r="AE4" s="4">
        <f>SUMIF('Week 14 Games'!$B:$B,'Week 14 Total'!$B4,'Week 14 Games'!AF:AF)</f>
        <v>0</v>
      </c>
      <c r="AF4" s="4">
        <f>SUMIF('Week 14 Games'!$B:$B,'Week 14 Total'!$B4,'Week 14 Games'!AG:AG)</f>
        <v>0</v>
      </c>
      <c r="AG4" s="4">
        <f>SUMIF('Week 14 Games'!$B:$B,'Week 14 Total'!$B4,'Week 14 Games'!AH:AH)</f>
        <v>0</v>
      </c>
      <c r="AH4" s="2">
        <f t="shared" si="3"/>
        <v>0</v>
      </c>
      <c r="AI4" s="4">
        <f>SUMIF('Week 14 Games'!$B:$B,'Week 14 Total'!$B4,'Week 14 Games'!AK:AK)</f>
        <v>0</v>
      </c>
      <c r="AJ4" s="4">
        <f>SUMIF('Week 14 Games'!$B:$B,'Week 14 Total'!$B4,'Week 14 Games'!AL:AL)</f>
        <v>1</v>
      </c>
    </row>
    <row r="5" spans="1:36" x14ac:dyDescent="0.2">
      <c r="B5" t="s">
        <v>32</v>
      </c>
      <c r="C5" s="4">
        <f>SUMIF('Week 14 Games'!$B:$B,'Week 14 Total'!$B5,'Week 14 Games'!C:C)</f>
        <v>49</v>
      </c>
      <c r="D5" s="4"/>
      <c r="E5" s="4"/>
      <c r="F5" s="4">
        <f>SUMIF('Week 14 Games'!$B:$B,'Week 14 Total'!$B5,'Week 14 Games'!G:G)</f>
        <v>12</v>
      </c>
      <c r="G5" s="4"/>
      <c r="H5" s="4">
        <f>SUMIF('Week 14 Games'!$B:$B,'Week 14 Total'!$B5,'Week 14 Games'!I:I)</f>
        <v>7</v>
      </c>
      <c r="I5" s="4">
        <f>SUMIF('Week 14 Games'!$B:$B,'Week 14 Total'!$B5,'Week 14 Games'!J:J)</f>
        <v>0</v>
      </c>
      <c r="J5" s="4">
        <f>SUMIF('Week 14 Games'!$B:$B,'Week 14 Total'!$B5,'Week 14 Games'!K:K)</f>
        <v>0</v>
      </c>
      <c r="K5" s="4">
        <f>SUMIF('Week 14 Games'!$B:$B,'Week 14 Total'!$B5,'Week 14 Games'!L:L)</f>
        <v>0</v>
      </c>
      <c r="L5" s="4">
        <f>SUMIF('Week 14 Games'!$B:$B,'Week 14 Total'!$B5,'Week 14 Games'!M:M)</f>
        <v>0</v>
      </c>
      <c r="M5" s="4">
        <f>SUMIF('Week 14 Games'!$B:$B,'Week 14 Total'!$B5,'Week 14 Games'!N:N)</f>
        <v>0</v>
      </c>
      <c r="N5" s="4">
        <f>SUMIF('Week 14 Games'!$B:$B,'Week 14 Total'!$B5,'Week 14 Games'!O:O)</f>
        <v>1</v>
      </c>
      <c r="O5" s="4">
        <f>SUMIF('Week 14 Games'!$B:$B,'Week 14 Total'!$B5,'Week 14 Games'!P:P)</f>
        <v>1</v>
      </c>
      <c r="P5" s="4">
        <f>SUMIF('Week 14 Games'!$B:$B,'Week 14 Total'!$B5,'Week 14 Games'!Q:Q)</f>
        <v>0</v>
      </c>
      <c r="Q5" s="4">
        <f>SUMIF('Week 14 Games'!$B:$B,'Week 14 Total'!$B5,'Week 14 Games'!R:R)</f>
        <v>0</v>
      </c>
      <c r="R5" s="4">
        <f>SUMIF('Week 14 Games'!$B:$B,'Week 14 Total'!$B5,'Week 14 Games'!S:S)</f>
        <v>11</v>
      </c>
      <c r="S5" s="4">
        <f>SUMIF('Week 14 Games'!$B:$B,'Week 14 Total'!$B5,'Week 14 Games'!T:T)</f>
        <v>5</v>
      </c>
      <c r="T5" s="4">
        <f>SUMIF('Week 14 Games'!$B:$B,'Week 14 Total'!$B5,'Week 14 Games'!U:U)</f>
        <v>6</v>
      </c>
      <c r="U5" s="2">
        <f t="shared" si="0"/>
        <v>0.45454545454545453</v>
      </c>
      <c r="V5" s="4"/>
      <c r="W5" s="4">
        <f>SUMIF('Week 14 Games'!$B:$B,'Week 14 Total'!$B5,'Week 14 Games'!X:X)</f>
        <v>6</v>
      </c>
      <c r="X5" s="4">
        <f>SUMIF('Week 14 Games'!$B:$B,'Week 14 Total'!$B5,'Week 14 Games'!Y:Y)</f>
        <v>3</v>
      </c>
      <c r="Y5" s="4">
        <f>SUMIF('Week 14 Games'!$B:$B,'Week 14 Total'!$B5,'Week 14 Games'!Z:Z)</f>
        <v>3</v>
      </c>
      <c r="Z5" s="2">
        <f t="shared" si="1"/>
        <v>0.5</v>
      </c>
      <c r="AA5" s="4">
        <f>SUMIF('Week 14 Games'!$B:$B,'Week 14 Total'!$B5,'Week 14 Games'!AB:AB)</f>
        <v>5</v>
      </c>
      <c r="AB5" s="4">
        <f>SUMIF('Week 14 Games'!$B:$B,'Week 14 Total'!$B5,'Week 14 Games'!AC:AC)</f>
        <v>2</v>
      </c>
      <c r="AC5" s="4">
        <f>SUMIF('Week 14 Games'!$B:$B,'Week 14 Total'!$B5,'Week 14 Games'!AD:AD)</f>
        <v>3</v>
      </c>
      <c r="AD5" s="2">
        <f t="shared" si="2"/>
        <v>0.4</v>
      </c>
      <c r="AE5" s="4">
        <f>SUMIF('Week 14 Games'!$B:$B,'Week 14 Total'!$B5,'Week 14 Games'!AF:AF)</f>
        <v>0</v>
      </c>
      <c r="AF5" s="4">
        <f>SUMIF('Week 14 Games'!$B:$B,'Week 14 Total'!$B5,'Week 14 Games'!AG:AG)</f>
        <v>0</v>
      </c>
      <c r="AG5" s="4">
        <f>SUMIF('Week 14 Games'!$B:$B,'Week 14 Total'!$B5,'Week 14 Games'!AH:AH)</f>
        <v>0</v>
      </c>
      <c r="AH5" s="2">
        <f t="shared" si="3"/>
        <v>0</v>
      </c>
      <c r="AI5" s="4">
        <f>SUMIF('Week 14 Games'!$B:$B,'Week 14 Total'!$B5,'Week 14 Games'!AK:AK)</f>
        <v>0</v>
      </c>
      <c r="AJ5" s="4">
        <f>SUMIF('Week 14 Games'!$B:$B,'Week 14 Total'!$B5,'Week 14 Games'!AL:AL)</f>
        <v>2</v>
      </c>
    </row>
    <row r="6" spans="1:36" x14ac:dyDescent="0.2">
      <c r="B6" t="s">
        <v>33</v>
      </c>
      <c r="C6" s="4">
        <f>SUMIF('Week 14 Games'!$B:$B,'Week 14 Total'!$B6,'Week 14 Games'!C:C)</f>
        <v>53</v>
      </c>
      <c r="D6" s="4"/>
      <c r="E6" s="4"/>
      <c r="F6" s="4">
        <f>SUMIF('Week 14 Games'!$B:$B,'Week 14 Total'!$B6,'Week 14 Games'!G:G)</f>
        <v>11</v>
      </c>
      <c r="G6" s="4"/>
      <c r="H6" s="4">
        <f>SUMIF('Week 14 Games'!$B:$B,'Week 14 Total'!$B6,'Week 14 Games'!I:I)</f>
        <v>7</v>
      </c>
      <c r="I6" s="4">
        <f>SUMIF('Week 14 Games'!$B:$B,'Week 14 Total'!$B6,'Week 14 Games'!J:J)</f>
        <v>2</v>
      </c>
      <c r="J6" s="4">
        <f>SUMIF('Week 14 Games'!$B:$B,'Week 14 Total'!$B6,'Week 14 Games'!K:K)</f>
        <v>7</v>
      </c>
      <c r="K6" s="4">
        <f>SUMIF('Week 14 Games'!$B:$B,'Week 14 Total'!$B6,'Week 14 Games'!L:L)</f>
        <v>4</v>
      </c>
      <c r="L6" s="4">
        <f>SUMIF('Week 14 Games'!$B:$B,'Week 14 Total'!$B6,'Week 14 Games'!M:M)</f>
        <v>0</v>
      </c>
      <c r="M6" s="4">
        <f>SUMIF('Week 14 Games'!$B:$B,'Week 14 Total'!$B6,'Week 14 Games'!N:N)</f>
        <v>1</v>
      </c>
      <c r="N6" s="4">
        <f>SUMIF('Week 14 Games'!$B:$B,'Week 14 Total'!$B6,'Week 14 Games'!O:O)</f>
        <v>5</v>
      </c>
      <c r="O6" s="4">
        <f>SUMIF('Week 14 Games'!$B:$B,'Week 14 Total'!$B6,'Week 14 Games'!P:P)</f>
        <v>1</v>
      </c>
      <c r="P6" s="4">
        <f>SUMIF('Week 14 Games'!$B:$B,'Week 14 Total'!$B6,'Week 14 Games'!Q:Q)</f>
        <v>4</v>
      </c>
      <c r="Q6" s="4">
        <f>SUMIF('Week 14 Games'!$B:$B,'Week 14 Total'!$B6,'Week 14 Games'!R:R)</f>
        <v>0</v>
      </c>
      <c r="R6" s="4">
        <f>SUMIF('Week 14 Games'!$B:$B,'Week 14 Total'!$B6,'Week 14 Games'!S:S)</f>
        <v>13</v>
      </c>
      <c r="S6" s="4">
        <f>SUMIF('Week 14 Games'!$B:$B,'Week 14 Total'!$B6,'Week 14 Games'!T:T)</f>
        <v>4</v>
      </c>
      <c r="T6" s="4">
        <f>SUMIF('Week 14 Games'!$B:$B,'Week 14 Total'!$B6,'Week 14 Games'!U:U)</f>
        <v>9</v>
      </c>
      <c r="U6" s="2">
        <f t="shared" si="0"/>
        <v>0.30769230769230771</v>
      </c>
      <c r="V6" s="4"/>
      <c r="W6" s="4">
        <f>SUMIF('Week 14 Games'!$B:$B,'Week 14 Total'!$B6,'Week 14 Games'!X:X)</f>
        <v>4</v>
      </c>
      <c r="X6" s="4">
        <f>SUMIF('Week 14 Games'!$B:$B,'Week 14 Total'!$B6,'Week 14 Games'!Y:Y)</f>
        <v>1</v>
      </c>
      <c r="Y6" s="4">
        <f>SUMIF('Week 14 Games'!$B:$B,'Week 14 Total'!$B6,'Week 14 Games'!Z:Z)</f>
        <v>3</v>
      </c>
      <c r="Z6" s="2">
        <f t="shared" si="1"/>
        <v>0.25</v>
      </c>
      <c r="AA6" s="4">
        <f>SUMIF('Week 14 Games'!$B:$B,'Week 14 Total'!$B6,'Week 14 Games'!AB:AB)</f>
        <v>9</v>
      </c>
      <c r="AB6" s="4">
        <f>SUMIF('Week 14 Games'!$B:$B,'Week 14 Total'!$B6,'Week 14 Games'!AC:AC)</f>
        <v>3</v>
      </c>
      <c r="AC6" s="4">
        <f>SUMIF('Week 14 Games'!$B:$B,'Week 14 Total'!$B6,'Week 14 Games'!AD:AD)</f>
        <v>6</v>
      </c>
      <c r="AD6" s="2">
        <f t="shared" si="2"/>
        <v>0.33333333333333331</v>
      </c>
      <c r="AE6" s="4">
        <f>SUMIF('Week 14 Games'!$B:$B,'Week 14 Total'!$B6,'Week 14 Games'!AF:AF)</f>
        <v>0</v>
      </c>
      <c r="AF6" s="4">
        <f>SUMIF('Week 14 Games'!$B:$B,'Week 14 Total'!$B6,'Week 14 Games'!AG:AG)</f>
        <v>0</v>
      </c>
      <c r="AG6" s="4">
        <f>SUMIF('Week 14 Games'!$B:$B,'Week 14 Total'!$B6,'Week 14 Games'!AH:AH)</f>
        <v>0</v>
      </c>
      <c r="AH6" s="2">
        <f t="shared" si="3"/>
        <v>0</v>
      </c>
      <c r="AI6" s="4">
        <f>SUMIF('Week 14 Games'!$B:$B,'Week 14 Total'!$B6,'Week 14 Games'!AK:AK)</f>
        <v>0</v>
      </c>
      <c r="AJ6" s="4">
        <f>SUMIF('Week 14 Games'!$B:$B,'Week 14 Total'!$B6,'Week 14 Games'!AL:AL)</f>
        <v>6</v>
      </c>
    </row>
    <row r="7" spans="1:36" x14ac:dyDescent="0.2">
      <c r="B7" t="s">
        <v>34</v>
      </c>
      <c r="C7" s="4">
        <f>SUMIF('Week 14 Games'!$B:$B,'Week 14 Total'!$B7,'Week 14 Games'!C:C)</f>
        <v>22</v>
      </c>
      <c r="D7" s="4"/>
      <c r="E7" s="4"/>
      <c r="F7" s="4">
        <f>SUMIF('Week 14 Games'!$B:$B,'Week 14 Total'!$B7,'Week 14 Games'!G:G)</f>
        <v>0</v>
      </c>
      <c r="G7" s="4"/>
      <c r="H7" s="4">
        <f>SUMIF('Week 14 Games'!$B:$B,'Week 14 Total'!$B7,'Week 14 Games'!I:I)</f>
        <v>4</v>
      </c>
      <c r="I7" s="4">
        <f>SUMIF('Week 14 Games'!$B:$B,'Week 14 Total'!$B7,'Week 14 Games'!J:J)</f>
        <v>1</v>
      </c>
      <c r="J7" s="4">
        <f>SUMIF('Week 14 Games'!$B:$B,'Week 14 Total'!$B7,'Week 14 Games'!K:K)</f>
        <v>3</v>
      </c>
      <c r="K7" s="4">
        <f>SUMIF('Week 14 Games'!$B:$B,'Week 14 Total'!$B7,'Week 14 Games'!L:L)</f>
        <v>1</v>
      </c>
      <c r="L7" s="4">
        <f>SUMIF('Week 14 Games'!$B:$B,'Week 14 Total'!$B7,'Week 14 Games'!M:M)</f>
        <v>1</v>
      </c>
      <c r="M7" s="4">
        <f>SUMIF('Week 14 Games'!$B:$B,'Week 14 Total'!$B7,'Week 14 Games'!N:N)</f>
        <v>0</v>
      </c>
      <c r="N7" s="4">
        <f>SUMIF('Week 14 Games'!$B:$B,'Week 14 Total'!$B7,'Week 14 Games'!O:O)</f>
        <v>3</v>
      </c>
      <c r="O7" s="4">
        <f>SUMIF('Week 14 Games'!$B:$B,'Week 14 Total'!$B7,'Week 14 Games'!P:P)</f>
        <v>1</v>
      </c>
      <c r="P7" s="4">
        <f>SUMIF('Week 14 Games'!$B:$B,'Week 14 Total'!$B7,'Week 14 Games'!Q:Q)</f>
        <v>2</v>
      </c>
      <c r="Q7" s="4">
        <f>SUMIF('Week 14 Games'!$B:$B,'Week 14 Total'!$B7,'Week 14 Games'!R:R)</f>
        <v>0</v>
      </c>
      <c r="R7" s="4">
        <f>SUMIF('Week 14 Games'!$B:$B,'Week 14 Total'!$B7,'Week 14 Games'!S:S)</f>
        <v>3</v>
      </c>
      <c r="S7" s="4">
        <f>SUMIF('Week 14 Games'!$B:$B,'Week 14 Total'!$B7,'Week 14 Games'!T:T)</f>
        <v>0</v>
      </c>
      <c r="T7" s="4">
        <f>SUMIF('Week 14 Games'!$B:$B,'Week 14 Total'!$B7,'Week 14 Games'!U:U)</f>
        <v>3</v>
      </c>
      <c r="U7" s="2">
        <f t="shared" si="0"/>
        <v>0</v>
      </c>
      <c r="V7" s="4"/>
      <c r="W7" s="4">
        <f>SUMIF('Week 14 Games'!$B:$B,'Week 14 Total'!$B7,'Week 14 Games'!X:X)</f>
        <v>1</v>
      </c>
      <c r="X7" s="4">
        <f>SUMIF('Week 14 Games'!$B:$B,'Week 14 Total'!$B7,'Week 14 Games'!Y:Y)</f>
        <v>0</v>
      </c>
      <c r="Y7" s="4">
        <f>SUMIF('Week 14 Games'!$B:$B,'Week 14 Total'!$B7,'Week 14 Games'!Z:Z)</f>
        <v>1</v>
      </c>
      <c r="Z7" s="2">
        <f t="shared" si="1"/>
        <v>0</v>
      </c>
      <c r="AA7" s="4">
        <f>SUMIF('Week 14 Games'!$B:$B,'Week 14 Total'!$B7,'Week 14 Games'!AB:AB)</f>
        <v>2</v>
      </c>
      <c r="AB7" s="4">
        <f>SUMIF('Week 14 Games'!$B:$B,'Week 14 Total'!$B7,'Week 14 Games'!AC:AC)</f>
        <v>0</v>
      </c>
      <c r="AC7" s="4">
        <f>SUMIF('Week 14 Games'!$B:$B,'Week 14 Total'!$B7,'Week 14 Games'!AD:AD)</f>
        <v>2</v>
      </c>
      <c r="AD7" s="2">
        <f t="shared" si="2"/>
        <v>0</v>
      </c>
      <c r="AE7" s="4">
        <f>SUMIF('Week 14 Games'!$B:$B,'Week 14 Total'!$B7,'Week 14 Games'!AF:AF)</f>
        <v>0</v>
      </c>
      <c r="AF7" s="4">
        <f>SUMIF('Week 14 Games'!$B:$B,'Week 14 Total'!$B7,'Week 14 Games'!AG:AG)</f>
        <v>0</v>
      </c>
      <c r="AG7" s="4">
        <f>SUMIF('Week 14 Games'!$B:$B,'Week 14 Total'!$B7,'Week 14 Games'!AH:AH)</f>
        <v>0</v>
      </c>
      <c r="AH7" s="2">
        <f t="shared" si="3"/>
        <v>0</v>
      </c>
      <c r="AI7" s="4">
        <f>SUMIF('Week 14 Games'!$B:$B,'Week 14 Total'!$B7,'Week 14 Games'!AK:AK)</f>
        <v>0</v>
      </c>
      <c r="AJ7" s="4">
        <f>SUMIF('Week 14 Games'!$B:$B,'Week 14 Total'!$B7,'Week 14 Games'!AL:AL)</f>
        <v>2</v>
      </c>
    </row>
    <row r="8" spans="1:36" x14ac:dyDescent="0.2">
      <c r="B8" t="s">
        <v>35</v>
      </c>
      <c r="C8" s="4">
        <f>SUMIF('Week 14 Games'!$B:$B,'Week 14 Total'!$B8,'Week 14 Games'!C:C)</f>
        <v>65</v>
      </c>
      <c r="D8" s="4"/>
      <c r="E8" s="4"/>
      <c r="F8" s="4">
        <f>SUMIF('Week 14 Games'!$B:$B,'Week 14 Total'!$B8,'Week 14 Games'!G:G)</f>
        <v>12</v>
      </c>
      <c r="G8" s="4"/>
      <c r="H8" s="4">
        <f>SUMIF('Week 14 Games'!$B:$B,'Week 14 Total'!$B8,'Week 14 Games'!I:I)</f>
        <v>2</v>
      </c>
      <c r="I8" s="4">
        <f>SUMIF('Week 14 Games'!$B:$B,'Week 14 Total'!$B8,'Week 14 Games'!J:J)</f>
        <v>3</v>
      </c>
      <c r="J8" s="4">
        <f>SUMIF('Week 14 Games'!$B:$B,'Week 14 Total'!$B8,'Week 14 Games'!K:K)</f>
        <v>1.5</v>
      </c>
      <c r="K8" s="4">
        <f>SUMIF('Week 14 Games'!$B:$B,'Week 14 Total'!$B8,'Week 14 Games'!L:L)</f>
        <v>4</v>
      </c>
      <c r="L8" s="4">
        <f>SUMIF('Week 14 Games'!$B:$B,'Week 14 Total'!$B8,'Week 14 Games'!M:M)</f>
        <v>2</v>
      </c>
      <c r="M8" s="4">
        <f>SUMIF('Week 14 Games'!$B:$B,'Week 14 Total'!$B8,'Week 14 Games'!N:N)</f>
        <v>1</v>
      </c>
      <c r="N8" s="4">
        <f>SUMIF('Week 14 Games'!$B:$B,'Week 14 Total'!$B8,'Week 14 Games'!O:O)</f>
        <v>25</v>
      </c>
      <c r="O8" s="4">
        <f>SUMIF('Week 14 Games'!$B:$B,'Week 14 Total'!$B8,'Week 14 Games'!P:P)</f>
        <v>10</v>
      </c>
      <c r="P8" s="4">
        <f>SUMIF('Week 14 Games'!$B:$B,'Week 14 Total'!$B8,'Week 14 Games'!Q:Q)</f>
        <v>15</v>
      </c>
      <c r="Q8" s="4">
        <f>SUMIF('Week 14 Games'!$B:$B,'Week 14 Total'!$B8,'Week 14 Games'!R:R)</f>
        <v>0</v>
      </c>
      <c r="R8" s="4">
        <f>SUMIF('Week 14 Games'!$B:$B,'Week 14 Total'!$B8,'Week 14 Games'!S:S)</f>
        <v>17</v>
      </c>
      <c r="S8" s="4">
        <f>SUMIF('Week 14 Games'!$B:$B,'Week 14 Total'!$B8,'Week 14 Games'!T:T)</f>
        <v>5</v>
      </c>
      <c r="T8" s="4">
        <f>SUMIF('Week 14 Games'!$B:$B,'Week 14 Total'!$B8,'Week 14 Games'!U:U)</f>
        <v>12</v>
      </c>
      <c r="U8" s="2">
        <f t="shared" si="0"/>
        <v>0.29411764705882354</v>
      </c>
      <c r="V8" s="4"/>
      <c r="W8" s="4">
        <f>SUMIF('Week 14 Games'!$B:$B,'Week 14 Total'!$B8,'Week 14 Games'!X:X)</f>
        <v>17</v>
      </c>
      <c r="X8" s="4">
        <f>SUMIF('Week 14 Games'!$B:$B,'Week 14 Total'!$B8,'Week 14 Games'!Y:Y)</f>
        <v>5</v>
      </c>
      <c r="Y8" s="4">
        <f>SUMIF('Week 14 Games'!$B:$B,'Week 14 Total'!$B8,'Week 14 Games'!Z:Z)</f>
        <v>12</v>
      </c>
      <c r="Z8" s="2">
        <f t="shared" si="1"/>
        <v>0.29411764705882354</v>
      </c>
      <c r="AA8" s="4">
        <f>SUMIF('Week 14 Games'!$B:$B,'Week 14 Total'!$B8,'Week 14 Games'!AB:AB)</f>
        <v>0</v>
      </c>
      <c r="AB8" s="4">
        <f>SUMIF('Week 14 Games'!$B:$B,'Week 14 Total'!$B8,'Week 14 Games'!AC:AC)</f>
        <v>0</v>
      </c>
      <c r="AC8" s="4">
        <f>SUMIF('Week 14 Games'!$B:$B,'Week 14 Total'!$B8,'Week 14 Games'!AD:AD)</f>
        <v>0</v>
      </c>
      <c r="AD8" s="2">
        <f t="shared" si="2"/>
        <v>0</v>
      </c>
      <c r="AE8" s="4">
        <f>SUMIF('Week 14 Games'!$B:$B,'Week 14 Total'!$B8,'Week 14 Games'!AF:AF)</f>
        <v>5</v>
      </c>
      <c r="AF8" s="4">
        <f>SUMIF('Week 14 Games'!$B:$B,'Week 14 Total'!$B8,'Week 14 Games'!AG:AG)</f>
        <v>2</v>
      </c>
      <c r="AG8" s="4">
        <f>SUMIF('Week 14 Games'!$B:$B,'Week 14 Total'!$B8,'Week 14 Games'!AH:AH)</f>
        <v>3</v>
      </c>
      <c r="AH8" s="2">
        <f t="shared" si="3"/>
        <v>0.4</v>
      </c>
      <c r="AI8" s="4">
        <f>SUMIF('Week 14 Games'!$B:$B,'Week 14 Total'!$B8,'Week 14 Games'!AK:AK)</f>
        <v>4</v>
      </c>
      <c r="AJ8" s="4">
        <f>SUMIF('Week 14 Games'!$B:$B,'Week 14 Total'!$B8,'Week 14 Games'!AL:AL)</f>
        <v>5</v>
      </c>
    </row>
    <row r="9" spans="1:36" x14ac:dyDescent="0.2">
      <c r="B9" t="s">
        <v>65</v>
      </c>
      <c r="C9" s="4">
        <f>SUMIF('Week 14 Games'!$B:$B,'Week 14 Total'!$B9,'Week 14 Games'!C:C)</f>
        <v>66</v>
      </c>
      <c r="D9" s="4"/>
      <c r="E9" s="4"/>
      <c r="F9" s="4">
        <f>SUMIF('Week 14 Games'!$B:$B,'Week 14 Total'!$B9,'Week 14 Games'!G:G)</f>
        <v>34</v>
      </c>
      <c r="G9" s="4"/>
      <c r="H9" s="4">
        <f>SUMIF('Week 14 Games'!$B:$B,'Week 14 Total'!$B9,'Week 14 Games'!I:I)</f>
        <v>10</v>
      </c>
      <c r="I9" s="4">
        <f>SUMIF('Week 14 Games'!$B:$B,'Week 14 Total'!$B9,'Week 14 Games'!J:J)</f>
        <v>3</v>
      </c>
      <c r="J9" s="4">
        <f>SUMIF('Week 14 Games'!$B:$B,'Week 14 Total'!$B9,'Week 14 Games'!K:K)</f>
        <v>6.5</v>
      </c>
      <c r="K9" s="4">
        <f>SUMIF('Week 14 Games'!$B:$B,'Week 14 Total'!$B9,'Week 14 Games'!L:L)</f>
        <v>5</v>
      </c>
      <c r="L9" s="4">
        <f>SUMIF('Week 14 Games'!$B:$B,'Week 14 Total'!$B9,'Week 14 Games'!M:M)</f>
        <v>3</v>
      </c>
      <c r="M9" s="4">
        <f>SUMIF('Week 14 Games'!$B:$B,'Week 14 Total'!$B9,'Week 14 Games'!N:N)</f>
        <v>0</v>
      </c>
      <c r="N9" s="4">
        <f>SUMIF('Week 14 Games'!$B:$B,'Week 14 Total'!$B9,'Week 14 Games'!O:O)</f>
        <v>6</v>
      </c>
      <c r="O9" s="4">
        <f>SUMIF('Week 14 Games'!$B:$B,'Week 14 Total'!$B9,'Week 14 Games'!P:P)</f>
        <v>3</v>
      </c>
      <c r="P9" s="4">
        <f>SUMIF('Week 14 Games'!$B:$B,'Week 14 Total'!$B9,'Week 14 Games'!Q:Q)</f>
        <v>3</v>
      </c>
      <c r="Q9" s="4">
        <f>SUMIF('Week 14 Games'!$B:$B,'Week 14 Total'!$B9,'Week 14 Games'!R:R)</f>
        <v>0</v>
      </c>
      <c r="R9" s="4">
        <f>SUMIF('Week 14 Games'!$B:$B,'Week 14 Total'!$B9,'Week 14 Games'!S:S)</f>
        <v>28</v>
      </c>
      <c r="S9" s="4">
        <f>SUMIF('Week 14 Games'!$B:$B,'Week 14 Total'!$B9,'Week 14 Games'!T:T)</f>
        <v>12</v>
      </c>
      <c r="T9" s="4">
        <f>SUMIF('Week 14 Games'!$B:$B,'Week 14 Total'!$B9,'Week 14 Games'!U:U)</f>
        <v>16</v>
      </c>
      <c r="U9" s="2">
        <f t="shared" si="0"/>
        <v>0.42857142857142855</v>
      </c>
      <c r="V9" s="4"/>
      <c r="W9" s="4">
        <f>SUMIF('Week 14 Games'!$B:$B,'Week 14 Total'!$B9,'Week 14 Games'!X:X)</f>
        <v>18</v>
      </c>
      <c r="X9" s="4">
        <f>SUMIF('Week 14 Games'!$B:$B,'Week 14 Total'!$B9,'Week 14 Games'!Y:Y)</f>
        <v>9</v>
      </c>
      <c r="Y9" s="4">
        <f>SUMIF('Week 14 Games'!$B:$B,'Week 14 Total'!$B9,'Week 14 Games'!Z:Z)</f>
        <v>9</v>
      </c>
      <c r="Z9" s="2">
        <f t="shared" si="1"/>
        <v>0.5</v>
      </c>
      <c r="AA9" s="4">
        <f>SUMIF('Week 14 Games'!$B:$B,'Week 14 Total'!$B9,'Week 14 Games'!AB:AB)</f>
        <v>10</v>
      </c>
      <c r="AB9" s="4">
        <f>SUMIF('Week 14 Games'!$B:$B,'Week 14 Total'!$B9,'Week 14 Games'!AC:AC)</f>
        <v>3</v>
      </c>
      <c r="AC9" s="4">
        <f>SUMIF('Week 14 Games'!$B:$B,'Week 14 Total'!$B9,'Week 14 Games'!AD:AD)</f>
        <v>7</v>
      </c>
      <c r="AD9" s="2">
        <f t="shared" si="2"/>
        <v>0.3</v>
      </c>
      <c r="AE9" s="4">
        <f>SUMIF('Week 14 Games'!$B:$B,'Week 14 Total'!$B9,'Week 14 Games'!AF:AF)</f>
        <v>9</v>
      </c>
      <c r="AF9" s="4">
        <f>SUMIF('Week 14 Games'!$B:$B,'Week 14 Total'!$B9,'Week 14 Games'!AG:AG)</f>
        <v>7</v>
      </c>
      <c r="AG9" s="4">
        <f>SUMIF('Week 14 Games'!$B:$B,'Week 14 Total'!$B9,'Week 14 Games'!AH:AH)</f>
        <v>2</v>
      </c>
      <c r="AH9" s="2">
        <f t="shared" si="3"/>
        <v>0.77777777777777779</v>
      </c>
      <c r="AI9" s="4">
        <f>SUMIF('Week 14 Games'!$B:$B,'Week 14 Total'!$B9,'Week 14 Games'!AK:AK)</f>
        <v>5</v>
      </c>
      <c r="AJ9" s="4">
        <f>SUMIF('Week 14 Games'!$B:$B,'Week 14 Total'!$B9,'Week 14 Games'!AL:AL)</f>
        <v>4</v>
      </c>
    </row>
    <row r="10" spans="1:36" x14ac:dyDescent="0.2">
      <c r="B10" t="s">
        <v>37</v>
      </c>
      <c r="C10" s="4">
        <f>SUMIF('Week 14 Games'!$B:$B,'Week 14 Total'!$B10,'Week 14 Games'!C:C)</f>
        <v>1</v>
      </c>
      <c r="D10" s="4"/>
      <c r="E10" s="4"/>
      <c r="F10" s="4">
        <f>SUMIF('Week 14 Games'!$B:$B,'Week 14 Total'!$B10,'Week 14 Games'!G:G)</f>
        <v>0</v>
      </c>
      <c r="G10" s="4"/>
      <c r="H10" s="4">
        <f>SUMIF('Week 14 Games'!$B:$B,'Week 14 Total'!$B10,'Week 14 Games'!I:I)</f>
        <v>0</v>
      </c>
      <c r="I10" s="4">
        <f>SUMIF('Week 14 Games'!$B:$B,'Week 14 Total'!$B10,'Week 14 Games'!J:J)</f>
        <v>0</v>
      </c>
      <c r="J10" s="4">
        <f>SUMIF('Week 14 Games'!$B:$B,'Week 14 Total'!$B10,'Week 14 Games'!K:K)</f>
        <v>0</v>
      </c>
      <c r="K10" s="4">
        <f>SUMIF('Week 14 Games'!$B:$B,'Week 14 Total'!$B10,'Week 14 Games'!L:L)</f>
        <v>0</v>
      </c>
      <c r="L10" s="4">
        <f>SUMIF('Week 14 Games'!$B:$B,'Week 14 Total'!$B10,'Week 14 Games'!M:M)</f>
        <v>0</v>
      </c>
      <c r="M10" s="4">
        <f>SUMIF('Week 14 Games'!$B:$B,'Week 14 Total'!$B10,'Week 14 Games'!N:N)</f>
        <v>0</v>
      </c>
      <c r="N10" s="4">
        <f>SUMIF('Week 14 Games'!$B:$B,'Week 14 Total'!$B10,'Week 14 Games'!O:O)</f>
        <v>1</v>
      </c>
      <c r="O10" s="4">
        <f>SUMIF('Week 14 Games'!$B:$B,'Week 14 Total'!$B10,'Week 14 Games'!P:P)</f>
        <v>0</v>
      </c>
      <c r="P10" s="4">
        <f>SUMIF('Week 14 Games'!$B:$B,'Week 14 Total'!$B10,'Week 14 Games'!Q:Q)</f>
        <v>1</v>
      </c>
      <c r="Q10" s="4">
        <f>SUMIF('Week 14 Games'!$B:$B,'Week 14 Total'!$B10,'Week 14 Games'!R:R)</f>
        <v>0</v>
      </c>
      <c r="R10" s="4">
        <f>SUMIF('Week 14 Games'!$B:$B,'Week 14 Total'!$B10,'Week 14 Games'!S:S)</f>
        <v>0</v>
      </c>
      <c r="S10" s="4">
        <f>SUMIF('Week 14 Games'!$B:$B,'Week 14 Total'!$B10,'Week 14 Games'!T:T)</f>
        <v>0</v>
      </c>
      <c r="T10" s="4">
        <f>SUMIF('Week 14 Games'!$B:$B,'Week 14 Total'!$B10,'Week 14 Games'!U:U)</f>
        <v>0</v>
      </c>
      <c r="U10" s="2">
        <f t="shared" si="0"/>
        <v>0</v>
      </c>
      <c r="V10" s="4"/>
      <c r="W10" s="4">
        <f>SUMIF('Week 14 Games'!$B:$B,'Week 14 Total'!$B10,'Week 14 Games'!X:X)</f>
        <v>0</v>
      </c>
      <c r="X10" s="4">
        <f>SUMIF('Week 14 Games'!$B:$B,'Week 14 Total'!$B10,'Week 14 Games'!Y:Y)</f>
        <v>0</v>
      </c>
      <c r="Y10" s="4">
        <f>SUMIF('Week 14 Games'!$B:$B,'Week 14 Total'!$B10,'Week 14 Games'!Z:Z)</f>
        <v>0</v>
      </c>
      <c r="Z10" s="2">
        <f t="shared" si="1"/>
        <v>0</v>
      </c>
      <c r="AA10" s="4">
        <f>SUMIF('Week 14 Games'!$B:$B,'Week 14 Total'!$B10,'Week 14 Games'!AB:AB)</f>
        <v>0</v>
      </c>
      <c r="AB10" s="4">
        <f>SUMIF('Week 14 Games'!$B:$B,'Week 14 Total'!$B10,'Week 14 Games'!AC:AC)</f>
        <v>0</v>
      </c>
      <c r="AC10" s="4">
        <f>SUMIF('Week 14 Games'!$B:$B,'Week 14 Total'!$B10,'Week 14 Games'!AD:AD)</f>
        <v>0</v>
      </c>
      <c r="AD10" s="2">
        <f t="shared" si="2"/>
        <v>0</v>
      </c>
      <c r="AE10" s="4">
        <f>SUMIF('Week 14 Games'!$B:$B,'Week 14 Total'!$B10,'Week 14 Games'!AF:AF)</f>
        <v>0</v>
      </c>
      <c r="AF10" s="4">
        <f>SUMIF('Week 14 Games'!$B:$B,'Week 14 Total'!$B10,'Week 14 Games'!AG:AG)</f>
        <v>0</v>
      </c>
      <c r="AG10" s="4">
        <f>SUMIF('Week 14 Games'!$B:$B,'Week 14 Total'!$B10,'Week 14 Games'!AH:AH)</f>
        <v>0</v>
      </c>
      <c r="AH10" s="2">
        <f t="shared" si="3"/>
        <v>0</v>
      </c>
      <c r="AI10" s="4">
        <f>SUMIF('Week 14 Games'!$B:$B,'Week 14 Total'!$B10,'Week 14 Games'!AK:AK)</f>
        <v>0</v>
      </c>
      <c r="AJ10" s="4">
        <f>SUMIF('Week 14 Games'!$B:$B,'Week 14 Total'!$B10,'Week 14 Games'!AL:AL)</f>
        <v>0</v>
      </c>
    </row>
    <row r="11" spans="1:36" x14ac:dyDescent="0.2">
      <c r="B11" t="s">
        <v>58</v>
      </c>
      <c r="C11" s="4">
        <f>SUMIF('Week 14 Games'!$B:$B,'Week 14 Total'!$B11,'Week 14 Games'!C:C)</f>
        <v>0</v>
      </c>
      <c r="D11" s="4"/>
      <c r="E11" s="4"/>
      <c r="F11" s="4">
        <f>SUMIF('Week 14 Games'!$B:$B,'Week 14 Total'!$B11,'Week 14 Games'!G:G)</f>
        <v>0</v>
      </c>
      <c r="G11" s="4"/>
      <c r="H11" s="4">
        <f>SUMIF('Week 14 Games'!$B:$B,'Week 14 Total'!$B11,'Week 14 Games'!I:I)</f>
        <v>0</v>
      </c>
      <c r="I11" s="4">
        <f>SUMIF('Week 14 Games'!$B:$B,'Week 14 Total'!$B11,'Week 14 Games'!J:J)</f>
        <v>0</v>
      </c>
      <c r="J11" s="4">
        <f>SUMIF('Week 14 Games'!$B:$B,'Week 14 Total'!$B11,'Week 14 Games'!K:K)</f>
        <v>0</v>
      </c>
      <c r="K11" s="4">
        <f>SUMIF('Week 14 Games'!$B:$B,'Week 14 Total'!$B11,'Week 14 Games'!L:L)</f>
        <v>0</v>
      </c>
      <c r="L11" s="4">
        <f>SUMIF('Week 14 Games'!$B:$B,'Week 14 Total'!$B11,'Week 14 Games'!M:M)</f>
        <v>0</v>
      </c>
      <c r="M11" s="4">
        <f>SUMIF('Week 14 Games'!$B:$B,'Week 14 Total'!$B11,'Week 14 Games'!N:N)</f>
        <v>0</v>
      </c>
      <c r="N11" s="4">
        <f>SUMIF('Week 14 Games'!$B:$B,'Week 14 Total'!$B11,'Week 14 Games'!O:O)</f>
        <v>0</v>
      </c>
      <c r="O11" s="4">
        <f>SUMIF('Week 14 Games'!$B:$B,'Week 14 Total'!$B11,'Week 14 Games'!P:P)</f>
        <v>0</v>
      </c>
      <c r="P11" s="4">
        <f>SUMIF('Week 14 Games'!$B:$B,'Week 14 Total'!$B11,'Week 14 Games'!Q:Q)</f>
        <v>0</v>
      </c>
      <c r="Q11" s="4">
        <f>SUMIF('Week 14 Games'!$B:$B,'Week 14 Total'!$B11,'Week 14 Games'!R:R)</f>
        <v>0</v>
      </c>
      <c r="R11" s="4">
        <f>SUMIF('Week 14 Games'!$B:$B,'Week 14 Total'!$B11,'Week 14 Games'!S:S)</f>
        <v>0</v>
      </c>
      <c r="S11" s="4">
        <f>SUMIF('Week 14 Games'!$B:$B,'Week 14 Total'!$B11,'Week 14 Games'!T:T)</f>
        <v>0</v>
      </c>
      <c r="T11" s="4">
        <f>SUMIF('Week 14 Games'!$B:$B,'Week 14 Total'!$B11,'Week 14 Games'!U:U)</f>
        <v>0</v>
      </c>
      <c r="U11" s="2">
        <f t="shared" si="0"/>
        <v>0</v>
      </c>
      <c r="V11" s="4"/>
      <c r="W11" s="4">
        <f>SUMIF('Week 14 Games'!$B:$B,'Week 14 Total'!$B11,'Week 14 Games'!X:X)</f>
        <v>0</v>
      </c>
      <c r="X11" s="4">
        <f>SUMIF('Week 14 Games'!$B:$B,'Week 14 Total'!$B11,'Week 14 Games'!Y:Y)</f>
        <v>0</v>
      </c>
      <c r="Y11" s="4">
        <f>SUMIF('Week 14 Games'!$B:$B,'Week 14 Total'!$B11,'Week 14 Games'!Z:Z)</f>
        <v>0</v>
      </c>
      <c r="Z11" s="2">
        <f t="shared" si="1"/>
        <v>0</v>
      </c>
      <c r="AA11" s="4">
        <f>SUMIF('Week 14 Games'!$B:$B,'Week 14 Total'!$B11,'Week 14 Games'!AB:AB)</f>
        <v>0</v>
      </c>
      <c r="AB11" s="4">
        <f>SUMIF('Week 14 Games'!$B:$B,'Week 14 Total'!$B11,'Week 14 Games'!AC:AC)</f>
        <v>0</v>
      </c>
      <c r="AC11" s="4">
        <f>SUMIF('Week 14 Games'!$B:$B,'Week 14 Total'!$B11,'Week 14 Games'!AD:AD)</f>
        <v>0</v>
      </c>
      <c r="AD11" s="2">
        <f>IF(ISERROR(AB11/AA11),0,AB11/AA11)</f>
        <v>0</v>
      </c>
      <c r="AE11" s="4">
        <f>SUMIF('Week 14 Games'!$B:$B,'Week 14 Total'!$B11,'Week 14 Games'!AF:AF)</f>
        <v>0</v>
      </c>
      <c r="AF11" s="4">
        <f>SUMIF('Week 14 Games'!$B:$B,'Week 14 Total'!$B11,'Week 14 Games'!AG:AG)</f>
        <v>0</v>
      </c>
      <c r="AG11" s="4">
        <f>SUMIF('Week 14 Games'!$B:$B,'Week 14 Total'!$B11,'Week 14 Games'!AH:AH)</f>
        <v>0</v>
      </c>
      <c r="AH11" s="2">
        <f t="shared" si="3"/>
        <v>0</v>
      </c>
      <c r="AI11" s="4">
        <f>SUMIF('Week 14 Games'!$B:$B,'Week 14 Total'!$B11,'Week 14 Games'!AK:AK)</f>
        <v>0</v>
      </c>
      <c r="AJ11" s="4">
        <f>SUMIF('Week 14 Games'!$B:$B,'Week 14 Total'!$B11,'Week 14 Games'!AL:AL)</f>
        <v>0</v>
      </c>
    </row>
    <row r="12" spans="1:36" x14ac:dyDescent="0.2">
      <c r="B12" t="s">
        <v>39</v>
      </c>
      <c r="C12" s="4">
        <f>SUMIF('Week 14 Games'!$B:$B,'Week 14 Total'!$B12,'Week 14 Games'!C:C)</f>
        <v>30</v>
      </c>
      <c r="D12" s="4"/>
      <c r="E12" s="4"/>
      <c r="F12" s="4">
        <f>SUMIF('Week 14 Games'!$B:$B,'Week 14 Total'!$B12,'Week 14 Games'!G:G)</f>
        <v>11</v>
      </c>
      <c r="G12" s="4"/>
      <c r="H12" s="4">
        <f>SUMIF('Week 14 Games'!$B:$B,'Week 14 Total'!$B12,'Week 14 Games'!I:I)</f>
        <v>2</v>
      </c>
      <c r="I12" s="4">
        <f>SUMIF('Week 14 Games'!$B:$B,'Week 14 Total'!$B12,'Week 14 Games'!J:J)</f>
        <v>3</v>
      </c>
      <c r="J12" s="4">
        <f>SUMIF('Week 14 Games'!$B:$B,'Week 14 Total'!$B12,'Week 14 Games'!K:K)</f>
        <v>1.5</v>
      </c>
      <c r="K12" s="4">
        <f>SUMIF('Week 14 Games'!$B:$B,'Week 14 Total'!$B12,'Week 14 Games'!L:L)</f>
        <v>2</v>
      </c>
      <c r="L12" s="4">
        <f>SUMIF('Week 14 Games'!$B:$B,'Week 14 Total'!$B12,'Week 14 Games'!M:M)</f>
        <v>1</v>
      </c>
      <c r="M12" s="4">
        <f>SUMIF('Week 14 Games'!$B:$B,'Week 14 Total'!$B12,'Week 14 Games'!N:N)</f>
        <v>4</v>
      </c>
      <c r="N12" s="4">
        <f>SUMIF('Week 14 Games'!$B:$B,'Week 14 Total'!$B12,'Week 14 Games'!O:O)</f>
        <v>6</v>
      </c>
      <c r="O12" s="4">
        <f>SUMIF('Week 14 Games'!$B:$B,'Week 14 Total'!$B12,'Week 14 Games'!P:P)</f>
        <v>5</v>
      </c>
      <c r="P12" s="4">
        <f>SUMIF('Week 14 Games'!$B:$B,'Week 14 Total'!$B12,'Week 14 Games'!Q:Q)</f>
        <v>1</v>
      </c>
      <c r="Q12" s="4">
        <f>SUMIF('Week 14 Games'!$B:$B,'Week 14 Total'!$B12,'Week 14 Games'!R:R)</f>
        <v>0</v>
      </c>
      <c r="R12" s="4">
        <f>SUMIF('Week 14 Games'!$B:$B,'Week 14 Total'!$B12,'Week 14 Games'!S:S)</f>
        <v>8</v>
      </c>
      <c r="S12" s="4">
        <f>SUMIF('Week 14 Games'!$B:$B,'Week 14 Total'!$B12,'Week 14 Games'!T:T)</f>
        <v>4</v>
      </c>
      <c r="T12" s="4">
        <f>SUMIF('Week 14 Games'!$B:$B,'Week 14 Total'!$B12,'Week 14 Games'!U:U)</f>
        <v>4</v>
      </c>
      <c r="U12" s="2">
        <f t="shared" si="0"/>
        <v>0.5</v>
      </c>
      <c r="V12" s="4"/>
      <c r="W12" s="4">
        <f>SUMIF('Week 14 Games'!$B:$B,'Week 14 Total'!$B12,'Week 14 Games'!X:X)</f>
        <v>8</v>
      </c>
      <c r="X12" s="4">
        <f>SUMIF('Week 14 Games'!$B:$B,'Week 14 Total'!$B12,'Week 14 Games'!Y:Y)</f>
        <v>4</v>
      </c>
      <c r="Y12" s="4">
        <f>SUMIF('Week 14 Games'!$B:$B,'Week 14 Total'!$B12,'Week 14 Games'!Z:Z)</f>
        <v>4</v>
      </c>
      <c r="Z12" s="2">
        <f t="shared" si="1"/>
        <v>0.5</v>
      </c>
      <c r="AA12" s="4">
        <f>SUMIF('Week 14 Games'!$B:$B,'Week 14 Total'!$B12,'Week 14 Games'!AB:AB)</f>
        <v>0</v>
      </c>
      <c r="AB12" s="4">
        <f>SUMIF('Week 14 Games'!$B:$B,'Week 14 Total'!$B12,'Week 14 Games'!AC:AC)</f>
        <v>0</v>
      </c>
      <c r="AC12" s="4">
        <f>SUMIF('Week 14 Games'!$B:$B,'Week 14 Total'!$B12,'Week 14 Games'!AD:AD)</f>
        <v>0</v>
      </c>
      <c r="AD12" s="2">
        <f t="shared" ref="AD12:AD15" si="4">IF(ISERROR(AB12/AA12),0,AB12/AA12)</f>
        <v>0</v>
      </c>
      <c r="AE12" s="4">
        <f>SUMIF('Week 14 Games'!$B:$B,'Week 14 Total'!$B12,'Week 14 Games'!AF:AF)</f>
        <v>4</v>
      </c>
      <c r="AF12" s="4">
        <f>SUMIF('Week 14 Games'!$B:$B,'Week 14 Total'!$B12,'Week 14 Games'!AG:AG)</f>
        <v>3</v>
      </c>
      <c r="AG12" s="4">
        <f>SUMIF('Week 14 Games'!$B:$B,'Week 14 Total'!$B12,'Week 14 Games'!AH:AH)</f>
        <v>1</v>
      </c>
      <c r="AH12" s="2">
        <f t="shared" si="3"/>
        <v>0.75</v>
      </c>
      <c r="AI12" s="4">
        <f>SUMIF('Week 14 Games'!$B:$B,'Week 14 Total'!$B12,'Week 14 Games'!AK:AK)</f>
        <v>5</v>
      </c>
      <c r="AJ12" s="4">
        <f>SUMIF('Week 14 Games'!$B:$B,'Week 14 Total'!$B12,'Week 14 Games'!AL:AL)</f>
        <v>5</v>
      </c>
    </row>
    <row r="13" spans="1:36" x14ac:dyDescent="0.2">
      <c r="B13" t="s">
        <v>49</v>
      </c>
      <c r="C13" s="4">
        <f>SUMIF('Week 14 Games'!$B:$B,'Week 14 Total'!$B13,'Week 14 Games'!C:C)</f>
        <v>6</v>
      </c>
      <c r="D13" s="4"/>
      <c r="E13" s="4"/>
      <c r="F13" s="4">
        <f>SUMIF('Week 14 Games'!$B:$B,'Week 14 Total'!$B13,'Week 14 Games'!G:G)</f>
        <v>2</v>
      </c>
      <c r="G13" s="4"/>
      <c r="H13" s="4">
        <f>SUMIF('Week 14 Games'!$B:$B,'Week 14 Total'!$B13,'Week 14 Games'!I:I)</f>
        <v>0</v>
      </c>
      <c r="I13" s="4">
        <f>SUMIF('Week 14 Games'!$B:$B,'Week 14 Total'!$B13,'Week 14 Games'!J:J)</f>
        <v>0</v>
      </c>
      <c r="J13" s="4">
        <f>SUMIF('Week 14 Games'!$B:$B,'Week 14 Total'!$B13,'Week 14 Games'!K:K)</f>
        <v>0</v>
      </c>
      <c r="K13" s="4">
        <f>SUMIF('Week 14 Games'!$B:$B,'Week 14 Total'!$B13,'Week 14 Games'!L:L)</f>
        <v>0</v>
      </c>
      <c r="L13" s="4">
        <f>SUMIF('Week 14 Games'!$B:$B,'Week 14 Total'!$B13,'Week 14 Games'!M:M)</f>
        <v>0</v>
      </c>
      <c r="M13" s="4">
        <f>SUMIF('Week 14 Games'!$B:$B,'Week 14 Total'!$B13,'Week 14 Games'!N:N)</f>
        <v>0</v>
      </c>
      <c r="N13" s="4">
        <f>SUMIF('Week 14 Games'!$B:$B,'Week 14 Total'!$B13,'Week 14 Games'!O:O)</f>
        <v>0</v>
      </c>
      <c r="O13" s="4">
        <f>SUMIF('Week 14 Games'!$B:$B,'Week 14 Total'!$B13,'Week 14 Games'!P:P)</f>
        <v>0</v>
      </c>
      <c r="P13" s="4">
        <f>SUMIF('Week 14 Games'!$B:$B,'Week 14 Total'!$B13,'Week 14 Games'!Q:Q)</f>
        <v>0</v>
      </c>
      <c r="Q13" s="4">
        <f>SUMIF('Week 14 Games'!$B:$B,'Week 14 Total'!$B13,'Week 14 Games'!R:R)</f>
        <v>0</v>
      </c>
      <c r="R13" s="4">
        <f>SUMIF('Week 14 Games'!$B:$B,'Week 14 Total'!$B13,'Week 14 Games'!S:S)</f>
        <v>1</v>
      </c>
      <c r="S13" s="4">
        <f>SUMIF('Week 14 Games'!$B:$B,'Week 14 Total'!$B13,'Week 14 Games'!T:T)</f>
        <v>1</v>
      </c>
      <c r="T13" s="4">
        <f>SUMIF('Week 14 Games'!$B:$B,'Week 14 Total'!$B13,'Week 14 Games'!U:U)</f>
        <v>0</v>
      </c>
      <c r="U13" s="2">
        <f t="shared" si="0"/>
        <v>1</v>
      </c>
      <c r="V13" s="4"/>
      <c r="W13" s="4">
        <f>SUMIF('Week 14 Games'!$B:$B,'Week 14 Total'!$B13,'Week 14 Games'!X:X)</f>
        <v>1</v>
      </c>
      <c r="X13" s="4">
        <f>SUMIF('Week 14 Games'!$B:$B,'Week 14 Total'!$B13,'Week 14 Games'!Y:Y)</f>
        <v>1</v>
      </c>
      <c r="Y13" s="4">
        <f>SUMIF('Week 14 Games'!$B:$B,'Week 14 Total'!$B13,'Week 14 Games'!Z:Z)</f>
        <v>0</v>
      </c>
      <c r="Z13" s="2">
        <f t="shared" si="1"/>
        <v>1</v>
      </c>
      <c r="AA13" s="4">
        <f>SUMIF('Week 14 Games'!$B:$B,'Week 14 Total'!$B13,'Week 14 Games'!AB:AB)</f>
        <v>0</v>
      </c>
      <c r="AB13" s="4">
        <f>SUMIF('Week 14 Games'!$B:$B,'Week 14 Total'!$B13,'Week 14 Games'!AC:AC)</f>
        <v>0</v>
      </c>
      <c r="AC13" s="4">
        <f>SUMIF('Week 14 Games'!$B:$B,'Week 14 Total'!$B13,'Week 14 Games'!AD:AD)</f>
        <v>0</v>
      </c>
      <c r="AD13" s="2">
        <f t="shared" si="4"/>
        <v>0</v>
      </c>
      <c r="AE13" s="4">
        <f>SUMIF('Week 14 Games'!$B:$B,'Week 14 Total'!$B13,'Week 14 Games'!AF:AF)</f>
        <v>0</v>
      </c>
      <c r="AF13" s="4">
        <f>SUMIF('Week 14 Games'!$B:$B,'Week 14 Total'!$B13,'Week 14 Games'!AG:AG)</f>
        <v>0</v>
      </c>
      <c r="AG13" s="4">
        <f>SUMIF('Week 14 Games'!$B:$B,'Week 14 Total'!$B13,'Week 14 Games'!AH:AH)</f>
        <v>0</v>
      </c>
      <c r="AH13" s="2">
        <f t="shared" si="3"/>
        <v>0</v>
      </c>
      <c r="AI13" s="4">
        <f>SUMIF('Week 14 Games'!$B:$B,'Week 14 Total'!$B13,'Week 14 Games'!AK:AK)</f>
        <v>0</v>
      </c>
      <c r="AJ13" s="4">
        <f>SUMIF('Week 14 Games'!$B:$B,'Week 14 Total'!$B13,'Week 14 Games'!AL:AL)</f>
        <v>0</v>
      </c>
    </row>
    <row r="14" spans="1:36" x14ac:dyDescent="0.2">
      <c r="B14" t="s">
        <v>41</v>
      </c>
      <c r="C14" s="4">
        <f>SUMIF('Week 14 Games'!$B:$B,'Week 14 Total'!$B14,'Week 14 Games'!C:C)</f>
        <v>8</v>
      </c>
      <c r="D14" s="4"/>
      <c r="E14" s="4"/>
      <c r="F14" s="4">
        <f>SUMIF('Week 14 Games'!$B:$B,'Week 14 Total'!$B14,'Week 14 Games'!G:G)</f>
        <v>6</v>
      </c>
      <c r="G14" s="4"/>
      <c r="H14" s="4">
        <f>SUMIF('Week 14 Games'!$B:$B,'Week 14 Total'!$B14,'Week 14 Games'!I:I)</f>
        <v>0</v>
      </c>
      <c r="I14" s="4">
        <f>SUMIF('Week 14 Games'!$B:$B,'Week 14 Total'!$B14,'Week 14 Games'!J:J)</f>
        <v>0</v>
      </c>
      <c r="J14" s="4">
        <f>SUMIF('Week 14 Games'!$B:$B,'Week 14 Total'!$B14,'Week 14 Games'!K:K)</f>
        <v>0</v>
      </c>
      <c r="K14" s="4">
        <f>SUMIF('Week 14 Games'!$B:$B,'Week 14 Total'!$B14,'Week 14 Games'!L:L)</f>
        <v>0</v>
      </c>
      <c r="L14" s="4">
        <f>SUMIF('Week 14 Games'!$B:$B,'Week 14 Total'!$B14,'Week 14 Games'!M:M)</f>
        <v>0</v>
      </c>
      <c r="M14" s="4">
        <f>SUMIF('Week 14 Games'!$B:$B,'Week 14 Total'!$B14,'Week 14 Games'!N:N)</f>
        <v>1</v>
      </c>
      <c r="N14" s="4">
        <f>SUMIF('Week 14 Games'!$B:$B,'Week 14 Total'!$B14,'Week 14 Games'!O:O)</f>
        <v>2</v>
      </c>
      <c r="O14" s="4">
        <f>SUMIF('Week 14 Games'!$B:$B,'Week 14 Total'!$B14,'Week 14 Games'!P:P)</f>
        <v>0</v>
      </c>
      <c r="P14" s="4">
        <f>SUMIF('Week 14 Games'!$B:$B,'Week 14 Total'!$B14,'Week 14 Games'!Q:Q)</f>
        <v>2</v>
      </c>
      <c r="Q14" s="4">
        <f>SUMIF('Week 14 Games'!$B:$B,'Week 14 Total'!$B14,'Week 14 Games'!R:R)</f>
        <v>0</v>
      </c>
      <c r="R14" s="4">
        <f>SUMIF('Week 14 Games'!$B:$B,'Week 14 Total'!$B14,'Week 14 Games'!S:S)</f>
        <v>6</v>
      </c>
      <c r="S14" s="4">
        <f>SUMIF('Week 14 Games'!$B:$B,'Week 14 Total'!$B14,'Week 14 Games'!T:T)</f>
        <v>3</v>
      </c>
      <c r="T14" s="4">
        <f>SUMIF('Week 14 Games'!$B:$B,'Week 14 Total'!$B14,'Week 14 Games'!U:U)</f>
        <v>3</v>
      </c>
      <c r="U14" s="2">
        <f t="shared" si="0"/>
        <v>0.5</v>
      </c>
      <c r="V14" s="4"/>
      <c r="W14" s="4">
        <f>SUMIF('Week 14 Games'!$B:$B,'Week 14 Total'!$B14,'Week 14 Games'!X:X)</f>
        <v>4</v>
      </c>
      <c r="X14" s="4">
        <f>SUMIF('Week 14 Games'!$B:$B,'Week 14 Total'!$B14,'Week 14 Games'!Y:Y)</f>
        <v>3</v>
      </c>
      <c r="Y14" s="4">
        <f>SUMIF('Week 14 Games'!$B:$B,'Week 14 Total'!$B14,'Week 14 Games'!Z:Z)</f>
        <v>1</v>
      </c>
      <c r="Z14" s="2">
        <f t="shared" si="1"/>
        <v>0.75</v>
      </c>
      <c r="AA14" s="4">
        <f>SUMIF('Week 14 Games'!$B:$B,'Week 14 Total'!$B14,'Week 14 Games'!AB:AB)</f>
        <v>2</v>
      </c>
      <c r="AB14" s="4">
        <f>SUMIF('Week 14 Games'!$B:$B,'Week 14 Total'!$B14,'Week 14 Games'!AC:AC)</f>
        <v>0</v>
      </c>
      <c r="AC14" s="4">
        <f>SUMIF('Week 14 Games'!$B:$B,'Week 14 Total'!$B14,'Week 14 Games'!AD:AD)</f>
        <v>2</v>
      </c>
      <c r="AD14" s="2">
        <f t="shared" si="4"/>
        <v>0</v>
      </c>
      <c r="AE14" s="4">
        <f>SUMIF('Week 14 Games'!$B:$B,'Week 14 Total'!$B14,'Week 14 Games'!AF:AF)</f>
        <v>0</v>
      </c>
      <c r="AF14" s="4">
        <f>SUMIF('Week 14 Games'!$B:$B,'Week 14 Total'!$B14,'Week 14 Games'!AG:AG)</f>
        <v>0</v>
      </c>
      <c r="AG14" s="4">
        <f>SUMIF('Week 14 Games'!$B:$B,'Week 14 Total'!$B14,'Week 14 Games'!AH:AH)</f>
        <v>0</v>
      </c>
      <c r="AH14" s="2">
        <f t="shared" si="3"/>
        <v>0</v>
      </c>
      <c r="AI14" s="4">
        <f>SUMIF('Week 14 Games'!$B:$B,'Week 14 Total'!$B14,'Week 14 Games'!AK:AK)</f>
        <v>0</v>
      </c>
      <c r="AJ14" s="4">
        <f>SUMIF('Week 14 Games'!$B:$B,'Week 14 Total'!$B14,'Week 14 Games'!AL:AL)</f>
        <v>1</v>
      </c>
    </row>
    <row r="15" spans="1:36" x14ac:dyDescent="0.2">
      <c r="B15" t="s">
        <v>42</v>
      </c>
      <c r="C15" s="4">
        <f>SUMIF('Week 14 Games'!$B:$B,'Week 14 Total'!$B15,'Week 14 Games'!C:C)</f>
        <v>3</v>
      </c>
      <c r="D15" s="4"/>
      <c r="E15" s="4"/>
      <c r="F15" s="4">
        <f>SUMIF('Week 14 Games'!$B:$B,'Week 14 Total'!$B15,'Week 14 Games'!G:G)</f>
        <v>0</v>
      </c>
      <c r="G15" s="4"/>
      <c r="H15" s="4">
        <f>SUMIF('Week 14 Games'!$B:$B,'Week 14 Total'!$B15,'Week 14 Games'!I:I)</f>
        <v>1</v>
      </c>
      <c r="I15" s="4">
        <f>SUMIF('Week 14 Games'!$B:$B,'Week 14 Total'!$B15,'Week 14 Games'!J:J)</f>
        <v>0</v>
      </c>
      <c r="J15" s="4">
        <f>SUMIF('Week 14 Games'!$B:$B,'Week 14 Total'!$B15,'Week 14 Games'!K:K)</f>
        <v>0</v>
      </c>
      <c r="K15" s="4">
        <f>SUMIF('Week 14 Games'!$B:$B,'Week 14 Total'!$B15,'Week 14 Games'!L:L)</f>
        <v>0</v>
      </c>
      <c r="L15" s="4">
        <f>SUMIF('Week 14 Games'!$B:$B,'Week 14 Total'!$B15,'Week 14 Games'!M:M)</f>
        <v>0</v>
      </c>
      <c r="M15" s="4">
        <f>SUMIF('Week 14 Games'!$B:$B,'Week 14 Total'!$B15,'Week 14 Games'!N:N)</f>
        <v>0</v>
      </c>
      <c r="N15" s="4">
        <f>SUMIF('Week 14 Games'!$B:$B,'Week 14 Total'!$B15,'Week 14 Games'!O:O)</f>
        <v>0</v>
      </c>
      <c r="O15" s="4">
        <f>SUMIF('Week 14 Games'!$B:$B,'Week 14 Total'!$B15,'Week 14 Games'!P:P)</f>
        <v>0</v>
      </c>
      <c r="P15" s="4">
        <f>SUMIF('Week 14 Games'!$B:$B,'Week 14 Total'!$B15,'Week 14 Games'!Q:Q)</f>
        <v>0</v>
      </c>
      <c r="Q15" s="4">
        <f>SUMIF('Week 14 Games'!$B:$B,'Week 14 Total'!$B15,'Week 14 Games'!R:R)</f>
        <v>0</v>
      </c>
      <c r="R15" s="4">
        <f>SUMIF('Week 14 Games'!$B:$B,'Week 14 Total'!$B15,'Week 14 Games'!S:S)</f>
        <v>0</v>
      </c>
      <c r="S15" s="4">
        <f>SUMIF('Week 14 Games'!$B:$B,'Week 14 Total'!$B15,'Week 14 Games'!T:T)</f>
        <v>0</v>
      </c>
      <c r="T15" s="4">
        <f>SUMIF('Week 14 Games'!$B:$B,'Week 14 Total'!$B15,'Week 14 Games'!U:U)</f>
        <v>0</v>
      </c>
      <c r="U15" s="2">
        <f t="shared" si="0"/>
        <v>0</v>
      </c>
      <c r="V15" s="4"/>
      <c r="W15" s="4">
        <f>SUMIF('Week 14 Games'!$B:$B,'Week 14 Total'!$B15,'Week 14 Games'!X:X)</f>
        <v>0</v>
      </c>
      <c r="X15" s="4">
        <f>SUMIF('Week 14 Games'!$B:$B,'Week 14 Total'!$B15,'Week 14 Games'!Y:Y)</f>
        <v>0</v>
      </c>
      <c r="Y15" s="4">
        <f>SUMIF('Week 14 Games'!$B:$B,'Week 14 Total'!$B15,'Week 14 Games'!Z:Z)</f>
        <v>0</v>
      </c>
      <c r="Z15" s="2">
        <f t="shared" si="1"/>
        <v>0</v>
      </c>
      <c r="AA15" s="4">
        <f>SUMIF('Week 14 Games'!$B:$B,'Week 14 Total'!$B15,'Week 14 Games'!AB:AB)</f>
        <v>0</v>
      </c>
      <c r="AB15" s="4">
        <f>SUMIF('Week 14 Games'!$B:$B,'Week 14 Total'!$B15,'Week 14 Games'!AC:AC)</f>
        <v>0</v>
      </c>
      <c r="AC15" s="4">
        <f>SUMIF('Week 14 Games'!$B:$B,'Week 14 Total'!$B15,'Week 14 Games'!AD:AD)</f>
        <v>0</v>
      </c>
      <c r="AD15" s="2">
        <f t="shared" si="4"/>
        <v>0</v>
      </c>
      <c r="AE15" s="4">
        <f>SUMIF('Week 14 Games'!$B:$B,'Week 14 Total'!$B15,'Week 14 Games'!AF:AF)</f>
        <v>0</v>
      </c>
      <c r="AF15" s="4">
        <f>SUMIF('Week 14 Games'!$B:$B,'Week 14 Total'!$B15,'Week 14 Games'!AG:AG)</f>
        <v>0</v>
      </c>
      <c r="AG15" s="4">
        <f>SUMIF('Week 14 Games'!$B:$B,'Week 14 Total'!$B15,'Week 14 Games'!AH:AH)</f>
        <v>0</v>
      </c>
      <c r="AH15" s="2">
        <f t="shared" si="3"/>
        <v>0</v>
      </c>
      <c r="AI15" s="4">
        <f>SUMIF('Week 14 Games'!$B:$B,'Week 14 Total'!$B15,'Week 14 Games'!AK:AK)</f>
        <v>0</v>
      </c>
      <c r="AJ15" s="4">
        <f>SUMIF('Week 14 Games'!$B:$B,'Week 14 Total'!$B15,'Week 14 Games'!AL:AL)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19DE-340C-D740-A9F8-584327559971}">
  <dimension ref="A1:AL27"/>
  <sheetViews>
    <sheetView workbookViewId="0">
      <selection sqref="A1:XFD2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25</v>
      </c>
      <c r="D2" s="8">
        <v>1.0416666666666667</v>
      </c>
      <c r="E2">
        <v>2.33</v>
      </c>
      <c r="F2">
        <v>0.84</v>
      </c>
      <c r="G2">
        <v>17</v>
      </c>
      <c r="H2">
        <v>1.1299999999999999</v>
      </c>
      <c r="I2">
        <v>5</v>
      </c>
      <c r="J2">
        <v>2</v>
      </c>
      <c r="K2">
        <v>2.5</v>
      </c>
      <c r="L2">
        <v>2</v>
      </c>
      <c r="M2">
        <v>2</v>
      </c>
      <c r="N2">
        <v>0</v>
      </c>
      <c r="O2">
        <v>9</v>
      </c>
      <c r="P2">
        <v>2</v>
      </c>
      <c r="Q2">
        <v>7</v>
      </c>
      <c r="R2" t="s">
        <v>29</v>
      </c>
      <c r="S2">
        <v>11</v>
      </c>
      <c r="T2">
        <v>6</v>
      </c>
      <c r="U2">
        <v>5</v>
      </c>
      <c r="V2" s="3">
        <v>0.54600000000000004</v>
      </c>
      <c r="W2" s="2">
        <v>0.54600000000000004</v>
      </c>
      <c r="X2">
        <v>11</v>
      </c>
      <c r="Y2">
        <v>6</v>
      </c>
      <c r="Z2">
        <v>5</v>
      </c>
      <c r="AA2" s="3">
        <v>0.54600000000000004</v>
      </c>
      <c r="AB2">
        <v>0</v>
      </c>
      <c r="AC2">
        <v>0</v>
      </c>
      <c r="AD2">
        <v>0</v>
      </c>
      <c r="AE2" s="3" t="s">
        <v>38</v>
      </c>
      <c r="AF2">
        <v>5</v>
      </c>
      <c r="AG2">
        <v>5</v>
      </c>
      <c r="AH2">
        <v>0</v>
      </c>
      <c r="AI2" s="3">
        <v>1</v>
      </c>
      <c r="AJ2">
        <v>1</v>
      </c>
      <c r="AK2">
        <v>3</v>
      </c>
      <c r="AL2">
        <v>3</v>
      </c>
    </row>
    <row r="3" spans="1:38" x14ac:dyDescent="0.2">
      <c r="B3" s="4" t="s">
        <v>30</v>
      </c>
      <c r="C3" s="4">
        <f t="shared" ref="C3:C14" si="0">D3*24</f>
        <v>9</v>
      </c>
      <c r="D3" s="9">
        <v>0.375</v>
      </c>
      <c r="E3">
        <v>0.28999999999999998</v>
      </c>
      <c r="F3">
        <v>-0.22</v>
      </c>
      <c r="G3">
        <v>3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1</v>
      </c>
      <c r="U3">
        <v>0</v>
      </c>
      <c r="V3" s="3">
        <v>1</v>
      </c>
      <c r="W3" s="3">
        <v>1.5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6</v>
      </c>
      <c r="D4" s="8">
        <v>0.25</v>
      </c>
      <c r="E4">
        <v>0.18</v>
      </c>
      <c r="F4">
        <v>0.33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1</v>
      </c>
      <c r="T4">
        <v>0</v>
      </c>
      <c r="U4">
        <v>1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2</v>
      </c>
    </row>
    <row r="5" spans="1:38" x14ac:dyDescent="0.2">
      <c r="B5" s="4" t="s">
        <v>32</v>
      </c>
      <c r="C5" s="4">
        <f t="shared" si="0"/>
        <v>29</v>
      </c>
      <c r="D5" s="8">
        <v>1.2083333333333333</v>
      </c>
      <c r="E5">
        <v>0.73</v>
      </c>
      <c r="F5">
        <v>0.55000000000000004</v>
      </c>
      <c r="G5">
        <v>5</v>
      </c>
      <c r="H5">
        <v>1</v>
      </c>
      <c r="I5">
        <v>5</v>
      </c>
      <c r="J5">
        <v>0</v>
      </c>
      <c r="K5">
        <v>0</v>
      </c>
      <c r="L5">
        <v>2</v>
      </c>
      <c r="M5">
        <v>0</v>
      </c>
      <c r="N5">
        <v>0</v>
      </c>
      <c r="O5">
        <v>1</v>
      </c>
      <c r="P5">
        <v>1</v>
      </c>
      <c r="Q5">
        <v>0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0.5</v>
      </c>
      <c r="X5">
        <v>2</v>
      </c>
      <c r="Y5">
        <v>1</v>
      </c>
      <c r="Z5">
        <v>1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30</v>
      </c>
      <c r="D6" s="8">
        <v>1.25</v>
      </c>
      <c r="E6">
        <v>1.1200000000000001</v>
      </c>
      <c r="F6">
        <v>0.77</v>
      </c>
      <c r="G6">
        <v>9</v>
      </c>
      <c r="H6">
        <v>1.29</v>
      </c>
      <c r="I6">
        <v>8</v>
      </c>
      <c r="J6">
        <v>0</v>
      </c>
      <c r="K6">
        <v>0</v>
      </c>
      <c r="L6">
        <v>1</v>
      </c>
      <c r="M6">
        <v>0</v>
      </c>
      <c r="N6">
        <v>1</v>
      </c>
      <c r="O6">
        <v>3</v>
      </c>
      <c r="P6">
        <v>0</v>
      </c>
      <c r="Q6">
        <v>3</v>
      </c>
      <c r="R6" t="s">
        <v>33</v>
      </c>
      <c r="S6">
        <v>7</v>
      </c>
      <c r="T6">
        <v>3</v>
      </c>
      <c r="U6">
        <v>4</v>
      </c>
      <c r="V6" s="3">
        <v>0.42899999999999999</v>
      </c>
      <c r="W6" s="3">
        <v>0.64300000000000002</v>
      </c>
      <c r="X6">
        <v>1</v>
      </c>
      <c r="Y6">
        <v>0</v>
      </c>
      <c r="Z6">
        <v>1</v>
      </c>
      <c r="AA6" s="2">
        <v>0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2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1.42</v>
      </c>
      <c r="F7">
        <v>0.33</v>
      </c>
      <c r="G7">
        <v>7</v>
      </c>
      <c r="H7">
        <v>1.4</v>
      </c>
      <c r="I7">
        <v>1</v>
      </c>
      <c r="J7">
        <v>1</v>
      </c>
      <c r="K7">
        <v>1</v>
      </c>
      <c r="L7">
        <v>2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2</v>
      </c>
      <c r="AL7">
        <v>1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1.04</v>
      </c>
      <c r="F8">
        <v>0.33</v>
      </c>
      <c r="G8">
        <v>13</v>
      </c>
      <c r="H8">
        <v>1</v>
      </c>
      <c r="I8">
        <v>0</v>
      </c>
      <c r="J8">
        <v>1</v>
      </c>
      <c r="K8">
        <v>0</v>
      </c>
      <c r="L8">
        <v>2</v>
      </c>
      <c r="M8">
        <v>0</v>
      </c>
      <c r="N8">
        <v>0</v>
      </c>
      <c r="O8">
        <v>5</v>
      </c>
      <c r="P8">
        <v>1</v>
      </c>
      <c r="Q8">
        <v>4</v>
      </c>
      <c r="R8" t="s">
        <v>35</v>
      </c>
      <c r="S8">
        <v>12</v>
      </c>
      <c r="T8">
        <v>6</v>
      </c>
      <c r="U8">
        <v>6</v>
      </c>
      <c r="V8" s="3">
        <v>0.5</v>
      </c>
      <c r="W8" s="3">
        <v>0.5</v>
      </c>
      <c r="X8">
        <v>12</v>
      </c>
      <c r="Y8">
        <v>6</v>
      </c>
      <c r="Z8">
        <v>6</v>
      </c>
      <c r="AA8" s="3">
        <v>0.5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1.9</v>
      </c>
      <c r="F9">
        <v>0.17</v>
      </c>
      <c r="G9">
        <v>28</v>
      </c>
      <c r="H9">
        <v>1.65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14</v>
      </c>
      <c r="T9">
        <v>11</v>
      </c>
      <c r="U9">
        <v>3</v>
      </c>
      <c r="V9" s="3">
        <v>0.78600000000000003</v>
      </c>
      <c r="W9" s="3">
        <v>0.89300000000000002</v>
      </c>
      <c r="X9">
        <v>9</v>
      </c>
      <c r="Y9">
        <v>8</v>
      </c>
      <c r="Z9">
        <v>1</v>
      </c>
      <c r="AA9" s="3">
        <v>0.88900000000000001</v>
      </c>
      <c r="AB9">
        <v>5</v>
      </c>
      <c r="AC9">
        <v>3</v>
      </c>
      <c r="AD9">
        <v>2</v>
      </c>
      <c r="AE9" s="3">
        <v>0.6</v>
      </c>
      <c r="AF9">
        <v>3</v>
      </c>
      <c r="AG9">
        <v>3</v>
      </c>
      <c r="AH9">
        <v>0</v>
      </c>
      <c r="AI9" s="3">
        <v>1</v>
      </c>
      <c r="AJ9">
        <v>1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4</v>
      </c>
      <c r="D10" s="8">
        <v>0.16666666666666666</v>
      </c>
      <c r="E10">
        <v>0.8</v>
      </c>
      <c r="F10">
        <v>1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1</v>
      </c>
      <c r="T10">
        <v>0</v>
      </c>
      <c r="U10">
        <v>1</v>
      </c>
      <c r="V10" s="2">
        <v>0</v>
      </c>
      <c r="W10" s="2">
        <v>0</v>
      </c>
      <c r="X10">
        <v>0</v>
      </c>
      <c r="Y10">
        <v>0</v>
      </c>
      <c r="Z10">
        <v>0</v>
      </c>
      <c r="AA10" s="2" t="s">
        <v>38</v>
      </c>
      <c r="AB10">
        <v>1</v>
      </c>
      <c r="AC10">
        <v>0</v>
      </c>
      <c r="AD10">
        <v>1</v>
      </c>
      <c r="AE10" s="3">
        <v>0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1.73</v>
      </c>
      <c r="F11">
        <v>1.08</v>
      </c>
      <c r="G11">
        <v>6</v>
      </c>
      <c r="H11">
        <v>1.5</v>
      </c>
      <c r="I11">
        <v>2</v>
      </c>
      <c r="J11">
        <v>1</v>
      </c>
      <c r="K11">
        <v>2</v>
      </c>
      <c r="L11">
        <v>1</v>
      </c>
      <c r="M11">
        <v>0</v>
      </c>
      <c r="N11">
        <v>2</v>
      </c>
      <c r="O11">
        <v>5</v>
      </c>
      <c r="P11">
        <v>1</v>
      </c>
      <c r="Q11">
        <v>4</v>
      </c>
      <c r="R11" t="s">
        <v>39</v>
      </c>
      <c r="S11">
        <v>3</v>
      </c>
      <c r="T11">
        <v>3</v>
      </c>
      <c r="U11">
        <v>0</v>
      </c>
      <c r="V11" s="3">
        <v>1</v>
      </c>
      <c r="W11" s="2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s="3" t="s">
        <v>38</v>
      </c>
      <c r="AF11">
        <v>1</v>
      </c>
      <c r="AG11">
        <v>0</v>
      </c>
      <c r="AH11">
        <v>1</v>
      </c>
      <c r="AI11" s="3">
        <v>0</v>
      </c>
      <c r="AJ11">
        <v>1</v>
      </c>
      <c r="AK11">
        <v>1</v>
      </c>
      <c r="AL11">
        <v>3</v>
      </c>
    </row>
    <row r="12" spans="1:38" x14ac:dyDescent="0.2">
      <c r="B12" s="4" t="s">
        <v>49</v>
      </c>
      <c r="C12" s="4">
        <f t="shared" si="0"/>
        <v>6</v>
      </c>
      <c r="D12" s="9">
        <v>0.25</v>
      </c>
      <c r="E12">
        <v>0.57999999999999996</v>
      </c>
      <c r="F12">
        <v>0.33</v>
      </c>
      <c r="G12">
        <v>2</v>
      </c>
      <c r="H12">
        <v>0.67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1</v>
      </c>
      <c r="Y12">
        <v>1</v>
      </c>
      <c r="Z12">
        <v>0</v>
      </c>
      <c r="AA12" s="3">
        <v>1</v>
      </c>
      <c r="AB12">
        <v>2</v>
      </c>
      <c r="AC12">
        <v>0</v>
      </c>
      <c r="AD12">
        <v>2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8</v>
      </c>
      <c r="D13" s="9">
        <v>0.33333333333333331</v>
      </c>
      <c r="E13">
        <v>3.31</v>
      </c>
      <c r="F13">
        <v>0.5</v>
      </c>
      <c r="G13">
        <v>13</v>
      </c>
      <c r="H13">
        <v>2.17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t="s">
        <v>41</v>
      </c>
      <c r="S13">
        <v>6</v>
      </c>
      <c r="T13">
        <v>5</v>
      </c>
      <c r="U13">
        <v>1</v>
      </c>
      <c r="V13" s="2">
        <v>0.83299999999999996</v>
      </c>
      <c r="W13" s="2">
        <v>1</v>
      </c>
      <c r="X13">
        <v>3</v>
      </c>
      <c r="Y13">
        <v>3</v>
      </c>
      <c r="Z13">
        <v>0</v>
      </c>
      <c r="AA13" s="3">
        <v>1</v>
      </c>
      <c r="AB13">
        <v>3</v>
      </c>
      <c r="AC13">
        <v>2</v>
      </c>
      <c r="AD13">
        <v>1</v>
      </c>
      <c r="AE13" s="3">
        <v>0.66700000000000004</v>
      </c>
      <c r="AF13">
        <v>1</v>
      </c>
      <c r="AG13">
        <v>1</v>
      </c>
      <c r="AH13">
        <v>0</v>
      </c>
      <c r="AI13" s="3">
        <v>1</v>
      </c>
      <c r="AJ13">
        <v>1</v>
      </c>
      <c r="AK13">
        <v>1</v>
      </c>
      <c r="AL13">
        <v>0</v>
      </c>
    </row>
    <row r="14" spans="1:38" x14ac:dyDescent="0.2">
      <c r="B14" s="4" t="s">
        <v>42</v>
      </c>
      <c r="C14" s="4">
        <f t="shared" si="0"/>
        <v>2</v>
      </c>
      <c r="D14" s="8">
        <v>8.3333333333333329E-2</v>
      </c>
      <c r="E14">
        <v>1</v>
      </c>
      <c r="F14">
        <v>1</v>
      </c>
      <c r="G14">
        <v>0</v>
      </c>
      <c r="H14" t="s">
        <v>38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2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70</v>
      </c>
      <c r="B16" s="4" t="s">
        <v>29</v>
      </c>
      <c r="C16" s="4">
        <f>D16*24</f>
        <v>25</v>
      </c>
      <c r="D16" s="8">
        <v>1.0416666666666667</v>
      </c>
      <c r="E16">
        <v>2.79</v>
      </c>
      <c r="F16">
        <v>0.96</v>
      </c>
      <c r="G16">
        <v>18</v>
      </c>
      <c r="H16">
        <v>0.95</v>
      </c>
      <c r="I16">
        <v>3</v>
      </c>
      <c r="J16">
        <v>1</v>
      </c>
      <c r="K16">
        <v>3</v>
      </c>
      <c r="L16">
        <v>4</v>
      </c>
      <c r="M16">
        <v>1</v>
      </c>
      <c r="N16">
        <v>0</v>
      </c>
      <c r="O16">
        <v>8</v>
      </c>
      <c r="P16">
        <v>4</v>
      </c>
      <c r="Q16">
        <v>4</v>
      </c>
      <c r="R16" t="s">
        <v>29</v>
      </c>
      <c r="S16">
        <v>13</v>
      </c>
      <c r="T16">
        <v>5</v>
      </c>
      <c r="U16">
        <v>8</v>
      </c>
      <c r="V16" s="2">
        <v>0.38500000000000001</v>
      </c>
      <c r="W16" s="2">
        <v>0.38500000000000001</v>
      </c>
      <c r="X16">
        <v>11</v>
      </c>
      <c r="Y16">
        <v>5</v>
      </c>
      <c r="Z16">
        <v>6</v>
      </c>
      <c r="AA16" s="2">
        <v>0.45400000000000001</v>
      </c>
      <c r="AB16">
        <v>2</v>
      </c>
      <c r="AC16">
        <v>0</v>
      </c>
      <c r="AD16">
        <v>2</v>
      </c>
      <c r="AE16" s="3">
        <v>0</v>
      </c>
      <c r="AF16">
        <v>8</v>
      </c>
      <c r="AG16">
        <v>8</v>
      </c>
      <c r="AH16">
        <v>0</v>
      </c>
      <c r="AI16" s="3">
        <v>1</v>
      </c>
      <c r="AJ16">
        <v>0</v>
      </c>
      <c r="AK16">
        <v>4</v>
      </c>
      <c r="AL16">
        <v>0</v>
      </c>
    </row>
    <row r="17" spans="2:38" x14ac:dyDescent="0.2">
      <c r="B17" s="4" t="s">
        <v>31</v>
      </c>
      <c r="C17" s="4">
        <f t="shared" ref="C17:C27" si="1">D17*24</f>
        <v>12</v>
      </c>
      <c r="D17" s="9">
        <v>0.5</v>
      </c>
      <c r="E17">
        <v>0.92</v>
      </c>
      <c r="F17">
        <v>0.17</v>
      </c>
      <c r="G17">
        <v>7</v>
      </c>
      <c r="H17">
        <v>1</v>
      </c>
      <c r="I17">
        <v>2</v>
      </c>
      <c r="J17">
        <v>2</v>
      </c>
      <c r="K17">
        <v>1</v>
      </c>
      <c r="L17">
        <v>0</v>
      </c>
      <c r="M17">
        <v>1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5</v>
      </c>
      <c r="T17">
        <v>3</v>
      </c>
      <c r="U17">
        <v>2</v>
      </c>
      <c r="V17" s="2">
        <v>0.6</v>
      </c>
      <c r="W17" s="2">
        <v>0.7</v>
      </c>
      <c r="X17">
        <v>4</v>
      </c>
      <c r="Y17">
        <v>2</v>
      </c>
      <c r="Z17">
        <v>2</v>
      </c>
      <c r="AA17" s="3">
        <v>0.5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22</v>
      </c>
      <c r="D18" s="9">
        <v>0.91666666666666663</v>
      </c>
      <c r="E18">
        <v>0.57999999999999996</v>
      </c>
      <c r="F18">
        <v>0.41</v>
      </c>
      <c r="G18">
        <v>3</v>
      </c>
      <c r="H18">
        <v>0.75</v>
      </c>
      <c r="I18">
        <v>4</v>
      </c>
      <c r="J18">
        <v>2</v>
      </c>
      <c r="K18">
        <v>2</v>
      </c>
      <c r="L18">
        <v>1</v>
      </c>
      <c r="M18">
        <v>2</v>
      </c>
      <c r="N18">
        <v>0</v>
      </c>
      <c r="O18">
        <v>2</v>
      </c>
      <c r="P18">
        <v>1</v>
      </c>
      <c r="Q18">
        <v>1</v>
      </c>
      <c r="R18" t="s">
        <v>32</v>
      </c>
      <c r="S18">
        <v>2</v>
      </c>
      <c r="T18">
        <v>1</v>
      </c>
      <c r="U18">
        <v>1</v>
      </c>
      <c r="V18" s="3">
        <v>0.5</v>
      </c>
      <c r="W18" s="3">
        <v>0.75</v>
      </c>
      <c r="X18">
        <v>1</v>
      </c>
      <c r="Y18">
        <v>0</v>
      </c>
      <c r="Z18">
        <v>1</v>
      </c>
      <c r="AA18" s="3">
        <v>0</v>
      </c>
      <c r="AB18">
        <v>1</v>
      </c>
      <c r="AC18">
        <v>1</v>
      </c>
      <c r="AD18">
        <v>0</v>
      </c>
      <c r="AE18" s="2">
        <v>1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33</v>
      </c>
      <c r="C19" s="4">
        <f t="shared" si="1"/>
        <v>21</v>
      </c>
      <c r="D19" s="9">
        <v>0.875</v>
      </c>
      <c r="E19">
        <v>1.23</v>
      </c>
      <c r="F19">
        <v>0.56999999999999995</v>
      </c>
      <c r="G19">
        <v>12</v>
      </c>
      <c r="H19">
        <v>1.0900000000000001</v>
      </c>
      <c r="I19">
        <v>5</v>
      </c>
      <c r="J19">
        <v>1</v>
      </c>
      <c r="K19">
        <v>5</v>
      </c>
      <c r="L19">
        <v>1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33</v>
      </c>
      <c r="S19">
        <v>10</v>
      </c>
      <c r="T19">
        <v>4</v>
      </c>
      <c r="U19">
        <v>6</v>
      </c>
      <c r="V19" s="3">
        <v>0.4</v>
      </c>
      <c r="W19" s="3">
        <v>0.6</v>
      </c>
      <c r="X19">
        <v>0</v>
      </c>
      <c r="Y19">
        <v>0</v>
      </c>
      <c r="Z19">
        <v>0</v>
      </c>
      <c r="AA19" s="3" t="s">
        <v>38</v>
      </c>
      <c r="AB19">
        <v>10</v>
      </c>
      <c r="AC19">
        <v>4</v>
      </c>
      <c r="AD19">
        <v>6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34</v>
      </c>
      <c r="C20" s="4">
        <f t="shared" si="1"/>
        <v>16</v>
      </c>
      <c r="D20" s="9">
        <v>0.66666666666666663</v>
      </c>
      <c r="E20">
        <v>1.23</v>
      </c>
      <c r="F20">
        <v>0.5</v>
      </c>
      <c r="G20">
        <v>4</v>
      </c>
      <c r="H20">
        <v>1.33</v>
      </c>
      <c r="I20">
        <v>2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 t="s">
        <v>34</v>
      </c>
      <c r="S20">
        <v>2</v>
      </c>
      <c r="T20">
        <v>1</v>
      </c>
      <c r="U20">
        <v>1</v>
      </c>
      <c r="V20" s="2">
        <v>0.5</v>
      </c>
      <c r="W20" s="2">
        <v>0.5</v>
      </c>
      <c r="X20">
        <v>1</v>
      </c>
      <c r="Y20">
        <v>1</v>
      </c>
      <c r="Z20">
        <v>0</v>
      </c>
      <c r="AA20" s="3">
        <v>1</v>
      </c>
      <c r="AB20">
        <v>1</v>
      </c>
      <c r="AC20">
        <v>0</v>
      </c>
      <c r="AD20">
        <v>1</v>
      </c>
      <c r="AE20" s="3">
        <v>0</v>
      </c>
      <c r="AF20">
        <v>2</v>
      </c>
      <c r="AG20">
        <v>2</v>
      </c>
      <c r="AH20">
        <v>0</v>
      </c>
      <c r="AI20" s="3">
        <v>1</v>
      </c>
      <c r="AJ20">
        <v>0</v>
      </c>
      <c r="AK20">
        <v>1</v>
      </c>
      <c r="AL20">
        <v>2</v>
      </c>
    </row>
    <row r="21" spans="2:38" x14ac:dyDescent="0.2">
      <c r="B21" s="4" t="s">
        <v>35</v>
      </c>
      <c r="C21" s="4">
        <f t="shared" si="1"/>
        <v>26</v>
      </c>
      <c r="D21" s="8">
        <v>1.0833333333333333</v>
      </c>
      <c r="E21">
        <v>1.28</v>
      </c>
      <c r="F21">
        <v>0.77</v>
      </c>
      <c r="G21">
        <v>11</v>
      </c>
      <c r="H21">
        <v>0.92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13</v>
      </c>
      <c r="P21">
        <v>3</v>
      </c>
      <c r="Q21">
        <v>10</v>
      </c>
      <c r="R21" t="s">
        <v>35</v>
      </c>
      <c r="S21">
        <v>10</v>
      </c>
      <c r="T21">
        <v>5</v>
      </c>
      <c r="U21">
        <v>5</v>
      </c>
      <c r="V21" s="3">
        <v>0.5</v>
      </c>
      <c r="W21" s="3">
        <v>0.5</v>
      </c>
      <c r="X21">
        <v>10</v>
      </c>
      <c r="Y21">
        <v>5</v>
      </c>
      <c r="Z21">
        <v>5</v>
      </c>
      <c r="AA21" s="3">
        <v>0.5</v>
      </c>
      <c r="AB21">
        <v>0</v>
      </c>
      <c r="AC21">
        <v>0</v>
      </c>
      <c r="AD21">
        <v>0</v>
      </c>
      <c r="AE21" s="3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1</v>
      </c>
    </row>
    <row r="22" spans="2:38" x14ac:dyDescent="0.2">
      <c r="B22" s="4" t="s">
        <v>65</v>
      </c>
      <c r="C22" s="4">
        <f t="shared" si="1"/>
        <v>21</v>
      </c>
      <c r="D22" s="8">
        <v>0.875</v>
      </c>
      <c r="E22">
        <v>1.95</v>
      </c>
      <c r="F22">
        <v>0.48</v>
      </c>
      <c r="G22">
        <v>14</v>
      </c>
      <c r="H22">
        <v>0.74</v>
      </c>
      <c r="I22">
        <v>2</v>
      </c>
      <c r="J22">
        <v>2</v>
      </c>
      <c r="K22">
        <v>1</v>
      </c>
      <c r="L22">
        <v>3</v>
      </c>
      <c r="M22">
        <v>0</v>
      </c>
      <c r="N22">
        <v>0</v>
      </c>
      <c r="O22">
        <v>4</v>
      </c>
      <c r="P22">
        <v>0</v>
      </c>
      <c r="Q22">
        <v>4</v>
      </c>
      <c r="R22" t="s">
        <v>65</v>
      </c>
      <c r="S22">
        <v>13</v>
      </c>
      <c r="T22">
        <v>4</v>
      </c>
      <c r="U22">
        <v>9</v>
      </c>
      <c r="V22" s="3">
        <v>0.308</v>
      </c>
      <c r="W22" s="3">
        <v>0.308</v>
      </c>
      <c r="X22">
        <v>9</v>
      </c>
      <c r="Y22">
        <v>4</v>
      </c>
      <c r="Z22">
        <v>5</v>
      </c>
      <c r="AA22" s="2">
        <v>0.44400000000000001</v>
      </c>
      <c r="AB22">
        <v>4</v>
      </c>
      <c r="AC22">
        <v>0</v>
      </c>
      <c r="AD22">
        <v>4</v>
      </c>
      <c r="AE22" s="3">
        <v>0</v>
      </c>
      <c r="AF22">
        <v>8</v>
      </c>
      <c r="AG22">
        <v>6</v>
      </c>
      <c r="AH22">
        <v>2</v>
      </c>
      <c r="AI22" s="2">
        <v>0.75</v>
      </c>
      <c r="AJ22">
        <v>0</v>
      </c>
      <c r="AK22">
        <v>6</v>
      </c>
      <c r="AL22">
        <v>2</v>
      </c>
    </row>
    <row r="23" spans="2:38" x14ac:dyDescent="0.2">
      <c r="B23" s="4" t="s">
        <v>37</v>
      </c>
      <c r="C23" s="4">
        <f t="shared" si="1"/>
        <v>10</v>
      </c>
      <c r="D23" s="9">
        <v>0.41666666666666669</v>
      </c>
      <c r="E23">
        <v>-0.27</v>
      </c>
      <c r="F23">
        <v>-0.1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 t="s">
        <v>37</v>
      </c>
      <c r="S23">
        <v>2</v>
      </c>
      <c r="T23">
        <v>0</v>
      </c>
      <c r="U23">
        <v>2</v>
      </c>
      <c r="V23" s="2">
        <v>0</v>
      </c>
      <c r="W23" s="2">
        <v>0</v>
      </c>
      <c r="X23">
        <v>1</v>
      </c>
      <c r="Y23">
        <v>0</v>
      </c>
      <c r="Z23">
        <v>1</v>
      </c>
      <c r="AA23" s="2">
        <v>0</v>
      </c>
      <c r="AB23">
        <v>1</v>
      </c>
      <c r="AC23">
        <v>0</v>
      </c>
      <c r="AD23">
        <v>1</v>
      </c>
      <c r="AE23" s="3">
        <v>0</v>
      </c>
      <c r="AF23">
        <v>0</v>
      </c>
      <c r="AG23">
        <v>0</v>
      </c>
      <c r="AH23">
        <v>0</v>
      </c>
      <c r="AI23" s="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13</v>
      </c>
      <c r="D24" s="9">
        <v>0.54166666666666663</v>
      </c>
      <c r="E24">
        <v>0.55000000000000004</v>
      </c>
      <c r="F24">
        <v>0.38</v>
      </c>
      <c r="G24">
        <v>2</v>
      </c>
      <c r="H24">
        <v>0.67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3</v>
      </c>
      <c r="P24">
        <v>0</v>
      </c>
      <c r="Q24">
        <v>3</v>
      </c>
      <c r="R24" t="s">
        <v>39</v>
      </c>
      <c r="S24">
        <v>2</v>
      </c>
      <c r="T24">
        <v>1</v>
      </c>
      <c r="U24">
        <v>1</v>
      </c>
      <c r="V24" s="3">
        <v>0.5</v>
      </c>
      <c r="W24" s="3">
        <v>0.5</v>
      </c>
      <c r="X24">
        <v>2</v>
      </c>
      <c r="Y24">
        <v>1</v>
      </c>
      <c r="Z24">
        <v>1</v>
      </c>
      <c r="AA24" s="3">
        <v>0.5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s="3" t="s">
        <v>38</v>
      </c>
      <c r="AJ24">
        <v>0</v>
      </c>
      <c r="AK24">
        <v>0</v>
      </c>
      <c r="AL24">
        <v>2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0.75</v>
      </c>
      <c r="F25">
        <v>0.3</v>
      </c>
      <c r="G25">
        <v>4</v>
      </c>
      <c r="H25">
        <v>0.67</v>
      </c>
      <c r="I25">
        <v>0</v>
      </c>
      <c r="J25">
        <v>2</v>
      </c>
      <c r="K25">
        <v>0</v>
      </c>
      <c r="L25">
        <v>1</v>
      </c>
      <c r="M25">
        <v>2</v>
      </c>
      <c r="N25">
        <v>1</v>
      </c>
      <c r="O25">
        <v>2</v>
      </c>
      <c r="P25">
        <v>1</v>
      </c>
      <c r="Q25">
        <v>1</v>
      </c>
      <c r="R25" t="s">
        <v>49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3</v>
      </c>
      <c r="Y25">
        <v>2</v>
      </c>
      <c r="Z25">
        <v>1</v>
      </c>
      <c r="AA25" s="2">
        <v>0.66700000000000004</v>
      </c>
      <c r="AB25">
        <v>1</v>
      </c>
      <c r="AC25">
        <v>0</v>
      </c>
      <c r="AD25">
        <v>1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15</v>
      </c>
      <c r="D26" s="9">
        <v>0.625</v>
      </c>
      <c r="E26">
        <v>0.68</v>
      </c>
      <c r="F26">
        <v>7.0000000000000007E-2</v>
      </c>
      <c r="G26">
        <v>4</v>
      </c>
      <c r="H26">
        <v>0.56999999999999995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  <c r="R26" t="s">
        <v>41</v>
      </c>
      <c r="S26">
        <v>5</v>
      </c>
      <c r="T26">
        <v>1</v>
      </c>
      <c r="U26">
        <v>4</v>
      </c>
      <c r="V26" s="3">
        <v>0.2</v>
      </c>
      <c r="W26" s="3">
        <v>0.2</v>
      </c>
      <c r="X26">
        <v>1</v>
      </c>
      <c r="Y26">
        <v>1</v>
      </c>
      <c r="Z26">
        <v>0</v>
      </c>
      <c r="AA26" s="3">
        <v>1</v>
      </c>
      <c r="AB26">
        <v>4</v>
      </c>
      <c r="AC26">
        <v>0</v>
      </c>
      <c r="AD26">
        <v>4</v>
      </c>
      <c r="AE26" s="3">
        <v>0</v>
      </c>
      <c r="AF26">
        <v>2</v>
      </c>
      <c r="AG26">
        <v>2</v>
      </c>
      <c r="AH26">
        <v>0</v>
      </c>
      <c r="AI26" s="3">
        <v>1</v>
      </c>
      <c r="AJ26">
        <v>0</v>
      </c>
      <c r="AK26">
        <v>1</v>
      </c>
      <c r="AL26">
        <v>2</v>
      </c>
    </row>
    <row r="27" spans="2:38" x14ac:dyDescent="0.2">
      <c r="B27" t="s">
        <v>42</v>
      </c>
      <c r="C27" s="4">
        <f t="shared" si="1"/>
        <v>8</v>
      </c>
      <c r="D27" s="9">
        <v>0.33333333333333331</v>
      </c>
      <c r="E27">
        <v>0.59</v>
      </c>
      <c r="F27">
        <v>0.12</v>
      </c>
      <c r="G27">
        <v>3</v>
      </c>
      <c r="H27">
        <v>1.5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42</v>
      </c>
      <c r="S27">
        <v>2</v>
      </c>
      <c r="T27">
        <v>1</v>
      </c>
      <c r="U27">
        <v>1</v>
      </c>
      <c r="V27" s="3">
        <v>0.5</v>
      </c>
      <c r="W27" s="3">
        <v>0.75</v>
      </c>
      <c r="X27">
        <v>1</v>
      </c>
      <c r="Y27">
        <v>0</v>
      </c>
      <c r="Z27">
        <v>1</v>
      </c>
      <c r="AA27" s="3">
        <v>0</v>
      </c>
      <c r="AB27">
        <v>1</v>
      </c>
      <c r="AC27">
        <v>1</v>
      </c>
      <c r="AD27">
        <v>0</v>
      </c>
      <c r="AE27" s="3">
        <v>1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6A07-D7A3-D244-97CA-E7883E4DAA90}">
  <dimension ref="A1:AJ15"/>
  <sheetViews>
    <sheetView topLeftCell="R1" workbookViewId="0">
      <selection activeCell="R1" sqref="A1:XFD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15 Games'!$B:$B,'Week 15 Total'!$B2,'Week 15 Games'!C:C)</f>
        <v>50</v>
      </c>
      <c r="D2" s="4"/>
      <c r="E2" s="4"/>
      <c r="F2" s="4">
        <f>SUMIF('Week 15 Games'!$B:$B,'Week 15 Total'!$B2,'Week 15 Games'!G:G)</f>
        <v>35</v>
      </c>
      <c r="G2" s="4"/>
      <c r="H2" s="4">
        <f>SUMIF('Week 15 Games'!$B:$B,'Week 15 Total'!$B2,'Week 15 Games'!I:I)</f>
        <v>8</v>
      </c>
      <c r="I2" s="4">
        <f>SUMIF('Week 15 Games'!$B:$B,'Week 15 Total'!$B2,'Week 15 Games'!J:J)</f>
        <v>3</v>
      </c>
      <c r="J2" s="4">
        <f>SUMIF('Week 15 Games'!$B:$B,'Week 15 Total'!$B2,'Week 15 Games'!K:K)</f>
        <v>5.5</v>
      </c>
      <c r="K2" s="4">
        <f>SUMIF('Week 15 Games'!$B:$B,'Week 15 Total'!$B2,'Week 15 Games'!L:L)</f>
        <v>6</v>
      </c>
      <c r="L2" s="4">
        <f>SUMIF('Week 15 Games'!$B:$B,'Week 15 Total'!$B2,'Week 15 Games'!M:M)</f>
        <v>3</v>
      </c>
      <c r="M2" s="4">
        <f>SUMIF('Week 15 Games'!$B:$B,'Week 15 Total'!$B2,'Week 15 Games'!N:N)</f>
        <v>0</v>
      </c>
      <c r="N2" s="4">
        <f>SUMIF('Week 15 Games'!$B:$B,'Week 15 Total'!$B2,'Week 15 Games'!O:O)</f>
        <v>17</v>
      </c>
      <c r="O2" s="4">
        <f>SUMIF('Week 15 Games'!$B:$B,'Week 15 Total'!$B2,'Week 15 Games'!P:P)</f>
        <v>6</v>
      </c>
      <c r="P2" s="4">
        <f>SUMIF('Week 15 Games'!$B:$B,'Week 15 Total'!$B2,'Week 15 Games'!Q:Q)</f>
        <v>11</v>
      </c>
      <c r="Q2" s="4">
        <f>SUMIF('Week 15 Games'!$B:$B,'Week 15 Total'!$B2,'Week 15 Games'!R:R)</f>
        <v>0</v>
      </c>
      <c r="R2" s="4">
        <f>SUMIF('Week 15 Games'!$B:$B,'Week 15 Total'!$B2,'Week 15 Games'!S:S)</f>
        <v>24</v>
      </c>
      <c r="S2" s="4">
        <f>SUMIF('Week 15 Games'!$B:$B,'Week 15 Total'!$B2,'Week 15 Games'!T:T)</f>
        <v>11</v>
      </c>
      <c r="T2" s="4">
        <f>SUMIF('Week 15 Games'!$B:$B,'Week 15 Total'!$B2,'Week 15 Games'!U:U)</f>
        <v>13</v>
      </c>
      <c r="U2" s="2">
        <f t="shared" ref="U2:U15" si="0">IF(ISERROR(S2/R2),0,S2/R2)</f>
        <v>0.45833333333333331</v>
      </c>
      <c r="V2" s="4"/>
      <c r="W2" s="4">
        <f>SUMIF('Week 15 Games'!$B:$B,'Week 15 Total'!$B2,'Week 15 Games'!X:X)</f>
        <v>22</v>
      </c>
      <c r="X2" s="4">
        <f>SUMIF('Week 15 Games'!$B:$B,'Week 15 Total'!$B2,'Week 15 Games'!Y:Y)</f>
        <v>11</v>
      </c>
      <c r="Y2" s="4">
        <f>SUMIF('Week 15 Games'!$B:$B,'Week 15 Total'!$B2,'Week 15 Games'!Z:Z)</f>
        <v>11</v>
      </c>
      <c r="Z2" s="2">
        <f t="shared" ref="Z2:Z15" si="1">IF(ISERROR(X2/W2),0,X2/W2)</f>
        <v>0.5</v>
      </c>
      <c r="AA2" s="4">
        <f>SUMIF('Week 15 Games'!$B:$B,'Week 15 Total'!$B2,'Week 15 Games'!AB:AB)</f>
        <v>2</v>
      </c>
      <c r="AB2" s="4">
        <f>SUMIF('Week 15 Games'!$B:$B,'Week 15 Total'!$B2,'Week 15 Games'!AC:AC)</f>
        <v>0</v>
      </c>
      <c r="AC2" s="4">
        <f>SUMIF('Week 15 Games'!$B:$B,'Week 15 Total'!$B2,'Week 15 Games'!AD:AD)</f>
        <v>2</v>
      </c>
      <c r="AD2" s="2">
        <f t="shared" ref="AD2:AD10" si="2">IF(ISERROR(AB2/AA2),0,AB2/AA2)</f>
        <v>0</v>
      </c>
      <c r="AE2" s="4">
        <f>SUMIF('Week 15 Games'!$B:$B,'Week 15 Total'!$B2,'Week 15 Games'!AF:AF)</f>
        <v>13</v>
      </c>
      <c r="AF2" s="4">
        <f>SUMIF('Week 15 Games'!$B:$B,'Week 15 Total'!$B2,'Week 15 Games'!AG:AG)</f>
        <v>13</v>
      </c>
      <c r="AG2" s="4">
        <f>SUMIF('Week 15 Games'!$B:$B,'Week 15 Total'!$B2,'Week 15 Games'!AH:AH)</f>
        <v>0</v>
      </c>
      <c r="AH2" s="2">
        <f t="shared" ref="AH2:AH15" si="3">IF(ISERROR(AF2/AE2),0,AF2/AE2)</f>
        <v>1</v>
      </c>
      <c r="AI2" s="4">
        <f>SUMIF('Week 15 Games'!$B:$B,'Week 15 Total'!$B2,'Week 15 Games'!AK:AK)</f>
        <v>7</v>
      </c>
      <c r="AJ2" s="4">
        <f>SUMIF('Week 15 Games'!$B:$B,'Week 15 Total'!$B2,'Week 15 Games'!AL:AL)</f>
        <v>3</v>
      </c>
    </row>
    <row r="3" spans="1:36" x14ac:dyDescent="0.2">
      <c r="B3" t="s">
        <v>30</v>
      </c>
      <c r="C3" s="4">
        <f>SUMIF('Week 15 Games'!$B:$B,'Week 15 Total'!$B3,'Week 15 Games'!C:C)</f>
        <v>9</v>
      </c>
      <c r="D3" s="4"/>
      <c r="E3" s="4"/>
      <c r="F3" s="4">
        <f>SUMIF('Week 15 Games'!$B:$B,'Week 15 Total'!$B3,'Week 15 Games'!G:G)</f>
        <v>3</v>
      </c>
      <c r="G3" s="4"/>
      <c r="H3" s="4">
        <f>SUMIF('Week 15 Games'!$B:$B,'Week 15 Total'!$B3,'Week 15 Games'!I:I)</f>
        <v>0</v>
      </c>
      <c r="I3" s="4">
        <f>SUMIF('Week 15 Games'!$B:$B,'Week 15 Total'!$B3,'Week 15 Games'!J:J)</f>
        <v>1</v>
      </c>
      <c r="J3" s="4">
        <f>SUMIF('Week 15 Games'!$B:$B,'Week 15 Total'!$B3,'Week 15 Games'!K:K)</f>
        <v>0</v>
      </c>
      <c r="K3" s="4">
        <f>SUMIF('Week 15 Games'!$B:$B,'Week 15 Total'!$B3,'Week 15 Games'!L:L)</f>
        <v>0</v>
      </c>
      <c r="L3" s="4">
        <f>SUMIF('Week 15 Games'!$B:$B,'Week 15 Total'!$B3,'Week 15 Games'!M:M)</f>
        <v>1</v>
      </c>
      <c r="M3" s="4">
        <f>SUMIF('Week 15 Games'!$B:$B,'Week 15 Total'!$B3,'Week 15 Games'!N:N)</f>
        <v>0</v>
      </c>
      <c r="N3" s="4">
        <f>SUMIF('Week 15 Games'!$B:$B,'Week 15 Total'!$B3,'Week 15 Games'!O:O)</f>
        <v>0</v>
      </c>
      <c r="O3" s="4">
        <f>SUMIF('Week 15 Games'!$B:$B,'Week 15 Total'!$B3,'Week 15 Games'!P:P)</f>
        <v>0</v>
      </c>
      <c r="P3" s="4">
        <f>SUMIF('Week 15 Games'!$B:$B,'Week 15 Total'!$B3,'Week 15 Games'!Q:Q)</f>
        <v>0</v>
      </c>
      <c r="Q3" s="4">
        <f>SUMIF('Week 15 Games'!$B:$B,'Week 15 Total'!$B3,'Week 15 Games'!R:R)</f>
        <v>0</v>
      </c>
      <c r="R3" s="4">
        <f>SUMIF('Week 15 Games'!$B:$B,'Week 15 Total'!$B3,'Week 15 Games'!S:S)</f>
        <v>1</v>
      </c>
      <c r="S3" s="4">
        <f>SUMIF('Week 15 Games'!$B:$B,'Week 15 Total'!$B3,'Week 15 Games'!T:T)</f>
        <v>1</v>
      </c>
      <c r="T3" s="4">
        <f>SUMIF('Week 15 Games'!$B:$B,'Week 15 Total'!$B3,'Week 15 Games'!U:U)</f>
        <v>0</v>
      </c>
      <c r="U3" s="2">
        <f t="shared" si="0"/>
        <v>1</v>
      </c>
      <c r="V3" s="4"/>
      <c r="W3" s="4">
        <f>SUMIF('Week 15 Games'!$B:$B,'Week 15 Total'!$B3,'Week 15 Games'!X:X)</f>
        <v>0</v>
      </c>
      <c r="X3" s="4">
        <f>SUMIF('Week 15 Games'!$B:$B,'Week 15 Total'!$B3,'Week 15 Games'!Y:Y)</f>
        <v>0</v>
      </c>
      <c r="Y3" s="4">
        <f>SUMIF('Week 15 Games'!$B:$B,'Week 15 Total'!$B3,'Week 15 Games'!Z:Z)</f>
        <v>0</v>
      </c>
      <c r="Z3" s="2">
        <f t="shared" si="1"/>
        <v>0</v>
      </c>
      <c r="AA3" s="4">
        <f>SUMIF('Week 15 Games'!$B:$B,'Week 15 Total'!$B3,'Week 15 Games'!AB:AB)</f>
        <v>1</v>
      </c>
      <c r="AB3" s="4">
        <f>SUMIF('Week 15 Games'!$B:$B,'Week 15 Total'!$B3,'Week 15 Games'!AC:AC)</f>
        <v>1</v>
      </c>
      <c r="AC3" s="4">
        <f>SUMIF('Week 15 Games'!$B:$B,'Week 15 Total'!$B3,'Week 15 Games'!AD:AD)</f>
        <v>0</v>
      </c>
      <c r="AD3" s="2">
        <f t="shared" si="2"/>
        <v>1</v>
      </c>
      <c r="AE3" s="4">
        <f>SUMIF('Week 15 Games'!$B:$B,'Week 15 Total'!$B3,'Week 15 Games'!AF:AF)</f>
        <v>0</v>
      </c>
      <c r="AF3" s="4">
        <f>SUMIF('Week 15 Games'!$B:$B,'Week 15 Total'!$B3,'Week 15 Games'!AG:AG)</f>
        <v>0</v>
      </c>
      <c r="AG3" s="4">
        <f>SUMIF('Week 15 Games'!$B:$B,'Week 15 Total'!$B3,'Week 15 Games'!AH:AH)</f>
        <v>0</v>
      </c>
      <c r="AH3" s="2">
        <f t="shared" si="3"/>
        <v>0</v>
      </c>
      <c r="AI3" s="4">
        <f>SUMIF('Week 15 Games'!$B:$B,'Week 15 Total'!$B3,'Week 15 Games'!AK:AK)</f>
        <v>0</v>
      </c>
      <c r="AJ3" s="4">
        <f>SUMIF('Week 15 Games'!$B:$B,'Week 15 Total'!$B3,'Week 15 Games'!AL:AL)</f>
        <v>0</v>
      </c>
    </row>
    <row r="4" spans="1:36" x14ac:dyDescent="0.2">
      <c r="B4" t="s">
        <v>31</v>
      </c>
      <c r="C4" s="4">
        <f>SUMIF('Week 15 Games'!$B:$B,'Week 15 Total'!$B4,'Week 15 Games'!C:C)</f>
        <v>18</v>
      </c>
      <c r="D4" s="4"/>
      <c r="E4" s="4"/>
      <c r="F4" s="4">
        <f>SUMIF('Week 15 Games'!$B:$B,'Week 15 Total'!$B4,'Week 15 Games'!G:G)</f>
        <v>7</v>
      </c>
      <c r="G4" s="4"/>
      <c r="H4" s="4">
        <f>SUMIF('Week 15 Games'!$B:$B,'Week 15 Total'!$B4,'Week 15 Games'!I:I)</f>
        <v>3</v>
      </c>
      <c r="I4" s="4">
        <f>SUMIF('Week 15 Games'!$B:$B,'Week 15 Total'!$B4,'Week 15 Games'!J:J)</f>
        <v>2</v>
      </c>
      <c r="J4" s="4">
        <f>SUMIF('Week 15 Games'!$B:$B,'Week 15 Total'!$B4,'Week 15 Games'!K:K)</f>
        <v>1</v>
      </c>
      <c r="K4" s="4">
        <f>SUMIF('Week 15 Games'!$B:$B,'Week 15 Total'!$B4,'Week 15 Games'!L:L)</f>
        <v>0</v>
      </c>
      <c r="L4" s="4">
        <f>SUMIF('Week 15 Games'!$B:$B,'Week 15 Total'!$B4,'Week 15 Games'!M:M)</f>
        <v>1</v>
      </c>
      <c r="M4" s="4">
        <f>SUMIF('Week 15 Games'!$B:$B,'Week 15 Total'!$B4,'Week 15 Games'!N:N)</f>
        <v>0</v>
      </c>
      <c r="N4" s="4">
        <f>SUMIF('Week 15 Games'!$B:$B,'Week 15 Total'!$B4,'Week 15 Games'!O:O)</f>
        <v>2</v>
      </c>
      <c r="O4" s="4">
        <f>SUMIF('Week 15 Games'!$B:$B,'Week 15 Total'!$B4,'Week 15 Games'!P:P)</f>
        <v>0</v>
      </c>
      <c r="P4" s="4">
        <f>SUMIF('Week 15 Games'!$B:$B,'Week 15 Total'!$B4,'Week 15 Games'!Q:Q)</f>
        <v>2</v>
      </c>
      <c r="Q4" s="4">
        <f>SUMIF('Week 15 Games'!$B:$B,'Week 15 Total'!$B4,'Week 15 Games'!R:R)</f>
        <v>0</v>
      </c>
      <c r="R4" s="4">
        <f>SUMIF('Week 15 Games'!$B:$B,'Week 15 Total'!$B4,'Week 15 Games'!S:S)</f>
        <v>6</v>
      </c>
      <c r="S4" s="4">
        <f>SUMIF('Week 15 Games'!$B:$B,'Week 15 Total'!$B4,'Week 15 Games'!T:T)</f>
        <v>3</v>
      </c>
      <c r="T4" s="4">
        <f>SUMIF('Week 15 Games'!$B:$B,'Week 15 Total'!$B4,'Week 15 Games'!U:U)</f>
        <v>3</v>
      </c>
      <c r="U4" s="2">
        <f t="shared" si="0"/>
        <v>0.5</v>
      </c>
      <c r="V4" s="4"/>
      <c r="W4" s="4">
        <f>SUMIF('Week 15 Games'!$B:$B,'Week 15 Total'!$B4,'Week 15 Games'!X:X)</f>
        <v>5</v>
      </c>
      <c r="X4" s="4">
        <f>SUMIF('Week 15 Games'!$B:$B,'Week 15 Total'!$B4,'Week 15 Games'!Y:Y)</f>
        <v>2</v>
      </c>
      <c r="Y4" s="4">
        <f>SUMIF('Week 15 Games'!$B:$B,'Week 15 Total'!$B4,'Week 15 Games'!Z:Z)</f>
        <v>3</v>
      </c>
      <c r="Z4" s="2">
        <f t="shared" si="1"/>
        <v>0.4</v>
      </c>
      <c r="AA4" s="4">
        <f>SUMIF('Week 15 Games'!$B:$B,'Week 15 Total'!$B4,'Week 15 Games'!AB:AB)</f>
        <v>1</v>
      </c>
      <c r="AB4" s="4">
        <f>SUMIF('Week 15 Games'!$B:$B,'Week 15 Total'!$B4,'Week 15 Games'!AC:AC)</f>
        <v>1</v>
      </c>
      <c r="AC4" s="4">
        <f>SUMIF('Week 15 Games'!$B:$B,'Week 15 Total'!$B4,'Week 15 Games'!AD:AD)</f>
        <v>0</v>
      </c>
      <c r="AD4" s="2">
        <f t="shared" si="2"/>
        <v>1</v>
      </c>
      <c r="AE4" s="4">
        <f>SUMIF('Week 15 Games'!$B:$B,'Week 15 Total'!$B4,'Week 15 Games'!AF:AF)</f>
        <v>0</v>
      </c>
      <c r="AF4" s="4">
        <f>SUMIF('Week 15 Games'!$B:$B,'Week 15 Total'!$B4,'Week 15 Games'!AG:AG)</f>
        <v>0</v>
      </c>
      <c r="AG4" s="4">
        <f>SUMIF('Week 15 Games'!$B:$B,'Week 15 Total'!$B4,'Week 15 Games'!AH:AH)</f>
        <v>0</v>
      </c>
      <c r="AH4" s="2">
        <f t="shared" si="3"/>
        <v>0</v>
      </c>
      <c r="AI4" s="4">
        <f>SUMIF('Week 15 Games'!$B:$B,'Week 15 Total'!$B4,'Week 15 Games'!AK:AK)</f>
        <v>0</v>
      </c>
      <c r="AJ4" s="4">
        <f>SUMIF('Week 15 Games'!$B:$B,'Week 15 Total'!$B4,'Week 15 Games'!AL:AL)</f>
        <v>3</v>
      </c>
    </row>
    <row r="5" spans="1:36" x14ac:dyDescent="0.2">
      <c r="B5" t="s">
        <v>32</v>
      </c>
      <c r="C5" s="4">
        <f>SUMIF('Week 15 Games'!$B:$B,'Week 15 Total'!$B5,'Week 15 Games'!C:C)</f>
        <v>51</v>
      </c>
      <c r="D5" s="4"/>
      <c r="E5" s="4"/>
      <c r="F5" s="4">
        <f>SUMIF('Week 15 Games'!$B:$B,'Week 15 Total'!$B5,'Week 15 Games'!G:G)</f>
        <v>8</v>
      </c>
      <c r="G5" s="4"/>
      <c r="H5" s="4">
        <f>SUMIF('Week 15 Games'!$B:$B,'Week 15 Total'!$B5,'Week 15 Games'!I:I)</f>
        <v>9</v>
      </c>
      <c r="I5" s="4">
        <f>SUMIF('Week 15 Games'!$B:$B,'Week 15 Total'!$B5,'Week 15 Games'!J:J)</f>
        <v>2</v>
      </c>
      <c r="J5" s="4">
        <f>SUMIF('Week 15 Games'!$B:$B,'Week 15 Total'!$B5,'Week 15 Games'!K:K)</f>
        <v>2</v>
      </c>
      <c r="K5" s="4">
        <f>SUMIF('Week 15 Games'!$B:$B,'Week 15 Total'!$B5,'Week 15 Games'!L:L)</f>
        <v>3</v>
      </c>
      <c r="L5" s="4">
        <f>SUMIF('Week 15 Games'!$B:$B,'Week 15 Total'!$B5,'Week 15 Games'!M:M)</f>
        <v>2</v>
      </c>
      <c r="M5" s="4">
        <f>SUMIF('Week 15 Games'!$B:$B,'Week 15 Total'!$B5,'Week 15 Games'!N:N)</f>
        <v>0</v>
      </c>
      <c r="N5" s="4">
        <f>SUMIF('Week 15 Games'!$B:$B,'Week 15 Total'!$B5,'Week 15 Games'!O:O)</f>
        <v>3</v>
      </c>
      <c r="O5" s="4">
        <f>SUMIF('Week 15 Games'!$B:$B,'Week 15 Total'!$B5,'Week 15 Games'!P:P)</f>
        <v>2</v>
      </c>
      <c r="P5" s="4">
        <f>SUMIF('Week 15 Games'!$B:$B,'Week 15 Total'!$B5,'Week 15 Games'!Q:Q)</f>
        <v>1</v>
      </c>
      <c r="Q5" s="4">
        <f>SUMIF('Week 15 Games'!$B:$B,'Week 15 Total'!$B5,'Week 15 Games'!R:R)</f>
        <v>0</v>
      </c>
      <c r="R5" s="4">
        <f>SUMIF('Week 15 Games'!$B:$B,'Week 15 Total'!$B5,'Week 15 Games'!S:S)</f>
        <v>7</v>
      </c>
      <c r="S5" s="4">
        <f>SUMIF('Week 15 Games'!$B:$B,'Week 15 Total'!$B5,'Week 15 Games'!T:T)</f>
        <v>3</v>
      </c>
      <c r="T5" s="4">
        <f>SUMIF('Week 15 Games'!$B:$B,'Week 15 Total'!$B5,'Week 15 Games'!U:U)</f>
        <v>4</v>
      </c>
      <c r="U5" s="2">
        <f t="shared" si="0"/>
        <v>0.42857142857142855</v>
      </c>
      <c r="V5" s="4"/>
      <c r="W5" s="4">
        <f>SUMIF('Week 15 Games'!$B:$B,'Week 15 Total'!$B5,'Week 15 Games'!X:X)</f>
        <v>3</v>
      </c>
      <c r="X5" s="4">
        <f>SUMIF('Week 15 Games'!$B:$B,'Week 15 Total'!$B5,'Week 15 Games'!Y:Y)</f>
        <v>1</v>
      </c>
      <c r="Y5" s="4">
        <f>SUMIF('Week 15 Games'!$B:$B,'Week 15 Total'!$B5,'Week 15 Games'!Z:Z)</f>
        <v>2</v>
      </c>
      <c r="Z5" s="2">
        <f t="shared" si="1"/>
        <v>0.33333333333333331</v>
      </c>
      <c r="AA5" s="4">
        <f>SUMIF('Week 15 Games'!$B:$B,'Week 15 Total'!$B5,'Week 15 Games'!AB:AB)</f>
        <v>4</v>
      </c>
      <c r="AB5" s="4">
        <f>SUMIF('Week 15 Games'!$B:$B,'Week 15 Total'!$B5,'Week 15 Games'!AC:AC)</f>
        <v>2</v>
      </c>
      <c r="AC5" s="4">
        <f>SUMIF('Week 15 Games'!$B:$B,'Week 15 Total'!$B5,'Week 15 Games'!AD:AD)</f>
        <v>2</v>
      </c>
      <c r="AD5" s="2">
        <f t="shared" si="2"/>
        <v>0.5</v>
      </c>
      <c r="AE5" s="4">
        <f>SUMIF('Week 15 Games'!$B:$B,'Week 15 Total'!$B5,'Week 15 Games'!AF:AF)</f>
        <v>0</v>
      </c>
      <c r="AF5" s="4">
        <f>SUMIF('Week 15 Games'!$B:$B,'Week 15 Total'!$B5,'Week 15 Games'!AG:AG)</f>
        <v>0</v>
      </c>
      <c r="AG5" s="4">
        <f>SUMIF('Week 15 Games'!$B:$B,'Week 15 Total'!$B5,'Week 15 Games'!AH:AH)</f>
        <v>0</v>
      </c>
      <c r="AH5" s="2">
        <f t="shared" si="3"/>
        <v>0</v>
      </c>
      <c r="AI5" s="4">
        <f>SUMIF('Week 15 Games'!$B:$B,'Week 15 Total'!$B5,'Week 15 Games'!AK:AK)</f>
        <v>0</v>
      </c>
      <c r="AJ5" s="4">
        <f>SUMIF('Week 15 Games'!$B:$B,'Week 15 Total'!$B5,'Week 15 Games'!AL:AL)</f>
        <v>1</v>
      </c>
    </row>
    <row r="6" spans="1:36" x14ac:dyDescent="0.2">
      <c r="B6" t="s">
        <v>33</v>
      </c>
      <c r="C6" s="4">
        <f>SUMIF('Week 15 Games'!$B:$B,'Week 15 Total'!$B6,'Week 15 Games'!C:C)</f>
        <v>51</v>
      </c>
      <c r="D6" s="4"/>
      <c r="E6" s="4"/>
      <c r="F6" s="4">
        <f>SUMIF('Week 15 Games'!$B:$B,'Week 15 Total'!$B6,'Week 15 Games'!G:G)</f>
        <v>21</v>
      </c>
      <c r="G6" s="4"/>
      <c r="H6" s="4">
        <f>SUMIF('Week 15 Games'!$B:$B,'Week 15 Total'!$B6,'Week 15 Games'!I:I)</f>
        <v>13</v>
      </c>
      <c r="I6" s="4">
        <f>SUMIF('Week 15 Games'!$B:$B,'Week 15 Total'!$B6,'Week 15 Games'!J:J)</f>
        <v>1</v>
      </c>
      <c r="J6" s="4">
        <f>SUMIF('Week 15 Games'!$B:$B,'Week 15 Total'!$B6,'Week 15 Games'!K:K)</f>
        <v>5</v>
      </c>
      <c r="K6" s="4">
        <f>SUMIF('Week 15 Games'!$B:$B,'Week 15 Total'!$B6,'Week 15 Games'!L:L)</f>
        <v>2</v>
      </c>
      <c r="L6" s="4">
        <f>SUMIF('Week 15 Games'!$B:$B,'Week 15 Total'!$B6,'Week 15 Games'!M:M)</f>
        <v>0</v>
      </c>
      <c r="M6" s="4">
        <f>SUMIF('Week 15 Games'!$B:$B,'Week 15 Total'!$B6,'Week 15 Games'!N:N)</f>
        <v>1</v>
      </c>
      <c r="N6" s="4">
        <f>SUMIF('Week 15 Games'!$B:$B,'Week 15 Total'!$B6,'Week 15 Games'!O:O)</f>
        <v>5</v>
      </c>
      <c r="O6" s="4">
        <f>SUMIF('Week 15 Games'!$B:$B,'Week 15 Total'!$B6,'Week 15 Games'!P:P)</f>
        <v>0</v>
      </c>
      <c r="P6" s="4">
        <f>SUMIF('Week 15 Games'!$B:$B,'Week 15 Total'!$B6,'Week 15 Games'!Q:Q)</f>
        <v>5</v>
      </c>
      <c r="Q6" s="4">
        <f>SUMIF('Week 15 Games'!$B:$B,'Week 15 Total'!$B6,'Week 15 Games'!R:R)</f>
        <v>0</v>
      </c>
      <c r="R6" s="4">
        <f>SUMIF('Week 15 Games'!$B:$B,'Week 15 Total'!$B6,'Week 15 Games'!S:S)</f>
        <v>17</v>
      </c>
      <c r="S6" s="4">
        <f>SUMIF('Week 15 Games'!$B:$B,'Week 15 Total'!$B6,'Week 15 Games'!T:T)</f>
        <v>7</v>
      </c>
      <c r="T6" s="4">
        <f>SUMIF('Week 15 Games'!$B:$B,'Week 15 Total'!$B6,'Week 15 Games'!U:U)</f>
        <v>10</v>
      </c>
      <c r="U6" s="2">
        <f t="shared" si="0"/>
        <v>0.41176470588235292</v>
      </c>
      <c r="V6" s="4"/>
      <c r="W6" s="4">
        <f>SUMIF('Week 15 Games'!$B:$B,'Week 15 Total'!$B6,'Week 15 Games'!X:X)</f>
        <v>1</v>
      </c>
      <c r="X6" s="4">
        <f>SUMIF('Week 15 Games'!$B:$B,'Week 15 Total'!$B6,'Week 15 Games'!Y:Y)</f>
        <v>0</v>
      </c>
      <c r="Y6" s="4">
        <f>SUMIF('Week 15 Games'!$B:$B,'Week 15 Total'!$B6,'Week 15 Games'!Z:Z)</f>
        <v>1</v>
      </c>
      <c r="Z6" s="2">
        <f t="shared" si="1"/>
        <v>0</v>
      </c>
      <c r="AA6" s="4">
        <f>SUMIF('Week 15 Games'!$B:$B,'Week 15 Total'!$B6,'Week 15 Games'!AB:AB)</f>
        <v>16</v>
      </c>
      <c r="AB6" s="4">
        <f>SUMIF('Week 15 Games'!$B:$B,'Week 15 Total'!$B6,'Week 15 Games'!AC:AC)</f>
        <v>7</v>
      </c>
      <c r="AC6" s="4">
        <f>SUMIF('Week 15 Games'!$B:$B,'Week 15 Total'!$B6,'Week 15 Games'!AD:AD)</f>
        <v>9</v>
      </c>
      <c r="AD6" s="2">
        <f t="shared" si="2"/>
        <v>0.4375</v>
      </c>
      <c r="AE6" s="4">
        <f>SUMIF('Week 15 Games'!$B:$B,'Week 15 Total'!$B6,'Week 15 Games'!AF:AF)</f>
        <v>0</v>
      </c>
      <c r="AF6" s="4">
        <f>SUMIF('Week 15 Games'!$B:$B,'Week 15 Total'!$B6,'Week 15 Games'!AG:AG)</f>
        <v>0</v>
      </c>
      <c r="AG6" s="4">
        <f>SUMIF('Week 15 Games'!$B:$B,'Week 15 Total'!$B6,'Week 15 Games'!AH:AH)</f>
        <v>0</v>
      </c>
      <c r="AH6" s="2">
        <f t="shared" si="3"/>
        <v>0</v>
      </c>
      <c r="AI6" s="4">
        <f>SUMIF('Week 15 Games'!$B:$B,'Week 15 Total'!$B6,'Week 15 Games'!AK:AK)</f>
        <v>0</v>
      </c>
      <c r="AJ6" s="4">
        <f>SUMIF('Week 15 Games'!$B:$B,'Week 15 Total'!$B6,'Week 15 Games'!AL:AL)</f>
        <v>3</v>
      </c>
    </row>
    <row r="7" spans="1:36" x14ac:dyDescent="0.2">
      <c r="B7" t="s">
        <v>34</v>
      </c>
      <c r="C7" s="4">
        <f>SUMIF('Week 15 Games'!$B:$B,'Week 15 Total'!$B7,'Week 15 Games'!C:C)</f>
        <v>31</v>
      </c>
      <c r="D7" s="4"/>
      <c r="E7" s="4"/>
      <c r="F7" s="4">
        <f>SUMIF('Week 15 Games'!$B:$B,'Week 15 Total'!$B7,'Week 15 Games'!G:G)</f>
        <v>11</v>
      </c>
      <c r="G7" s="4"/>
      <c r="H7" s="4">
        <f>SUMIF('Week 15 Games'!$B:$B,'Week 15 Total'!$B7,'Week 15 Games'!I:I)</f>
        <v>3</v>
      </c>
      <c r="I7" s="4">
        <f>SUMIF('Week 15 Games'!$B:$B,'Week 15 Total'!$B7,'Week 15 Games'!J:J)</f>
        <v>1</v>
      </c>
      <c r="J7" s="4">
        <f>SUMIF('Week 15 Games'!$B:$B,'Week 15 Total'!$B7,'Week 15 Games'!K:K)</f>
        <v>1</v>
      </c>
      <c r="K7" s="4">
        <f>SUMIF('Week 15 Games'!$B:$B,'Week 15 Total'!$B7,'Week 15 Games'!L:L)</f>
        <v>3</v>
      </c>
      <c r="L7" s="4">
        <f>SUMIF('Week 15 Games'!$B:$B,'Week 15 Total'!$B7,'Week 15 Games'!M:M)</f>
        <v>0</v>
      </c>
      <c r="M7" s="4">
        <f>SUMIF('Week 15 Games'!$B:$B,'Week 15 Total'!$B7,'Week 15 Games'!N:N)</f>
        <v>1</v>
      </c>
      <c r="N7" s="4">
        <f>SUMIF('Week 15 Games'!$B:$B,'Week 15 Total'!$B7,'Week 15 Games'!O:O)</f>
        <v>1</v>
      </c>
      <c r="O7" s="4">
        <f>SUMIF('Week 15 Games'!$B:$B,'Week 15 Total'!$B7,'Week 15 Games'!P:P)</f>
        <v>0</v>
      </c>
      <c r="P7" s="4">
        <f>SUMIF('Week 15 Games'!$B:$B,'Week 15 Total'!$B7,'Week 15 Games'!Q:Q)</f>
        <v>1</v>
      </c>
      <c r="Q7" s="4">
        <f>SUMIF('Week 15 Games'!$B:$B,'Week 15 Total'!$B7,'Week 15 Games'!R:R)</f>
        <v>0</v>
      </c>
      <c r="R7" s="4">
        <f>SUMIF('Week 15 Games'!$B:$B,'Week 15 Total'!$B7,'Week 15 Games'!S:S)</f>
        <v>5</v>
      </c>
      <c r="S7" s="4">
        <f>SUMIF('Week 15 Games'!$B:$B,'Week 15 Total'!$B7,'Week 15 Games'!T:T)</f>
        <v>3</v>
      </c>
      <c r="T7" s="4">
        <f>SUMIF('Week 15 Games'!$B:$B,'Week 15 Total'!$B7,'Week 15 Games'!U:U)</f>
        <v>2</v>
      </c>
      <c r="U7" s="2">
        <f t="shared" si="0"/>
        <v>0.6</v>
      </c>
      <c r="V7" s="4"/>
      <c r="W7" s="4">
        <f>SUMIF('Week 15 Games'!$B:$B,'Week 15 Total'!$B7,'Week 15 Games'!X:X)</f>
        <v>2</v>
      </c>
      <c r="X7" s="4">
        <f>SUMIF('Week 15 Games'!$B:$B,'Week 15 Total'!$B7,'Week 15 Games'!Y:Y)</f>
        <v>2</v>
      </c>
      <c r="Y7" s="4">
        <f>SUMIF('Week 15 Games'!$B:$B,'Week 15 Total'!$B7,'Week 15 Games'!Z:Z)</f>
        <v>0</v>
      </c>
      <c r="Z7" s="2">
        <f t="shared" si="1"/>
        <v>1</v>
      </c>
      <c r="AA7" s="4">
        <f>SUMIF('Week 15 Games'!$B:$B,'Week 15 Total'!$B7,'Week 15 Games'!AB:AB)</f>
        <v>3</v>
      </c>
      <c r="AB7" s="4">
        <f>SUMIF('Week 15 Games'!$B:$B,'Week 15 Total'!$B7,'Week 15 Games'!AC:AC)</f>
        <v>1</v>
      </c>
      <c r="AC7" s="4">
        <f>SUMIF('Week 15 Games'!$B:$B,'Week 15 Total'!$B7,'Week 15 Games'!AD:AD)</f>
        <v>2</v>
      </c>
      <c r="AD7" s="2">
        <f t="shared" si="2"/>
        <v>0.33333333333333331</v>
      </c>
      <c r="AE7" s="4">
        <f>SUMIF('Week 15 Games'!$B:$B,'Week 15 Total'!$B7,'Week 15 Games'!AF:AF)</f>
        <v>4</v>
      </c>
      <c r="AF7" s="4">
        <f>SUMIF('Week 15 Games'!$B:$B,'Week 15 Total'!$B7,'Week 15 Games'!AG:AG)</f>
        <v>4</v>
      </c>
      <c r="AG7" s="4">
        <f>SUMIF('Week 15 Games'!$B:$B,'Week 15 Total'!$B7,'Week 15 Games'!AH:AH)</f>
        <v>0</v>
      </c>
      <c r="AH7" s="2">
        <f t="shared" si="3"/>
        <v>1</v>
      </c>
      <c r="AI7" s="4">
        <f>SUMIF('Week 15 Games'!$B:$B,'Week 15 Total'!$B7,'Week 15 Games'!AK:AK)</f>
        <v>3</v>
      </c>
      <c r="AJ7" s="4">
        <f>SUMIF('Week 15 Games'!$B:$B,'Week 15 Total'!$B7,'Week 15 Games'!AL:AL)</f>
        <v>3</v>
      </c>
    </row>
    <row r="8" spans="1:36" x14ac:dyDescent="0.2">
      <c r="B8" t="s">
        <v>35</v>
      </c>
      <c r="C8" s="4">
        <f>SUMIF('Week 15 Games'!$B:$B,'Week 15 Total'!$B8,'Week 15 Games'!C:C)</f>
        <v>50</v>
      </c>
      <c r="D8" s="4"/>
      <c r="E8" s="4"/>
      <c r="F8" s="4">
        <f>SUMIF('Week 15 Games'!$B:$B,'Week 15 Total'!$B8,'Week 15 Games'!G:G)</f>
        <v>24</v>
      </c>
      <c r="G8" s="4"/>
      <c r="H8" s="4">
        <f>SUMIF('Week 15 Games'!$B:$B,'Week 15 Total'!$B8,'Week 15 Games'!I:I)</f>
        <v>0</v>
      </c>
      <c r="I8" s="4">
        <f>SUMIF('Week 15 Games'!$B:$B,'Week 15 Total'!$B8,'Week 15 Games'!J:J)</f>
        <v>1</v>
      </c>
      <c r="J8" s="4">
        <f>SUMIF('Week 15 Games'!$B:$B,'Week 15 Total'!$B8,'Week 15 Games'!K:K)</f>
        <v>0</v>
      </c>
      <c r="K8" s="4">
        <f>SUMIF('Week 15 Games'!$B:$B,'Week 15 Total'!$B8,'Week 15 Games'!L:L)</f>
        <v>4</v>
      </c>
      <c r="L8" s="4">
        <f>SUMIF('Week 15 Games'!$B:$B,'Week 15 Total'!$B8,'Week 15 Games'!M:M)</f>
        <v>0</v>
      </c>
      <c r="M8" s="4">
        <f>SUMIF('Week 15 Games'!$B:$B,'Week 15 Total'!$B8,'Week 15 Games'!N:N)</f>
        <v>0</v>
      </c>
      <c r="N8" s="4">
        <f>SUMIF('Week 15 Games'!$B:$B,'Week 15 Total'!$B8,'Week 15 Games'!O:O)</f>
        <v>18</v>
      </c>
      <c r="O8" s="4">
        <f>SUMIF('Week 15 Games'!$B:$B,'Week 15 Total'!$B8,'Week 15 Games'!P:P)</f>
        <v>4</v>
      </c>
      <c r="P8" s="4">
        <f>SUMIF('Week 15 Games'!$B:$B,'Week 15 Total'!$B8,'Week 15 Games'!Q:Q)</f>
        <v>14</v>
      </c>
      <c r="Q8" s="4">
        <f>SUMIF('Week 15 Games'!$B:$B,'Week 15 Total'!$B8,'Week 15 Games'!R:R)</f>
        <v>0</v>
      </c>
      <c r="R8" s="4">
        <f>SUMIF('Week 15 Games'!$B:$B,'Week 15 Total'!$B8,'Week 15 Games'!S:S)</f>
        <v>22</v>
      </c>
      <c r="S8" s="4">
        <f>SUMIF('Week 15 Games'!$B:$B,'Week 15 Total'!$B8,'Week 15 Games'!T:T)</f>
        <v>11</v>
      </c>
      <c r="T8" s="4">
        <f>SUMIF('Week 15 Games'!$B:$B,'Week 15 Total'!$B8,'Week 15 Games'!U:U)</f>
        <v>11</v>
      </c>
      <c r="U8" s="2">
        <f t="shared" si="0"/>
        <v>0.5</v>
      </c>
      <c r="V8" s="4"/>
      <c r="W8" s="4">
        <f>SUMIF('Week 15 Games'!$B:$B,'Week 15 Total'!$B8,'Week 15 Games'!X:X)</f>
        <v>22</v>
      </c>
      <c r="X8" s="4">
        <f>SUMIF('Week 15 Games'!$B:$B,'Week 15 Total'!$B8,'Week 15 Games'!Y:Y)</f>
        <v>11</v>
      </c>
      <c r="Y8" s="4">
        <f>SUMIF('Week 15 Games'!$B:$B,'Week 15 Total'!$B8,'Week 15 Games'!Z:Z)</f>
        <v>11</v>
      </c>
      <c r="Z8" s="2">
        <f t="shared" si="1"/>
        <v>0.5</v>
      </c>
      <c r="AA8" s="4">
        <f>SUMIF('Week 15 Games'!$B:$B,'Week 15 Total'!$B8,'Week 15 Games'!AB:AB)</f>
        <v>0</v>
      </c>
      <c r="AB8" s="4">
        <f>SUMIF('Week 15 Games'!$B:$B,'Week 15 Total'!$B8,'Week 15 Games'!AC:AC)</f>
        <v>0</v>
      </c>
      <c r="AC8" s="4">
        <f>SUMIF('Week 15 Games'!$B:$B,'Week 15 Total'!$B8,'Week 15 Games'!AD:AD)</f>
        <v>0</v>
      </c>
      <c r="AD8" s="2">
        <f t="shared" si="2"/>
        <v>0</v>
      </c>
      <c r="AE8" s="4">
        <f>SUMIF('Week 15 Games'!$B:$B,'Week 15 Total'!$B8,'Week 15 Games'!AF:AF)</f>
        <v>6</v>
      </c>
      <c r="AF8" s="4">
        <f>SUMIF('Week 15 Games'!$B:$B,'Week 15 Total'!$B8,'Week 15 Games'!AG:AG)</f>
        <v>2</v>
      </c>
      <c r="AG8" s="4">
        <f>SUMIF('Week 15 Games'!$B:$B,'Week 15 Total'!$B8,'Week 15 Games'!AH:AH)</f>
        <v>4</v>
      </c>
      <c r="AH8" s="2">
        <f t="shared" si="3"/>
        <v>0.33333333333333331</v>
      </c>
      <c r="AI8" s="4">
        <f>SUMIF('Week 15 Games'!$B:$B,'Week 15 Total'!$B8,'Week 15 Games'!AK:AK)</f>
        <v>4</v>
      </c>
      <c r="AJ8" s="4">
        <f>SUMIF('Week 15 Games'!$B:$B,'Week 15 Total'!$B8,'Week 15 Games'!AL:AL)</f>
        <v>2</v>
      </c>
    </row>
    <row r="9" spans="1:36" x14ac:dyDescent="0.2">
      <c r="B9" t="s">
        <v>65</v>
      </c>
      <c r="C9" s="4">
        <f>SUMIF('Week 15 Games'!$B:$B,'Week 15 Total'!$B9,'Week 15 Games'!C:C)</f>
        <v>50</v>
      </c>
      <c r="D9" s="4"/>
      <c r="E9" s="4"/>
      <c r="F9" s="4">
        <f>SUMIF('Week 15 Games'!$B:$B,'Week 15 Total'!$B9,'Week 15 Games'!G:G)</f>
        <v>42</v>
      </c>
      <c r="G9" s="4"/>
      <c r="H9" s="4">
        <f>SUMIF('Week 15 Games'!$B:$B,'Week 15 Total'!$B9,'Week 15 Games'!I:I)</f>
        <v>4</v>
      </c>
      <c r="I9" s="4">
        <f>SUMIF('Week 15 Games'!$B:$B,'Week 15 Total'!$B9,'Week 15 Games'!J:J)</f>
        <v>4</v>
      </c>
      <c r="J9" s="4">
        <f>SUMIF('Week 15 Games'!$B:$B,'Week 15 Total'!$B9,'Week 15 Games'!K:K)</f>
        <v>2</v>
      </c>
      <c r="K9" s="4">
        <f>SUMIF('Week 15 Games'!$B:$B,'Week 15 Total'!$B9,'Week 15 Games'!L:L)</f>
        <v>3</v>
      </c>
      <c r="L9" s="4">
        <f>SUMIF('Week 15 Games'!$B:$B,'Week 15 Total'!$B9,'Week 15 Games'!M:M)</f>
        <v>1</v>
      </c>
      <c r="M9" s="4">
        <f>SUMIF('Week 15 Games'!$B:$B,'Week 15 Total'!$B9,'Week 15 Games'!N:N)</f>
        <v>0</v>
      </c>
      <c r="N9" s="4">
        <f>SUMIF('Week 15 Games'!$B:$B,'Week 15 Total'!$B9,'Week 15 Games'!O:O)</f>
        <v>7</v>
      </c>
      <c r="O9" s="4">
        <f>SUMIF('Week 15 Games'!$B:$B,'Week 15 Total'!$B9,'Week 15 Games'!P:P)</f>
        <v>2</v>
      </c>
      <c r="P9" s="4">
        <f>SUMIF('Week 15 Games'!$B:$B,'Week 15 Total'!$B9,'Week 15 Games'!Q:Q)</f>
        <v>5</v>
      </c>
      <c r="Q9" s="4">
        <f>SUMIF('Week 15 Games'!$B:$B,'Week 15 Total'!$B9,'Week 15 Games'!R:R)</f>
        <v>0</v>
      </c>
      <c r="R9" s="4">
        <f>SUMIF('Week 15 Games'!$B:$B,'Week 15 Total'!$B9,'Week 15 Games'!S:S)</f>
        <v>27</v>
      </c>
      <c r="S9" s="4">
        <f>SUMIF('Week 15 Games'!$B:$B,'Week 15 Total'!$B9,'Week 15 Games'!T:T)</f>
        <v>15</v>
      </c>
      <c r="T9" s="4">
        <f>SUMIF('Week 15 Games'!$B:$B,'Week 15 Total'!$B9,'Week 15 Games'!U:U)</f>
        <v>12</v>
      </c>
      <c r="U9" s="2">
        <f t="shared" si="0"/>
        <v>0.55555555555555558</v>
      </c>
      <c r="V9" s="4"/>
      <c r="W9" s="4">
        <f>SUMIF('Week 15 Games'!$B:$B,'Week 15 Total'!$B9,'Week 15 Games'!X:X)</f>
        <v>18</v>
      </c>
      <c r="X9" s="4">
        <f>SUMIF('Week 15 Games'!$B:$B,'Week 15 Total'!$B9,'Week 15 Games'!Y:Y)</f>
        <v>12</v>
      </c>
      <c r="Y9" s="4">
        <f>SUMIF('Week 15 Games'!$B:$B,'Week 15 Total'!$B9,'Week 15 Games'!Z:Z)</f>
        <v>6</v>
      </c>
      <c r="Z9" s="2">
        <f t="shared" si="1"/>
        <v>0.66666666666666663</v>
      </c>
      <c r="AA9" s="4">
        <f>SUMIF('Week 15 Games'!$B:$B,'Week 15 Total'!$B9,'Week 15 Games'!AB:AB)</f>
        <v>9</v>
      </c>
      <c r="AB9" s="4">
        <f>SUMIF('Week 15 Games'!$B:$B,'Week 15 Total'!$B9,'Week 15 Games'!AC:AC)</f>
        <v>3</v>
      </c>
      <c r="AC9" s="4">
        <f>SUMIF('Week 15 Games'!$B:$B,'Week 15 Total'!$B9,'Week 15 Games'!AD:AD)</f>
        <v>6</v>
      </c>
      <c r="AD9" s="2">
        <f t="shared" si="2"/>
        <v>0.33333333333333331</v>
      </c>
      <c r="AE9" s="4">
        <f>SUMIF('Week 15 Games'!$B:$B,'Week 15 Total'!$B9,'Week 15 Games'!AF:AF)</f>
        <v>11</v>
      </c>
      <c r="AF9" s="4">
        <f>SUMIF('Week 15 Games'!$B:$B,'Week 15 Total'!$B9,'Week 15 Games'!AG:AG)</f>
        <v>9</v>
      </c>
      <c r="AG9" s="4">
        <f>SUMIF('Week 15 Games'!$B:$B,'Week 15 Total'!$B9,'Week 15 Games'!AH:AH)</f>
        <v>2</v>
      </c>
      <c r="AH9" s="2">
        <f t="shared" si="3"/>
        <v>0.81818181818181823</v>
      </c>
      <c r="AI9" s="4">
        <f>SUMIF('Week 15 Games'!$B:$B,'Week 15 Total'!$B9,'Week 15 Games'!AK:AK)</f>
        <v>8</v>
      </c>
      <c r="AJ9" s="4">
        <f>SUMIF('Week 15 Games'!$B:$B,'Week 15 Total'!$B9,'Week 15 Games'!AL:AL)</f>
        <v>3</v>
      </c>
    </row>
    <row r="10" spans="1:36" x14ac:dyDescent="0.2">
      <c r="B10" t="s">
        <v>37</v>
      </c>
      <c r="C10" s="4">
        <f>SUMIF('Week 15 Games'!$B:$B,'Week 15 Total'!$B10,'Week 15 Games'!C:C)</f>
        <v>14</v>
      </c>
      <c r="D10" s="4"/>
      <c r="E10" s="4"/>
      <c r="F10" s="4">
        <f>SUMIF('Week 15 Games'!$B:$B,'Week 15 Total'!$B10,'Week 15 Games'!G:G)</f>
        <v>0</v>
      </c>
      <c r="G10" s="4"/>
      <c r="H10" s="4">
        <f>SUMIF('Week 15 Games'!$B:$B,'Week 15 Total'!$B10,'Week 15 Games'!I:I)</f>
        <v>2</v>
      </c>
      <c r="I10" s="4">
        <f>SUMIF('Week 15 Games'!$B:$B,'Week 15 Total'!$B10,'Week 15 Games'!J:J)</f>
        <v>1</v>
      </c>
      <c r="J10" s="4">
        <f>SUMIF('Week 15 Games'!$B:$B,'Week 15 Total'!$B10,'Week 15 Games'!K:K)</f>
        <v>0</v>
      </c>
      <c r="K10" s="4">
        <f>SUMIF('Week 15 Games'!$B:$B,'Week 15 Total'!$B10,'Week 15 Games'!L:L)</f>
        <v>0</v>
      </c>
      <c r="L10" s="4">
        <f>SUMIF('Week 15 Games'!$B:$B,'Week 15 Total'!$B10,'Week 15 Games'!M:M)</f>
        <v>1</v>
      </c>
      <c r="M10" s="4">
        <f>SUMIF('Week 15 Games'!$B:$B,'Week 15 Total'!$B10,'Week 15 Games'!N:N)</f>
        <v>0</v>
      </c>
      <c r="N10" s="4">
        <f>SUMIF('Week 15 Games'!$B:$B,'Week 15 Total'!$B10,'Week 15 Games'!O:O)</f>
        <v>1</v>
      </c>
      <c r="O10" s="4">
        <f>SUMIF('Week 15 Games'!$B:$B,'Week 15 Total'!$B10,'Week 15 Games'!P:P)</f>
        <v>0</v>
      </c>
      <c r="P10" s="4">
        <f>SUMIF('Week 15 Games'!$B:$B,'Week 15 Total'!$B10,'Week 15 Games'!Q:Q)</f>
        <v>1</v>
      </c>
      <c r="Q10" s="4">
        <f>SUMIF('Week 15 Games'!$B:$B,'Week 15 Total'!$B10,'Week 15 Games'!R:R)</f>
        <v>0</v>
      </c>
      <c r="R10" s="4">
        <f>SUMIF('Week 15 Games'!$B:$B,'Week 15 Total'!$B10,'Week 15 Games'!S:S)</f>
        <v>3</v>
      </c>
      <c r="S10" s="4">
        <f>SUMIF('Week 15 Games'!$B:$B,'Week 15 Total'!$B10,'Week 15 Games'!T:T)</f>
        <v>0</v>
      </c>
      <c r="T10" s="4">
        <f>SUMIF('Week 15 Games'!$B:$B,'Week 15 Total'!$B10,'Week 15 Games'!U:U)</f>
        <v>3</v>
      </c>
      <c r="U10" s="2">
        <f t="shared" si="0"/>
        <v>0</v>
      </c>
      <c r="V10" s="4"/>
      <c r="W10" s="4">
        <f>SUMIF('Week 15 Games'!$B:$B,'Week 15 Total'!$B10,'Week 15 Games'!X:X)</f>
        <v>1</v>
      </c>
      <c r="X10" s="4">
        <f>SUMIF('Week 15 Games'!$B:$B,'Week 15 Total'!$B10,'Week 15 Games'!Y:Y)</f>
        <v>0</v>
      </c>
      <c r="Y10" s="4">
        <f>SUMIF('Week 15 Games'!$B:$B,'Week 15 Total'!$B10,'Week 15 Games'!Z:Z)</f>
        <v>1</v>
      </c>
      <c r="Z10" s="2">
        <f t="shared" si="1"/>
        <v>0</v>
      </c>
      <c r="AA10" s="4">
        <f>SUMIF('Week 15 Games'!$B:$B,'Week 15 Total'!$B10,'Week 15 Games'!AB:AB)</f>
        <v>2</v>
      </c>
      <c r="AB10" s="4">
        <f>SUMIF('Week 15 Games'!$B:$B,'Week 15 Total'!$B10,'Week 15 Games'!AC:AC)</f>
        <v>0</v>
      </c>
      <c r="AC10" s="4">
        <f>SUMIF('Week 15 Games'!$B:$B,'Week 15 Total'!$B10,'Week 15 Games'!AD:AD)</f>
        <v>2</v>
      </c>
      <c r="AD10" s="2">
        <f t="shared" si="2"/>
        <v>0</v>
      </c>
      <c r="AE10" s="4">
        <f>SUMIF('Week 15 Games'!$B:$B,'Week 15 Total'!$B10,'Week 15 Games'!AF:AF)</f>
        <v>0</v>
      </c>
      <c r="AF10" s="4">
        <f>SUMIF('Week 15 Games'!$B:$B,'Week 15 Total'!$B10,'Week 15 Games'!AG:AG)</f>
        <v>0</v>
      </c>
      <c r="AG10" s="4">
        <f>SUMIF('Week 15 Games'!$B:$B,'Week 15 Total'!$B10,'Week 15 Games'!AH:AH)</f>
        <v>0</v>
      </c>
      <c r="AH10" s="2">
        <f t="shared" si="3"/>
        <v>0</v>
      </c>
      <c r="AI10" s="4">
        <f>SUMIF('Week 15 Games'!$B:$B,'Week 15 Total'!$B10,'Week 15 Games'!AK:AK)</f>
        <v>0</v>
      </c>
      <c r="AJ10" s="4">
        <f>SUMIF('Week 15 Games'!$B:$B,'Week 15 Total'!$B10,'Week 15 Games'!AL:AL)</f>
        <v>0</v>
      </c>
    </row>
    <row r="11" spans="1:36" x14ac:dyDescent="0.2">
      <c r="B11" t="s">
        <v>58</v>
      </c>
      <c r="C11" s="4">
        <f>SUMIF('Week 15 Games'!$B:$B,'Week 15 Total'!$B11,'Week 15 Games'!C:C)</f>
        <v>0</v>
      </c>
      <c r="D11" s="4"/>
      <c r="E11" s="4"/>
      <c r="F11" s="4">
        <f>SUMIF('Week 15 Games'!$B:$B,'Week 15 Total'!$B11,'Week 15 Games'!G:G)</f>
        <v>0</v>
      </c>
      <c r="G11" s="4"/>
      <c r="H11" s="4">
        <f>SUMIF('Week 15 Games'!$B:$B,'Week 15 Total'!$B11,'Week 15 Games'!I:I)</f>
        <v>0</v>
      </c>
      <c r="I11" s="4">
        <f>SUMIF('Week 15 Games'!$B:$B,'Week 15 Total'!$B11,'Week 15 Games'!J:J)</f>
        <v>0</v>
      </c>
      <c r="J11" s="4">
        <f>SUMIF('Week 15 Games'!$B:$B,'Week 15 Total'!$B11,'Week 15 Games'!K:K)</f>
        <v>0</v>
      </c>
      <c r="K11" s="4">
        <f>SUMIF('Week 15 Games'!$B:$B,'Week 15 Total'!$B11,'Week 15 Games'!L:L)</f>
        <v>0</v>
      </c>
      <c r="L11" s="4">
        <f>SUMIF('Week 15 Games'!$B:$B,'Week 15 Total'!$B11,'Week 15 Games'!M:M)</f>
        <v>0</v>
      </c>
      <c r="M11" s="4">
        <f>SUMIF('Week 15 Games'!$B:$B,'Week 15 Total'!$B11,'Week 15 Games'!N:N)</f>
        <v>0</v>
      </c>
      <c r="N11" s="4">
        <f>SUMIF('Week 15 Games'!$B:$B,'Week 15 Total'!$B11,'Week 15 Games'!O:O)</f>
        <v>0</v>
      </c>
      <c r="O11" s="4">
        <f>SUMIF('Week 15 Games'!$B:$B,'Week 15 Total'!$B11,'Week 15 Games'!P:P)</f>
        <v>0</v>
      </c>
      <c r="P11" s="4">
        <f>SUMIF('Week 15 Games'!$B:$B,'Week 15 Total'!$B11,'Week 15 Games'!Q:Q)</f>
        <v>0</v>
      </c>
      <c r="Q11" s="4">
        <f>SUMIF('Week 15 Games'!$B:$B,'Week 15 Total'!$B11,'Week 15 Games'!R:R)</f>
        <v>0</v>
      </c>
      <c r="R11" s="4">
        <f>SUMIF('Week 15 Games'!$B:$B,'Week 15 Total'!$B11,'Week 15 Games'!S:S)</f>
        <v>0</v>
      </c>
      <c r="S11" s="4">
        <f>SUMIF('Week 15 Games'!$B:$B,'Week 15 Total'!$B11,'Week 15 Games'!T:T)</f>
        <v>0</v>
      </c>
      <c r="T11" s="4">
        <f>SUMIF('Week 15 Games'!$B:$B,'Week 15 Total'!$B11,'Week 15 Games'!U:U)</f>
        <v>0</v>
      </c>
      <c r="U11" s="2">
        <f t="shared" si="0"/>
        <v>0</v>
      </c>
      <c r="V11" s="4"/>
      <c r="W11" s="4">
        <f>SUMIF('Week 15 Games'!$B:$B,'Week 15 Total'!$B11,'Week 15 Games'!X:X)</f>
        <v>0</v>
      </c>
      <c r="X11" s="4">
        <f>SUMIF('Week 15 Games'!$B:$B,'Week 15 Total'!$B11,'Week 15 Games'!Y:Y)</f>
        <v>0</v>
      </c>
      <c r="Y11" s="4">
        <f>SUMIF('Week 15 Games'!$B:$B,'Week 15 Total'!$B11,'Week 15 Games'!Z:Z)</f>
        <v>0</v>
      </c>
      <c r="Z11" s="2">
        <f t="shared" si="1"/>
        <v>0</v>
      </c>
      <c r="AA11" s="4">
        <f>SUMIF('Week 15 Games'!$B:$B,'Week 15 Total'!$B11,'Week 15 Games'!AB:AB)</f>
        <v>0</v>
      </c>
      <c r="AB11" s="4">
        <f>SUMIF('Week 15 Games'!$B:$B,'Week 15 Total'!$B11,'Week 15 Games'!AC:AC)</f>
        <v>0</v>
      </c>
      <c r="AC11" s="4">
        <f>SUMIF('Week 15 Games'!$B:$B,'Week 15 Total'!$B11,'Week 15 Games'!AD:AD)</f>
        <v>0</v>
      </c>
      <c r="AD11" s="2">
        <f>IF(ISERROR(AB11/AA11),0,AB11/AA11)</f>
        <v>0</v>
      </c>
      <c r="AE11" s="4">
        <f>SUMIF('Week 15 Games'!$B:$B,'Week 15 Total'!$B11,'Week 15 Games'!AF:AF)</f>
        <v>0</v>
      </c>
      <c r="AF11" s="4">
        <f>SUMIF('Week 15 Games'!$B:$B,'Week 15 Total'!$B11,'Week 15 Games'!AG:AG)</f>
        <v>0</v>
      </c>
      <c r="AG11" s="4">
        <f>SUMIF('Week 15 Games'!$B:$B,'Week 15 Total'!$B11,'Week 15 Games'!AH:AH)</f>
        <v>0</v>
      </c>
      <c r="AH11" s="2">
        <f t="shared" si="3"/>
        <v>0</v>
      </c>
      <c r="AI11" s="4">
        <f>SUMIF('Week 15 Games'!$B:$B,'Week 15 Total'!$B11,'Week 15 Games'!AK:AK)</f>
        <v>0</v>
      </c>
      <c r="AJ11" s="4">
        <f>SUMIF('Week 15 Games'!$B:$B,'Week 15 Total'!$B11,'Week 15 Games'!AL:AL)</f>
        <v>0</v>
      </c>
    </row>
    <row r="12" spans="1:36" x14ac:dyDescent="0.2">
      <c r="B12" t="s">
        <v>39</v>
      </c>
      <c r="C12" s="4">
        <f>SUMIF('Week 15 Games'!$B:$B,'Week 15 Total'!$B12,'Week 15 Games'!C:C)</f>
        <v>26</v>
      </c>
      <c r="D12" s="4"/>
      <c r="E12" s="4"/>
      <c r="F12" s="4">
        <f>SUMIF('Week 15 Games'!$B:$B,'Week 15 Total'!$B12,'Week 15 Games'!G:G)</f>
        <v>8</v>
      </c>
      <c r="G12" s="4"/>
      <c r="H12" s="4">
        <f>SUMIF('Week 15 Games'!$B:$B,'Week 15 Total'!$B12,'Week 15 Games'!I:I)</f>
        <v>2</v>
      </c>
      <c r="I12" s="4">
        <f>SUMIF('Week 15 Games'!$B:$B,'Week 15 Total'!$B12,'Week 15 Games'!J:J)</f>
        <v>2</v>
      </c>
      <c r="J12" s="4">
        <f>SUMIF('Week 15 Games'!$B:$B,'Week 15 Total'!$B12,'Week 15 Games'!K:K)</f>
        <v>2</v>
      </c>
      <c r="K12" s="4">
        <f>SUMIF('Week 15 Games'!$B:$B,'Week 15 Total'!$B12,'Week 15 Games'!L:L)</f>
        <v>1</v>
      </c>
      <c r="L12" s="4">
        <f>SUMIF('Week 15 Games'!$B:$B,'Week 15 Total'!$B12,'Week 15 Games'!M:M)</f>
        <v>1</v>
      </c>
      <c r="M12" s="4">
        <f>SUMIF('Week 15 Games'!$B:$B,'Week 15 Total'!$B12,'Week 15 Games'!N:N)</f>
        <v>4</v>
      </c>
      <c r="N12" s="4">
        <f>SUMIF('Week 15 Games'!$B:$B,'Week 15 Total'!$B12,'Week 15 Games'!O:O)</f>
        <v>8</v>
      </c>
      <c r="O12" s="4">
        <f>SUMIF('Week 15 Games'!$B:$B,'Week 15 Total'!$B12,'Week 15 Games'!P:P)</f>
        <v>1</v>
      </c>
      <c r="P12" s="4">
        <f>SUMIF('Week 15 Games'!$B:$B,'Week 15 Total'!$B12,'Week 15 Games'!Q:Q)</f>
        <v>7</v>
      </c>
      <c r="Q12" s="4">
        <f>SUMIF('Week 15 Games'!$B:$B,'Week 15 Total'!$B12,'Week 15 Games'!R:R)</f>
        <v>0</v>
      </c>
      <c r="R12" s="4">
        <f>SUMIF('Week 15 Games'!$B:$B,'Week 15 Total'!$B12,'Week 15 Games'!S:S)</f>
        <v>5</v>
      </c>
      <c r="S12" s="4">
        <f>SUMIF('Week 15 Games'!$B:$B,'Week 15 Total'!$B12,'Week 15 Games'!T:T)</f>
        <v>4</v>
      </c>
      <c r="T12" s="4">
        <f>SUMIF('Week 15 Games'!$B:$B,'Week 15 Total'!$B12,'Week 15 Games'!U:U)</f>
        <v>1</v>
      </c>
      <c r="U12" s="2">
        <f t="shared" si="0"/>
        <v>0.8</v>
      </c>
      <c r="V12" s="4"/>
      <c r="W12" s="4">
        <f>SUMIF('Week 15 Games'!$B:$B,'Week 15 Total'!$B12,'Week 15 Games'!X:X)</f>
        <v>5</v>
      </c>
      <c r="X12" s="4">
        <f>SUMIF('Week 15 Games'!$B:$B,'Week 15 Total'!$B12,'Week 15 Games'!Y:Y)</f>
        <v>4</v>
      </c>
      <c r="Y12" s="4">
        <f>SUMIF('Week 15 Games'!$B:$B,'Week 15 Total'!$B12,'Week 15 Games'!Z:Z)</f>
        <v>1</v>
      </c>
      <c r="Z12" s="2">
        <f t="shared" si="1"/>
        <v>0.8</v>
      </c>
      <c r="AA12" s="4">
        <f>SUMIF('Week 15 Games'!$B:$B,'Week 15 Total'!$B12,'Week 15 Games'!AB:AB)</f>
        <v>0</v>
      </c>
      <c r="AB12" s="4">
        <f>SUMIF('Week 15 Games'!$B:$B,'Week 15 Total'!$B12,'Week 15 Games'!AC:AC)</f>
        <v>0</v>
      </c>
      <c r="AC12" s="4">
        <f>SUMIF('Week 15 Games'!$B:$B,'Week 15 Total'!$B12,'Week 15 Games'!AD:AD)</f>
        <v>0</v>
      </c>
      <c r="AD12" s="2">
        <f t="shared" ref="AD12:AD15" si="4">IF(ISERROR(AB12/AA12),0,AB12/AA12)</f>
        <v>0</v>
      </c>
      <c r="AE12" s="4">
        <f>SUMIF('Week 15 Games'!$B:$B,'Week 15 Total'!$B12,'Week 15 Games'!AF:AF)</f>
        <v>1</v>
      </c>
      <c r="AF12" s="4">
        <f>SUMIF('Week 15 Games'!$B:$B,'Week 15 Total'!$B12,'Week 15 Games'!AG:AG)</f>
        <v>0</v>
      </c>
      <c r="AG12" s="4">
        <f>SUMIF('Week 15 Games'!$B:$B,'Week 15 Total'!$B12,'Week 15 Games'!AH:AH)</f>
        <v>1</v>
      </c>
      <c r="AH12" s="2">
        <f t="shared" si="3"/>
        <v>0</v>
      </c>
      <c r="AI12" s="4">
        <f>SUMIF('Week 15 Games'!$B:$B,'Week 15 Total'!$B12,'Week 15 Games'!AK:AK)</f>
        <v>1</v>
      </c>
      <c r="AJ12" s="4">
        <f>SUMIF('Week 15 Games'!$B:$B,'Week 15 Total'!$B12,'Week 15 Games'!AL:AL)</f>
        <v>5</v>
      </c>
    </row>
    <row r="13" spans="1:36" x14ac:dyDescent="0.2">
      <c r="B13" t="s">
        <v>49</v>
      </c>
      <c r="C13" s="4">
        <f>SUMIF('Week 15 Games'!$B:$B,'Week 15 Total'!$B13,'Week 15 Games'!C:C)</f>
        <v>16</v>
      </c>
      <c r="D13" s="4"/>
      <c r="E13" s="4"/>
      <c r="F13" s="4">
        <f>SUMIF('Week 15 Games'!$B:$B,'Week 15 Total'!$B13,'Week 15 Games'!G:G)</f>
        <v>6</v>
      </c>
      <c r="G13" s="4"/>
      <c r="H13" s="4">
        <f>SUMIF('Week 15 Games'!$B:$B,'Week 15 Total'!$B13,'Week 15 Games'!I:I)</f>
        <v>1</v>
      </c>
      <c r="I13" s="4">
        <f>SUMIF('Week 15 Games'!$B:$B,'Week 15 Total'!$B13,'Week 15 Games'!J:J)</f>
        <v>2</v>
      </c>
      <c r="J13" s="4">
        <f>SUMIF('Week 15 Games'!$B:$B,'Week 15 Total'!$B13,'Week 15 Games'!K:K)</f>
        <v>0</v>
      </c>
      <c r="K13" s="4">
        <f>SUMIF('Week 15 Games'!$B:$B,'Week 15 Total'!$B13,'Week 15 Games'!L:L)</f>
        <v>1</v>
      </c>
      <c r="L13" s="4">
        <f>SUMIF('Week 15 Games'!$B:$B,'Week 15 Total'!$B13,'Week 15 Games'!M:M)</f>
        <v>2</v>
      </c>
      <c r="M13" s="4">
        <f>SUMIF('Week 15 Games'!$B:$B,'Week 15 Total'!$B13,'Week 15 Games'!N:N)</f>
        <v>1</v>
      </c>
      <c r="N13" s="4">
        <f>SUMIF('Week 15 Games'!$B:$B,'Week 15 Total'!$B13,'Week 15 Games'!O:O)</f>
        <v>2</v>
      </c>
      <c r="O13" s="4">
        <f>SUMIF('Week 15 Games'!$B:$B,'Week 15 Total'!$B13,'Week 15 Games'!P:P)</f>
        <v>1</v>
      </c>
      <c r="P13" s="4">
        <f>SUMIF('Week 15 Games'!$B:$B,'Week 15 Total'!$B13,'Week 15 Games'!Q:Q)</f>
        <v>1</v>
      </c>
      <c r="Q13" s="4">
        <f>SUMIF('Week 15 Games'!$B:$B,'Week 15 Total'!$B13,'Week 15 Games'!R:R)</f>
        <v>0</v>
      </c>
      <c r="R13" s="4">
        <f>SUMIF('Week 15 Games'!$B:$B,'Week 15 Total'!$B13,'Week 15 Games'!S:S)</f>
        <v>7</v>
      </c>
      <c r="S13" s="4">
        <f>SUMIF('Week 15 Games'!$B:$B,'Week 15 Total'!$B13,'Week 15 Games'!T:T)</f>
        <v>3</v>
      </c>
      <c r="T13" s="4">
        <f>SUMIF('Week 15 Games'!$B:$B,'Week 15 Total'!$B13,'Week 15 Games'!U:U)</f>
        <v>4</v>
      </c>
      <c r="U13" s="2">
        <f t="shared" si="0"/>
        <v>0.42857142857142855</v>
      </c>
      <c r="V13" s="4"/>
      <c r="W13" s="4">
        <f>SUMIF('Week 15 Games'!$B:$B,'Week 15 Total'!$B13,'Week 15 Games'!X:X)</f>
        <v>4</v>
      </c>
      <c r="X13" s="4">
        <f>SUMIF('Week 15 Games'!$B:$B,'Week 15 Total'!$B13,'Week 15 Games'!Y:Y)</f>
        <v>3</v>
      </c>
      <c r="Y13" s="4">
        <f>SUMIF('Week 15 Games'!$B:$B,'Week 15 Total'!$B13,'Week 15 Games'!Z:Z)</f>
        <v>1</v>
      </c>
      <c r="Z13" s="2">
        <f t="shared" si="1"/>
        <v>0.75</v>
      </c>
      <c r="AA13" s="4">
        <f>SUMIF('Week 15 Games'!$B:$B,'Week 15 Total'!$B13,'Week 15 Games'!AB:AB)</f>
        <v>3</v>
      </c>
      <c r="AB13" s="4">
        <f>SUMIF('Week 15 Games'!$B:$B,'Week 15 Total'!$B13,'Week 15 Games'!AC:AC)</f>
        <v>0</v>
      </c>
      <c r="AC13" s="4">
        <f>SUMIF('Week 15 Games'!$B:$B,'Week 15 Total'!$B13,'Week 15 Games'!AD:AD)</f>
        <v>3</v>
      </c>
      <c r="AD13" s="2">
        <f t="shared" si="4"/>
        <v>0</v>
      </c>
      <c r="AE13" s="4">
        <f>SUMIF('Week 15 Games'!$B:$B,'Week 15 Total'!$B13,'Week 15 Games'!AF:AF)</f>
        <v>0</v>
      </c>
      <c r="AF13" s="4">
        <f>SUMIF('Week 15 Games'!$B:$B,'Week 15 Total'!$B13,'Week 15 Games'!AG:AG)</f>
        <v>0</v>
      </c>
      <c r="AG13" s="4">
        <f>SUMIF('Week 15 Games'!$B:$B,'Week 15 Total'!$B13,'Week 15 Games'!AH:AH)</f>
        <v>0</v>
      </c>
      <c r="AH13" s="2">
        <f t="shared" si="3"/>
        <v>0</v>
      </c>
      <c r="AI13" s="4">
        <f>SUMIF('Week 15 Games'!$B:$B,'Week 15 Total'!$B13,'Week 15 Games'!AK:AK)</f>
        <v>0</v>
      </c>
      <c r="AJ13" s="4">
        <f>SUMIF('Week 15 Games'!$B:$B,'Week 15 Total'!$B13,'Week 15 Games'!AL:AL)</f>
        <v>0</v>
      </c>
    </row>
    <row r="14" spans="1:36" x14ac:dyDescent="0.2">
      <c r="B14" t="s">
        <v>41</v>
      </c>
      <c r="C14" s="4">
        <f>SUMIF('Week 15 Games'!$B:$B,'Week 15 Total'!$B14,'Week 15 Games'!C:C)</f>
        <v>23</v>
      </c>
      <c r="D14" s="4"/>
      <c r="E14" s="4"/>
      <c r="F14" s="4">
        <f>SUMIF('Week 15 Games'!$B:$B,'Week 15 Total'!$B14,'Week 15 Games'!G:G)</f>
        <v>17</v>
      </c>
      <c r="G14" s="4"/>
      <c r="H14" s="4">
        <f>SUMIF('Week 15 Games'!$B:$B,'Week 15 Total'!$B14,'Week 15 Games'!I:I)</f>
        <v>1</v>
      </c>
      <c r="I14" s="4">
        <f>SUMIF('Week 15 Games'!$B:$B,'Week 15 Total'!$B14,'Week 15 Games'!J:J)</f>
        <v>1</v>
      </c>
      <c r="J14" s="4">
        <f>SUMIF('Week 15 Games'!$B:$B,'Week 15 Total'!$B14,'Week 15 Games'!K:K)</f>
        <v>0</v>
      </c>
      <c r="K14" s="4">
        <f>SUMIF('Week 15 Games'!$B:$B,'Week 15 Total'!$B14,'Week 15 Games'!L:L)</f>
        <v>0</v>
      </c>
      <c r="L14" s="4">
        <f>SUMIF('Week 15 Games'!$B:$B,'Week 15 Total'!$B14,'Week 15 Games'!M:M)</f>
        <v>1</v>
      </c>
      <c r="M14" s="4">
        <f>SUMIF('Week 15 Games'!$B:$B,'Week 15 Total'!$B14,'Week 15 Games'!N:N)</f>
        <v>1</v>
      </c>
      <c r="N14" s="4">
        <f>SUMIF('Week 15 Games'!$B:$B,'Week 15 Total'!$B14,'Week 15 Games'!O:O)</f>
        <v>2</v>
      </c>
      <c r="O14" s="4">
        <f>SUMIF('Week 15 Games'!$B:$B,'Week 15 Total'!$B14,'Week 15 Games'!P:P)</f>
        <v>1</v>
      </c>
      <c r="P14" s="4">
        <f>SUMIF('Week 15 Games'!$B:$B,'Week 15 Total'!$B14,'Week 15 Games'!Q:Q)</f>
        <v>1</v>
      </c>
      <c r="Q14" s="4">
        <f>SUMIF('Week 15 Games'!$B:$B,'Week 15 Total'!$B14,'Week 15 Games'!R:R)</f>
        <v>0</v>
      </c>
      <c r="R14" s="4">
        <f>SUMIF('Week 15 Games'!$B:$B,'Week 15 Total'!$B14,'Week 15 Games'!S:S)</f>
        <v>11</v>
      </c>
      <c r="S14" s="4">
        <f>SUMIF('Week 15 Games'!$B:$B,'Week 15 Total'!$B14,'Week 15 Games'!T:T)</f>
        <v>6</v>
      </c>
      <c r="T14" s="4">
        <f>SUMIF('Week 15 Games'!$B:$B,'Week 15 Total'!$B14,'Week 15 Games'!U:U)</f>
        <v>5</v>
      </c>
      <c r="U14" s="2">
        <f t="shared" si="0"/>
        <v>0.54545454545454541</v>
      </c>
      <c r="V14" s="4"/>
      <c r="W14" s="4">
        <f>SUMIF('Week 15 Games'!$B:$B,'Week 15 Total'!$B14,'Week 15 Games'!X:X)</f>
        <v>4</v>
      </c>
      <c r="X14" s="4">
        <f>SUMIF('Week 15 Games'!$B:$B,'Week 15 Total'!$B14,'Week 15 Games'!Y:Y)</f>
        <v>4</v>
      </c>
      <c r="Y14" s="4">
        <f>SUMIF('Week 15 Games'!$B:$B,'Week 15 Total'!$B14,'Week 15 Games'!Z:Z)</f>
        <v>0</v>
      </c>
      <c r="Z14" s="2">
        <f t="shared" si="1"/>
        <v>1</v>
      </c>
      <c r="AA14" s="4">
        <f>SUMIF('Week 15 Games'!$B:$B,'Week 15 Total'!$B14,'Week 15 Games'!AB:AB)</f>
        <v>7</v>
      </c>
      <c r="AB14" s="4">
        <f>SUMIF('Week 15 Games'!$B:$B,'Week 15 Total'!$B14,'Week 15 Games'!AC:AC)</f>
        <v>2</v>
      </c>
      <c r="AC14" s="4">
        <f>SUMIF('Week 15 Games'!$B:$B,'Week 15 Total'!$B14,'Week 15 Games'!AD:AD)</f>
        <v>5</v>
      </c>
      <c r="AD14" s="2">
        <f t="shared" si="4"/>
        <v>0.2857142857142857</v>
      </c>
      <c r="AE14" s="4">
        <f>SUMIF('Week 15 Games'!$B:$B,'Week 15 Total'!$B14,'Week 15 Games'!AF:AF)</f>
        <v>3</v>
      </c>
      <c r="AF14" s="4">
        <f>SUMIF('Week 15 Games'!$B:$B,'Week 15 Total'!$B14,'Week 15 Games'!AG:AG)</f>
        <v>3</v>
      </c>
      <c r="AG14" s="4">
        <f>SUMIF('Week 15 Games'!$B:$B,'Week 15 Total'!$B14,'Week 15 Games'!AH:AH)</f>
        <v>0</v>
      </c>
      <c r="AH14" s="2">
        <f t="shared" si="3"/>
        <v>1</v>
      </c>
      <c r="AI14" s="4">
        <f>SUMIF('Week 15 Games'!$B:$B,'Week 15 Total'!$B14,'Week 15 Games'!AK:AK)</f>
        <v>2</v>
      </c>
      <c r="AJ14" s="4">
        <f>SUMIF('Week 15 Games'!$B:$B,'Week 15 Total'!$B14,'Week 15 Games'!AL:AL)</f>
        <v>2</v>
      </c>
    </row>
    <row r="15" spans="1:36" x14ac:dyDescent="0.2">
      <c r="B15" t="s">
        <v>42</v>
      </c>
      <c r="C15" s="4">
        <f>SUMIF('Week 15 Games'!$B:$B,'Week 15 Total'!$B15,'Week 15 Games'!C:C)</f>
        <v>10</v>
      </c>
      <c r="D15" s="4"/>
      <c r="E15" s="4"/>
      <c r="F15" s="4">
        <f>SUMIF('Week 15 Games'!$B:$B,'Week 15 Total'!$B15,'Week 15 Games'!G:G)</f>
        <v>3</v>
      </c>
      <c r="G15" s="4"/>
      <c r="H15" s="4">
        <f>SUMIF('Week 15 Games'!$B:$B,'Week 15 Total'!$B15,'Week 15 Games'!I:I)</f>
        <v>0</v>
      </c>
      <c r="I15" s="4">
        <f>SUMIF('Week 15 Games'!$B:$B,'Week 15 Total'!$B15,'Week 15 Games'!J:J)</f>
        <v>0</v>
      </c>
      <c r="J15" s="4">
        <f>SUMIF('Week 15 Games'!$B:$B,'Week 15 Total'!$B15,'Week 15 Games'!K:K)</f>
        <v>0</v>
      </c>
      <c r="K15" s="4">
        <f>SUMIF('Week 15 Games'!$B:$B,'Week 15 Total'!$B15,'Week 15 Games'!L:L)</f>
        <v>1</v>
      </c>
      <c r="L15" s="4">
        <f>SUMIF('Week 15 Games'!$B:$B,'Week 15 Total'!$B15,'Week 15 Games'!M:M)</f>
        <v>0</v>
      </c>
      <c r="M15" s="4">
        <f>SUMIF('Week 15 Games'!$B:$B,'Week 15 Total'!$B15,'Week 15 Games'!N:N)</f>
        <v>0</v>
      </c>
      <c r="N15" s="4">
        <f>SUMIF('Week 15 Games'!$B:$B,'Week 15 Total'!$B15,'Week 15 Games'!O:O)</f>
        <v>1</v>
      </c>
      <c r="O15" s="4">
        <f>SUMIF('Week 15 Games'!$B:$B,'Week 15 Total'!$B15,'Week 15 Games'!P:P)</f>
        <v>0</v>
      </c>
      <c r="P15" s="4">
        <f>SUMIF('Week 15 Games'!$B:$B,'Week 15 Total'!$B15,'Week 15 Games'!Q:Q)</f>
        <v>1</v>
      </c>
      <c r="Q15" s="4">
        <f>SUMIF('Week 15 Games'!$B:$B,'Week 15 Total'!$B15,'Week 15 Games'!R:R)</f>
        <v>0</v>
      </c>
      <c r="R15" s="4">
        <f>SUMIF('Week 15 Games'!$B:$B,'Week 15 Total'!$B15,'Week 15 Games'!S:S)</f>
        <v>2</v>
      </c>
      <c r="S15" s="4">
        <f>SUMIF('Week 15 Games'!$B:$B,'Week 15 Total'!$B15,'Week 15 Games'!T:T)</f>
        <v>1</v>
      </c>
      <c r="T15" s="4">
        <f>SUMIF('Week 15 Games'!$B:$B,'Week 15 Total'!$B15,'Week 15 Games'!U:U)</f>
        <v>1</v>
      </c>
      <c r="U15" s="2">
        <f t="shared" si="0"/>
        <v>0.5</v>
      </c>
      <c r="V15" s="4"/>
      <c r="W15" s="4">
        <f>SUMIF('Week 15 Games'!$B:$B,'Week 15 Total'!$B15,'Week 15 Games'!X:X)</f>
        <v>1</v>
      </c>
      <c r="X15" s="4">
        <f>SUMIF('Week 15 Games'!$B:$B,'Week 15 Total'!$B15,'Week 15 Games'!Y:Y)</f>
        <v>0</v>
      </c>
      <c r="Y15" s="4">
        <f>SUMIF('Week 15 Games'!$B:$B,'Week 15 Total'!$B15,'Week 15 Games'!Z:Z)</f>
        <v>1</v>
      </c>
      <c r="Z15" s="2">
        <f t="shared" si="1"/>
        <v>0</v>
      </c>
      <c r="AA15" s="4">
        <f>SUMIF('Week 15 Games'!$B:$B,'Week 15 Total'!$B15,'Week 15 Games'!AB:AB)</f>
        <v>1</v>
      </c>
      <c r="AB15" s="4">
        <f>SUMIF('Week 15 Games'!$B:$B,'Week 15 Total'!$B15,'Week 15 Games'!AC:AC)</f>
        <v>1</v>
      </c>
      <c r="AC15" s="4">
        <f>SUMIF('Week 15 Games'!$B:$B,'Week 15 Total'!$B15,'Week 15 Games'!AD:AD)</f>
        <v>0</v>
      </c>
      <c r="AD15" s="2">
        <f t="shared" si="4"/>
        <v>1</v>
      </c>
      <c r="AE15" s="4">
        <f>SUMIF('Week 15 Games'!$B:$B,'Week 15 Total'!$B15,'Week 15 Games'!AF:AF)</f>
        <v>0</v>
      </c>
      <c r="AF15" s="4">
        <f>SUMIF('Week 15 Games'!$B:$B,'Week 15 Total'!$B15,'Week 15 Games'!AG:AG)</f>
        <v>0</v>
      </c>
      <c r="AG15" s="4">
        <f>SUMIF('Week 15 Games'!$B:$B,'Week 15 Total'!$B15,'Week 15 Games'!AH:AH)</f>
        <v>0</v>
      </c>
      <c r="AH15" s="2">
        <f t="shared" si="3"/>
        <v>0</v>
      </c>
      <c r="AI15" s="4">
        <f>SUMIF('Week 15 Games'!$B:$B,'Week 15 Total'!$B15,'Week 15 Games'!AK:AK)</f>
        <v>0</v>
      </c>
      <c r="AJ15" s="4">
        <f>SUMIF('Week 15 Games'!$B:$B,'Week 15 Total'!$B15,'Week 15 Games'!AL:AL)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A5D1-D76E-F349-8FE3-151C62C040A5}">
  <dimension ref="A1:AL27"/>
  <sheetViews>
    <sheetView workbookViewId="0">
      <selection activeCell="Q27" sqref="Q2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37</v>
      </c>
      <c r="D2" s="8">
        <v>1.5416666666666667</v>
      </c>
      <c r="E2">
        <v>1.1100000000000001</v>
      </c>
      <c r="F2">
        <v>0.19</v>
      </c>
      <c r="G2">
        <v>20</v>
      </c>
      <c r="H2">
        <v>0.87</v>
      </c>
      <c r="I2">
        <v>2</v>
      </c>
      <c r="J2">
        <v>4</v>
      </c>
      <c r="K2">
        <v>0.5</v>
      </c>
      <c r="L2">
        <v>1</v>
      </c>
      <c r="M2">
        <v>2</v>
      </c>
      <c r="N2">
        <v>0</v>
      </c>
      <c r="O2">
        <v>6</v>
      </c>
      <c r="P2">
        <v>3</v>
      </c>
      <c r="Q2">
        <v>3</v>
      </c>
      <c r="R2" t="s">
        <v>29</v>
      </c>
      <c r="S2">
        <v>17</v>
      </c>
      <c r="T2">
        <v>8</v>
      </c>
      <c r="U2">
        <v>9</v>
      </c>
      <c r="V2" s="3">
        <v>0.47099999999999997</v>
      </c>
      <c r="W2" s="2">
        <v>0.47099999999999997</v>
      </c>
      <c r="X2">
        <v>12</v>
      </c>
      <c r="Y2">
        <v>8</v>
      </c>
      <c r="Z2">
        <v>4</v>
      </c>
      <c r="AA2" s="3">
        <v>0.66700000000000004</v>
      </c>
      <c r="AB2">
        <v>5</v>
      </c>
      <c r="AC2">
        <v>0</v>
      </c>
      <c r="AD2">
        <v>5</v>
      </c>
      <c r="AE2" s="3">
        <v>0</v>
      </c>
      <c r="AF2">
        <v>6</v>
      </c>
      <c r="AG2">
        <v>4</v>
      </c>
      <c r="AH2">
        <v>2</v>
      </c>
      <c r="AI2" s="3">
        <v>0.66700000000000004</v>
      </c>
      <c r="AJ2">
        <v>0</v>
      </c>
      <c r="AK2">
        <v>3</v>
      </c>
      <c r="AL2">
        <v>1</v>
      </c>
    </row>
    <row r="3" spans="1:38" x14ac:dyDescent="0.2">
      <c r="B3" s="4" t="s">
        <v>32</v>
      </c>
      <c r="C3" s="4">
        <f t="shared" ref="C3:C8" si="0">D3*24</f>
        <v>32</v>
      </c>
      <c r="D3" s="9">
        <v>1.3333333333333333</v>
      </c>
      <c r="E3">
        <v>0.56000000000000005</v>
      </c>
      <c r="F3">
        <v>0.25</v>
      </c>
      <c r="G3">
        <v>7</v>
      </c>
      <c r="H3">
        <v>1.17</v>
      </c>
      <c r="I3">
        <v>3</v>
      </c>
      <c r="J3">
        <v>2</v>
      </c>
      <c r="K3">
        <v>1.5</v>
      </c>
      <c r="L3">
        <v>1</v>
      </c>
      <c r="M3">
        <v>1</v>
      </c>
      <c r="N3">
        <v>0</v>
      </c>
      <c r="O3">
        <v>3</v>
      </c>
      <c r="P3">
        <v>1</v>
      </c>
      <c r="Q3">
        <v>2</v>
      </c>
      <c r="R3" t="s">
        <v>32</v>
      </c>
      <c r="S3">
        <v>4</v>
      </c>
      <c r="T3">
        <v>3</v>
      </c>
      <c r="U3">
        <v>1</v>
      </c>
      <c r="V3" s="3">
        <v>0.75</v>
      </c>
      <c r="W3" s="3">
        <v>0.875</v>
      </c>
      <c r="X3">
        <v>2</v>
      </c>
      <c r="Y3">
        <v>2</v>
      </c>
      <c r="Z3">
        <v>0</v>
      </c>
      <c r="AA3" s="3">
        <v>1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1</v>
      </c>
    </row>
    <row r="4" spans="1:38" x14ac:dyDescent="0.2">
      <c r="B4" s="4" t="s">
        <v>33</v>
      </c>
      <c r="C4" s="4">
        <f t="shared" si="0"/>
        <v>36</v>
      </c>
      <c r="D4" s="8">
        <v>1.5</v>
      </c>
      <c r="E4">
        <v>1.19</v>
      </c>
      <c r="F4">
        <v>0.67</v>
      </c>
      <c r="G4">
        <v>11</v>
      </c>
      <c r="H4">
        <v>0.92</v>
      </c>
      <c r="I4">
        <v>6</v>
      </c>
      <c r="J4">
        <v>3</v>
      </c>
      <c r="K4">
        <v>2</v>
      </c>
      <c r="L4">
        <v>1</v>
      </c>
      <c r="M4">
        <v>1</v>
      </c>
      <c r="N4">
        <v>2</v>
      </c>
      <c r="O4">
        <v>11</v>
      </c>
      <c r="P4">
        <v>1</v>
      </c>
      <c r="Q4">
        <v>10</v>
      </c>
      <c r="R4" t="s">
        <v>33</v>
      </c>
      <c r="S4">
        <v>11</v>
      </c>
      <c r="T4">
        <v>3</v>
      </c>
      <c r="U4">
        <v>8</v>
      </c>
      <c r="V4" s="3">
        <v>0.27300000000000002</v>
      </c>
      <c r="W4" s="3">
        <v>0.36399999999999999</v>
      </c>
      <c r="X4">
        <v>3</v>
      </c>
      <c r="Y4">
        <v>1</v>
      </c>
      <c r="Z4">
        <v>2</v>
      </c>
      <c r="AA4" s="2">
        <v>0.33300000000000002</v>
      </c>
      <c r="AB4">
        <v>8</v>
      </c>
      <c r="AC4">
        <v>2</v>
      </c>
      <c r="AD4">
        <v>6</v>
      </c>
      <c r="AE4" s="3">
        <v>0.25</v>
      </c>
      <c r="AF4">
        <v>4</v>
      </c>
      <c r="AG4">
        <v>3</v>
      </c>
      <c r="AH4">
        <v>1</v>
      </c>
      <c r="AI4" s="3">
        <v>0.75</v>
      </c>
      <c r="AJ4">
        <v>0</v>
      </c>
      <c r="AK4">
        <v>2</v>
      </c>
      <c r="AL4">
        <v>3</v>
      </c>
    </row>
    <row r="5" spans="1:38" x14ac:dyDescent="0.2">
      <c r="B5" s="4" t="s">
        <v>34</v>
      </c>
      <c r="C5" s="4">
        <f t="shared" si="0"/>
        <v>7</v>
      </c>
      <c r="D5" s="8">
        <v>0.29166666666666669</v>
      </c>
      <c r="E5">
        <v>0.84</v>
      </c>
      <c r="F5">
        <v>0.28999999999999998</v>
      </c>
      <c r="G5">
        <v>3</v>
      </c>
      <c r="H5">
        <v>1.5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34</v>
      </c>
      <c r="S5">
        <v>2</v>
      </c>
      <c r="T5">
        <v>1</v>
      </c>
      <c r="U5">
        <v>1</v>
      </c>
      <c r="V5" s="3">
        <v>0.5</v>
      </c>
      <c r="W5" s="3">
        <v>0.75</v>
      </c>
      <c r="X5">
        <v>0</v>
      </c>
      <c r="Y5">
        <v>0</v>
      </c>
      <c r="Z5">
        <v>0</v>
      </c>
      <c r="AA5" s="3" t="s">
        <v>38</v>
      </c>
      <c r="AB5">
        <v>2</v>
      </c>
      <c r="AC5">
        <v>1</v>
      </c>
      <c r="AD5">
        <v>1</v>
      </c>
      <c r="AE5" s="2">
        <v>0.5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35</v>
      </c>
      <c r="C6" s="4">
        <f t="shared" si="0"/>
        <v>34</v>
      </c>
      <c r="D6" s="8">
        <v>1.4166666666666667</v>
      </c>
      <c r="E6">
        <v>0.34</v>
      </c>
      <c r="F6">
        <v>0.41</v>
      </c>
      <c r="G6">
        <v>2</v>
      </c>
      <c r="H6">
        <v>0.28999999999999998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10</v>
      </c>
      <c r="P6">
        <v>2</v>
      </c>
      <c r="Q6">
        <v>8</v>
      </c>
      <c r="R6" t="s">
        <v>35</v>
      </c>
      <c r="S6">
        <v>7</v>
      </c>
      <c r="T6">
        <v>1</v>
      </c>
      <c r="U6">
        <v>6</v>
      </c>
      <c r="V6" s="3">
        <v>0.14299999999999999</v>
      </c>
      <c r="W6" s="3">
        <v>0.14299999999999999</v>
      </c>
      <c r="X6">
        <v>7</v>
      </c>
      <c r="Y6">
        <v>1</v>
      </c>
      <c r="Z6">
        <v>6</v>
      </c>
      <c r="AA6" s="2">
        <v>0.14299999999999999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65</v>
      </c>
      <c r="C7" s="4">
        <f t="shared" si="0"/>
        <v>38</v>
      </c>
      <c r="D7" s="8">
        <v>1.5833333333333333</v>
      </c>
      <c r="E7">
        <v>1.0900000000000001</v>
      </c>
      <c r="F7">
        <v>0.42</v>
      </c>
      <c r="G7">
        <v>14</v>
      </c>
      <c r="H7">
        <v>0.93</v>
      </c>
      <c r="I7">
        <v>2</v>
      </c>
      <c r="J7">
        <v>0</v>
      </c>
      <c r="K7">
        <v>0</v>
      </c>
      <c r="L7">
        <v>1</v>
      </c>
      <c r="M7">
        <v>0</v>
      </c>
      <c r="N7">
        <v>1</v>
      </c>
      <c r="O7">
        <v>5</v>
      </c>
      <c r="P7">
        <v>3</v>
      </c>
      <c r="Q7">
        <v>2</v>
      </c>
      <c r="R7" t="s">
        <v>65</v>
      </c>
      <c r="S7">
        <v>14</v>
      </c>
      <c r="T7">
        <v>4</v>
      </c>
      <c r="U7">
        <v>10</v>
      </c>
      <c r="V7" s="3">
        <v>0.28599999999999998</v>
      </c>
      <c r="W7" s="3">
        <v>0.35699999999999998</v>
      </c>
      <c r="X7">
        <v>9</v>
      </c>
      <c r="Y7">
        <v>2</v>
      </c>
      <c r="Z7">
        <v>7</v>
      </c>
      <c r="AA7" s="3">
        <v>0.222</v>
      </c>
      <c r="AB7">
        <v>5</v>
      </c>
      <c r="AC7">
        <v>2</v>
      </c>
      <c r="AD7">
        <v>3</v>
      </c>
      <c r="AE7" s="3">
        <v>0.4</v>
      </c>
      <c r="AF7">
        <v>4</v>
      </c>
      <c r="AG7">
        <v>4</v>
      </c>
      <c r="AH7">
        <v>0</v>
      </c>
      <c r="AI7" s="3">
        <v>1</v>
      </c>
      <c r="AJ7">
        <v>0</v>
      </c>
      <c r="AK7">
        <v>2</v>
      </c>
      <c r="AL7">
        <v>3</v>
      </c>
    </row>
    <row r="8" spans="1:38" x14ac:dyDescent="0.2">
      <c r="B8" s="4" t="s">
        <v>39</v>
      </c>
      <c r="C8" s="4">
        <f t="shared" si="0"/>
        <v>16</v>
      </c>
      <c r="D8" s="9">
        <v>0.66666666666666663</v>
      </c>
      <c r="E8">
        <v>1.0900000000000001</v>
      </c>
      <c r="F8">
        <v>1.1200000000000001</v>
      </c>
      <c r="G8">
        <v>2</v>
      </c>
      <c r="H8">
        <v>0.5</v>
      </c>
      <c r="I8">
        <v>3</v>
      </c>
      <c r="J8">
        <v>0</v>
      </c>
      <c r="K8">
        <v>0</v>
      </c>
      <c r="L8">
        <v>0</v>
      </c>
      <c r="M8">
        <v>0</v>
      </c>
      <c r="N8">
        <v>2</v>
      </c>
      <c r="O8">
        <v>5</v>
      </c>
      <c r="P8">
        <v>3</v>
      </c>
      <c r="Q8">
        <v>2</v>
      </c>
      <c r="R8" t="s">
        <v>39</v>
      </c>
      <c r="S8">
        <v>5</v>
      </c>
      <c r="T8">
        <v>1</v>
      </c>
      <c r="U8">
        <v>4</v>
      </c>
      <c r="V8" s="3">
        <v>0.2</v>
      </c>
      <c r="W8" s="3">
        <v>0.2</v>
      </c>
      <c r="X8">
        <v>5</v>
      </c>
      <c r="Y8">
        <v>1</v>
      </c>
      <c r="Z8">
        <v>4</v>
      </c>
      <c r="AA8" s="3">
        <v>0.2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3</v>
      </c>
    </row>
    <row r="9" spans="1:38" x14ac:dyDescent="0.2">
      <c r="B9" s="4"/>
      <c r="C9" s="4"/>
      <c r="D9" s="9"/>
      <c r="V9" s="3"/>
      <c r="W9" s="3"/>
      <c r="AA9" s="3"/>
      <c r="AE9" s="3"/>
      <c r="AI9" s="3"/>
    </row>
    <row r="10" spans="1:38" x14ac:dyDescent="0.2">
      <c r="A10" s="11" t="s">
        <v>75</v>
      </c>
      <c r="B10" s="4" t="s">
        <v>29</v>
      </c>
      <c r="C10" s="4">
        <f>D10*24</f>
        <v>40</v>
      </c>
      <c r="D10" s="8">
        <v>1.6666666666666667</v>
      </c>
      <c r="E10">
        <v>1.06</v>
      </c>
      <c r="F10">
        <v>0.52</v>
      </c>
      <c r="G10">
        <v>16</v>
      </c>
      <c r="H10">
        <v>0.7</v>
      </c>
      <c r="I10">
        <v>4</v>
      </c>
      <c r="J10">
        <v>4</v>
      </c>
      <c r="K10">
        <v>1</v>
      </c>
      <c r="L10">
        <v>2</v>
      </c>
      <c r="M10">
        <v>4</v>
      </c>
      <c r="N10">
        <v>0</v>
      </c>
      <c r="O10">
        <v>12</v>
      </c>
      <c r="P10">
        <v>5</v>
      </c>
      <c r="Q10">
        <v>7</v>
      </c>
      <c r="R10" t="s">
        <v>29</v>
      </c>
      <c r="S10">
        <v>18</v>
      </c>
      <c r="T10">
        <v>7</v>
      </c>
      <c r="U10">
        <v>11</v>
      </c>
      <c r="V10" s="2">
        <v>0.38900000000000001</v>
      </c>
      <c r="W10" s="2">
        <v>0.38900000000000001</v>
      </c>
      <c r="X10">
        <v>16</v>
      </c>
      <c r="Y10">
        <v>7</v>
      </c>
      <c r="Z10">
        <v>9</v>
      </c>
      <c r="AA10" s="2">
        <v>0.438</v>
      </c>
      <c r="AB10">
        <v>2</v>
      </c>
      <c r="AC10">
        <v>0</v>
      </c>
      <c r="AD10">
        <v>2</v>
      </c>
      <c r="AE10" s="3">
        <v>0</v>
      </c>
      <c r="AF10">
        <v>2</v>
      </c>
      <c r="AG10">
        <v>2</v>
      </c>
      <c r="AH10">
        <v>0</v>
      </c>
      <c r="AI10" s="3">
        <v>1</v>
      </c>
      <c r="AJ10">
        <v>0</v>
      </c>
      <c r="AK10">
        <v>1</v>
      </c>
      <c r="AL10">
        <v>3</v>
      </c>
    </row>
    <row r="11" spans="1:38" x14ac:dyDescent="0.2">
      <c r="B11" s="4" t="s">
        <v>30</v>
      </c>
      <c r="C11" s="4">
        <f t="shared" ref="C11:C17" si="1">D11*24</f>
        <v>6</v>
      </c>
      <c r="D11" s="9">
        <v>0.25</v>
      </c>
      <c r="E11">
        <v>0.38</v>
      </c>
      <c r="F11">
        <v>0</v>
      </c>
      <c r="G11">
        <v>2</v>
      </c>
      <c r="H11">
        <v>0.67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30</v>
      </c>
      <c r="S11">
        <v>2</v>
      </c>
      <c r="T11">
        <v>1</v>
      </c>
      <c r="U11">
        <v>1</v>
      </c>
      <c r="V11" s="3">
        <v>0.5</v>
      </c>
      <c r="W11" s="2">
        <v>0.5</v>
      </c>
      <c r="X11">
        <v>1</v>
      </c>
      <c r="Y11">
        <v>1</v>
      </c>
      <c r="Z11">
        <v>0</v>
      </c>
      <c r="AA11" s="3">
        <v>1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32</v>
      </c>
      <c r="C12" s="4">
        <f t="shared" si="1"/>
        <v>18</v>
      </c>
      <c r="D12" s="9">
        <v>0.75</v>
      </c>
      <c r="E12">
        <v>0.36</v>
      </c>
      <c r="F12">
        <v>0.11</v>
      </c>
      <c r="G12">
        <v>5</v>
      </c>
      <c r="H12">
        <v>0.83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32</v>
      </c>
      <c r="S12">
        <v>6</v>
      </c>
      <c r="T12">
        <v>2</v>
      </c>
      <c r="U12">
        <v>4</v>
      </c>
      <c r="V12" s="2">
        <v>0.33300000000000002</v>
      </c>
      <c r="W12" s="3">
        <v>0.41699999999999998</v>
      </c>
      <c r="X12">
        <v>2</v>
      </c>
      <c r="Y12">
        <v>1</v>
      </c>
      <c r="Z12">
        <v>1</v>
      </c>
      <c r="AA12" s="3">
        <v>0.5</v>
      </c>
      <c r="AB12">
        <v>4</v>
      </c>
      <c r="AC12">
        <v>1</v>
      </c>
      <c r="AD12">
        <v>3</v>
      </c>
      <c r="AE12" s="3">
        <v>0.25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33</v>
      </c>
      <c r="C13" s="4">
        <f t="shared" si="1"/>
        <v>37</v>
      </c>
      <c r="D13" s="9">
        <v>1.5416666666666667</v>
      </c>
      <c r="E13">
        <v>0.6</v>
      </c>
      <c r="F13">
        <v>0.35</v>
      </c>
      <c r="G13">
        <v>5</v>
      </c>
      <c r="H13">
        <v>0.56000000000000005</v>
      </c>
      <c r="I13">
        <v>6</v>
      </c>
      <c r="J13">
        <v>1</v>
      </c>
      <c r="K13">
        <v>6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33</v>
      </c>
      <c r="S13">
        <v>7</v>
      </c>
      <c r="T13">
        <v>1</v>
      </c>
      <c r="U13">
        <v>6</v>
      </c>
      <c r="V13" s="2">
        <v>0.14299999999999999</v>
      </c>
      <c r="W13" s="2">
        <v>0.214</v>
      </c>
      <c r="X13">
        <v>1</v>
      </c>
      <c r="Y13">
        <v>0</v>
      </c>
      <c r="Z13">
        <v>1</v>
      </c>
      <c r="AA13" s="3">
        <v>0</v>
      </c>
      <c r="AB13">
        <v>6</v>
      </c>
      <c r="AC13">
        <v>1</v>
      </c>
      <c r="AD13">
        <v>5</v>
      </c>
      <c r="AE13" s="3">
        <v>0.16700000000000001</v>
      </c>
      <c r="AF13">
        <v>2</v>
      </c>
      <c r="AG13">
        <v>2</v>
      </c>
      <c r="AH13">
        <v>0</v>
      </c>
      <c r="AI13" s="3">
        <v>1</v>
      </c>
      <c r="AJ13">
        <v>0</v>
      </c>
      <c r="AK13">
        <v>1</v>
      </c>
      <c r="AL13">
        <v>1</v>
      </c>
    </row>
    <row r="14" spans="1:38" x14ac:dyDescent="0.2">
      <c r="B14" s="4" t="s">
        <v>34</v>
      </c>
      <c r="C14" s="4">
        <f t="shared" si="1"/>
        <v>8</v>
      </c>
      <c r="D14" s="8">
        <v>0.33333333333333331</v>
      </c>
      <c r="E14">
        <v>0.04</v>
      </c>
      <c r="F14">
        <v>-0.25</v>
      </c>
      <c r="G14">
        <v>2</v>
      </c>
      <c r="H14">
        <v>0.67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 t="s">
        <v>34</v>
      </c>
      <c r="S14">
        <v>2</v>
      </c>
      <c r="T14">
        <v>1</v>
      </c>
      <c r="U14">
        <v>1</v>
      </c>
      <c r="V14" s="2">
        <v>0.5</v>
      </c>
      <c r="W14" s="2">
        <v>0.5</v>
      </c>
      <c r="X14">
        <v>1</v>
      </c>
      <c r="Y14">
        <v>1</v>
      </c>
      <c r="Z14">
        <v>0</v>
      </c>
      <c r="AA14" s="3">
        <v>1</v>
      </c>
      <c r="AB14">
        <v>1</v>
      </c>
      <c r="AC14">
        <v>0</v>
      </c>
      <c r="AD14">
        <v>1</v>
      </c>
      <c r="AE14" s="2">
        <v>0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0</v>
      </c>
    </row>
    <row r="15" spans="1:38" x14ac:dyDescent="0.2">
      <c r="B15" s="4" t="s">
        <v>35</v>
      </c>
      <c r="C15" s="4">
        <f t="shared" si="1"/>
        <v>36</v>
      </c>
      <c r="D15" s="9">
        <v>1.5</v>
      </c>
      <c r="E15">
        <v>0.85</v>
      </c>
      <c r="F15">
        <v>0.47</v>
      </c>
      <c r="G15">
        <v>10</v>
      </c>
      <c r="H15">
        <v>0.67</v>
      </c>
      <c r="I15">
        <v>2</v>
      </c>
      <c r="J15">
        <v>1</v>
      </c>
      <c r="K15">
        <v>2</v>
      </c>
      <c r="L15">
        <v>1</v>
      </c>
      <c r="M15">
        <v>1</v>
      </c>
      <c r="N15">
        <v>0</v>
      </c>
      <c r="O15">
        <v>8</v>
      </c>
      <c r="P15">
        <v>5</v>
      </c>
      <c r="Q15">
        <v>3</v>
      </c>
      <c r="R15" t="s">
        <v>35</v>
      </c>
      <c r="S15">
        <v>13</v>
      </c>
      <c r="T15">
        <v>4</v>
      </c>
      <c r="U15">
        <v>9</v>
      </c>
      <c r="V15" s="3">
        <v>0.308</v>
      </c>
      <c r="W15" s="2">
        <v>0.308</v>
      </c>
      <c r="X15">
        <v>12</v>
      </c>
      <c r="Y15">
        <v>4</v>
      </c>
      <c r="Z15">
        <v>8</v>
      </c>
      <c r="AA15" s="3">
        <v>0.33300000000000002</v>
      </c>
      <c r="AB15">
        <v>1</v>
      </c>
      <c r="AC15">
        <v>0</v>
      </c>
      <c r="AD15">
        <v>1</v>
      </c>
      <c r="AE15" s="2">
        <v>0</v>
      </c>
      <c r="AF15">
        <v>2</v>
      </c>
      <c r="AG15">
        <v>2</v>
      </c>
      <c r="AH15">
        <v>0</v>
      </c>
      <c r="AI15" s="3">
        <v>1</v>
      </c>
      <c r="AJ15">
        <v>0</v>
      </c>
      <c r="AK15">
        <v>1</v>
      </c>
      <c r="AL15">
        <v>1</v>
      </c>
    </row>
    <row r="16" spans="1:38" x14ac:dyDescent="0.2">
      <c r="B16" s="4" t="s">
        <v>65</v>
      </c>
      <c r="C16" s="4">
        <f t="shared" si="1"/>
        <v>40</v>
      </c>
      <c r="D16" s="8">
        <v>1.6666666666666667</v>
      </c>
      <c r="E16">
        <v>0.9</v>
      </c>
      <c r="F16">
        <v>0.22</v>
      </c>
      <c r="G16">
        <v>14</v>
      </c>
      <c r="H16">
        <v>0.78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6</v>
      </c>
      <c r="P16">
        <v>1</v>
      </c>
      <c r="Q16">
        <v>5</v>
      </c>
      <c r="R16" t="s">
        <v>65</v>
      </c>
      <c r="S16">
        <v>15</v>
      </c>
      <c r="T16">
        <v>3</v>
      </c>
      <c r="U16">
        <v>12</v>
      </c>
      <c r="V16" s="2">
        <v>0.2</v>
      </c>
      <c r="W16" s="2">
        <v>0.3</v>
      </c>
      <c r="X16">
        <v>7</v>
      </c>
      <c r="Y16">
        <v>0</v>
      </c>
      <c r="Z16">
        <v>7</v>
      </c>
      <c r="AA16" s="2">
        <v>0</v>
      </c>
      <c r="AB16">
        <v>8</v>
      </c>
      <c r="AC16">
        <v>3</v>
      </c>
      <c r="AD16">
        <v>5</v>
      </c>
      <c r="AE16" s="3">
        <v>0.375</v>
      </c>
      <c r="AF16">
        <v>5</v>
      </c>
      <c r="AG16">
        <v>5</v>
      </c>
      <c r="AH16">
        <v>0</v>
      </c>
      <c r="AI16" s="3">
        <v>1</v>
      </c>
      <c r="AJ16">
        <v>0</v>
      </c>
      <c r="AK16">
        <v>2</v>
      </c>
      <c r="AL16">
        <v>3</v>
      </c>
    </row>
    <row r="17" spans="2:38" x14ac:dyDescent="0.2">
      <c r="B17" s="4" t="s">
        <v>39</v>
      </c>
      <c r="C17" s="4">
        <f t="shared" si="1"/>
        <v>16</v>
      </c>
      <c r="D17" s="9">
        <v>0.66666666666666663</v>
      </c>
      <c r="E17">
        <v>0.87</v>
      </c>
      <c r="F17">
        <v>0.19</v>
      </c>
      <c r="G17">
        <v>5</v>
      </c>
      <c r="H17">
        <v>1.67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  <c r="R17" t="s">
        <v>39</v>
      </c>
      <c r="S17">
        <v>2</v>
      </c>
      <c r="T17">
        <v>2</v>
      </c>
      <c r="U17">
        <v>0</v>
      </c>
      <c r="V17" s="2">
        <v>1</v>
      </c>
      <c r="W17" s="2">
        <v>1</v>
      </c>
      <c r="X17">
        <v>2</v>
      </c>
      <c r="Y17">
        <v>2</v>
      </c>
      <c r="Z17">
        <v>0</v>
      </c>
      <c r="AA17" s="3">
        <v>1</v>
      </c>
      <c r="AB17">
        <v>0</v>
      </c>
      <c r="AC17">
        <v>0</v>
      </c>
      <c r="AD17">
        <v>0</v>
      </c>
      <c r="AE17" s="3" t="s">
        <v>38</v>
      </c>
      <c r="AF17">
        <v>1</v>
      </c>
      <c r="AG17">
        <v>1</v>
      </c>
      <c r="AH17">
        <v>0</v>
      </c>
      <c r="AI17" s="3">
        <v>1</v>
      </c>
      <c r="AJ17">
        <v>1</v>
      </c>
      <c r="AK17">
        <v>2</v>
      </c>
      <c r="AL17">
        <v>2</v>
      </c>
    </row>
    <row r="18" spans="2:38" x14ac:dyDescent="0.2">
      <c r="B18" s="4"/>
      <c r="C18" s="4"/>
      <c r="D18" s="9"/>
      <c r="V18" s="3"/>
      <c r="W18" s="3"/>
      <c r="AA18" s="3"/>
      <c r="AE18" s="2"/>
      <c r="AI18" s="3"/>
    </row>
    <row r="19" spans="2:38" x14ac:dyDescent="0.2">
      <c r="B19" s="4"/>
      <c r="C19" s="4"/>
      <c r="D19" s="9"/>
      <c r="V19" s="3"/>
      <c r="W19" s="3"/>
      <c r="AA19" s="3"/>
      <c r="AE19" s="3"/>
    </row>
    <row r="20" spans="2:38" x14ac:dyDescent="0.2">
      <c r="B20" s="4"/>
      <c r="C20" s="4"/>
      <c r="D20" s="9"/>
      <c r="V20" s="2"/>
      <c r="W20" s="2"/>
      <c r="AA20" s="3"/>
      <c r="AE20" s="3"/>
      <c r="AI20" s="3"/>
    </row>
    <row r="21" spans="2:38" x14ac:dyDescent="0.2">
      <c r="B21" s="4"/>
      <c r="C21" s="4"/>
      <c r="D21" s="8"/>
      <c r="V21" s="3"/>
      <c r="W21" s="3"/>
      <c r="AA21" s="3"/>
      <c r="AE21" s="3"/>
      <c r="AI21" s="3"/>
    </row>
    <row r="22" spans="2:38" x14ac:dyDescent="0.2">
      <c r="B22" s="4"/>
      <c r="C22" s="4"/>
      <c r="D22" s="8"/>
      <c r="V22" s="3"/>
      <c r="W22" s="3"/>
      <c r="AA22" s="2"/>
      <c r="AE22" s="3"/>
      <c r="AI22" s="2"/>
    </row>
    <row r="23" spans="2:38" x14ac:dyDescent="0.2">
      <c r="B23" s="4"/>
      <c r="C23" s="4"/>
      <c r="D23" s="9"/>
      <c r="V23" s="2"/>
      <c r="W23" s="2"/>
      <c r="AA23" s="2"/>
      <c r="AE23" s="3"/>
      <c r="AI23" s="3"/>
    </row>
    <row r="24" spans="2:38" x14ac:dyDescent="0.2">
      <c r="B24" s="4"/>
      <c r="C24" s="4"/>
      <c r="D24" s="9"/>
      <c r="V24" s="3"/>
      <c r="W24" s="3"/>
      <c r="AA24" s="3"/>
      <c r="AI24" s="3"/>
    </row>
    <row r="25" spans="2:38" x14ac:dyDescent="0.2">
      <c r="B25" s="4"/>
      <c r="C25" s="4"/>
      <c r="D25" s="9"/>
      <c r="V25" s="3"/>
      <c r="W25" s="3"/>
      <c r="AA25" s="2"/>
      <c r="AE25" s="3"/>
    </row>
    <row r="26" spans="2:38" x14ac:dyDescent="0.2">
      <c r="B26" s="4"/>
      <c r="C26" s="4"/>
      <c r="D26" s="9"/>
      <c r="V26" s="3"/>
      <c r="W26" s="3"/>
      <c r="AA26" s="3"/>
      <c r="AE26" s="3"/>
      <c r="AI26" s="3"/>
    </row>
    <row r="27" spans="2:38" x14ac:dyDescent="0.2">
      <c r="C27" s="4"/>
      <c r="D27" s="9"/>
      <c r="V27" s="3"/>
      <c r="W27" s="3"/>
      <c r="AA27" s="3"/>
      <c r="AE27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E991-39A1-1E4D-BDBB-4F60D00836C7}">
  <dimension ref="A1:AJ15"/>
  <sheetViews>
    <sheetView topLeftCell="Q1" workbookViewId="0">
      <selection activeCell="AI27" sqref="AI2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SUMIF('Conference Tournament Games'!$B:$B,'Conference Tournament Total'!$B2,'Conference Tournament Games'!C:C)</f>
        <v>77</v>
      </c>
      <c r="D2" s="4"/>
      <c r="E2" s="4"/>
      <c r="F2" s="4">
        <f>SUMIF('Conference Tournament Games'!$B:$B,'Conference Tournament Total'!$B2,'Conference Tournament Games'!G:G)</f>
        <v>36</v>
      </c>
      <c r="G2" s="4"/>
      <c r="H2" s="4">
        <f>SUMIF('Conference Tournament Games'!$B:$B,'Conference Tournament Total'!$B2,'Conference Tournament Games'!I:I)</f>
        <v>6</v>
      </c>
      <c r="I2" s="4">
        <f>SUMIF('Conference Tournament Games'!$B:$B,'Conference Tournament Total'!$B2,'Conference Tournament Games'!J:J)</f>
        <v>8</v>
      </c>
      <c r="J2" s="4">
        <f>SUMIF('Conference Tournament Games'!$B:$B,'Conference Tournament Total'!$B2,'Conference Tournament Games'!K:K)</f>
        <v>1.5</v>
      </c>
      <c r="K2" s="4">
        <f>SUMIF('Conference Tournament Games'!$B:$B,'Conference Tournament Total'!$B2,'Conference Tournament Games'!L:L)</f>
        <v>3</v>
      </c>
      <c r="L2" s="4">
        <f>SUMIF('Conference Tournament Games'!$B:$B,'Conference Tournament Total'!$B2,'Conference Tournament Games'!M:M)</f>
        <v>6</v>
      </c>
      <c r="M2" s="4">
        <f>SUMIF('Conference Tournament Games'!$B:$B,'Conference Tournament Total'!$B2,'Conference Tournament Games'!N:N)</f>
        <v>0</v>
      </c>
      <c r="N2" s="4">
        <f>SUMIF('Conference Tournament Games'!$B:$B,'Conference Tournament Total'!$B2,'Conference Tournament Games'!O:O)</f>
        <v>18</v>
      </c>
      <c r="O2" s="4">
        <f>SUMIF('Conference Tournament Games'!$B:$B,'Conference Tournament Total'!$B2,'Conference Tournament Games'!P:P)</f>
        <v>8</v>
      </c>
      <c r="P2" s="4">
        <f>SUMIF('Conference Tournament Games'!$B:$B,'Conference Tournament Total'!$B2,'Conference Tournament Games'!Q:Q)</f>
        <v>10</v>
      </c>
      <c r="Q2" s="4">
        <f>SUMIF('Conference Tournament Games'!$B:$B,'Conference Tournament Total'!$B2,'Conference Tournament Games'!R:R)</f>
        <v>0</v>
      </c>
      <c r="R2" s="4">
        <f>SUMIF('Conference Tournament Games'!$B:$B,'Conference Tournament Total'!$B2,'Conference Tournament Games'!S:S)</f>
        <v>35</v>
      </c>
      <c r="S2" s="4">
        <f>SUMIF('Conference Tournament Games'!$B:$B,'Conference Tournament Total'!$B2,'Conference Tournament Games'!T:T)</f>
        <v>15</v>
      </c>
      <c r="T2" s="4">
        <f>SUMIF('Conference Tournament Games'!$B:$B,'Conference Tournament Total'!$B2,'Conference Tournament Games'!U:U)</f>
        <v>20</v>
      </c>
      <c r="U2" s="2">
        <f t="shared" ref="U2:U15" si="0">IF(ISERROR(S2/R2),0,S2/R2)</f>
        <v>0.42857142857142855</v>
      </c>
      <c r="V2" s="4"/>
      <c r="W2" s="4">
        <f>SUMIF('Conference Tournament Games'!$B:$B,'Conference Tournament Total'!$B2,'Conference Tournament Games'!X:X)</f>
        <v>28</v>
      </c>
      <c r="X2" s="4">
        <f>SUMIF('Conference Tournament Games'!$B:$B,'Conference Tournament Total'!$B2,'Conference Tournament Games'!Y:Y)</f>
        <v>15</v>
      </c>
      <c r="Y2" s="4">
        <f>SUMIF('Conference Tournament Games'!$B:$B,'Conference Tournament Total'!$B2,'Conference Tournament Games'!Z:Z)</f>
        <v>13</v>
      </c>
      <c r="Z2" s="2">
        <f t="shared" ref="Z2:Z15" si="1">IF(ISERROR(X2/W2),0,X2/W2)</f>
        <v>0.5357142857142857</v>
      </c>
      <c r="AA2" s="4">
        <f>SUMIF('Conference Tournament Games'!$B:$B,'Conference Tournament Total'!$B2,'Conference Tournament Games'!AB:AB)</f>
        <v>7</v>
      </c>
      <c r="AB2" s="4">
        <f>SUMIF('Conference Tournament Games'!$B:$B,'Conference Tournament Total'!$B2,'Conference Tournament Games'!AC:AC)</f>
        <v>0</v>
      </c>
      <c r="AC2" s="4">
        <f>SUMIF('Conference Tournament Games'!$B:$B,'Conference Tournament Total'!$B2,'Conference Tournament Games'!AD:AD)</f>
        <v>7</v>
      </c>
      <c r="AD2" s="2">
        <f t="shared" ref="AD2:AD10" si="2">IF(ISERROR(AB2/AA2),0,AB2/AA2)</f>
        <v>0</v>
      </c>
      <c r="AE2" s="4">
        <f>SUMIF('Conference Tournament Games'!$B:$B,'Conference Tournament Total'!$B2,'Conference Tournament Games'!AF:AF)</f>
        <v>8</v>
      </c>
      <c r="AF2" s="4">
        <f>SUMIF('Conference Tournament Games'!$B:$B,'Conference Tournament Total'!$B2,'Conference Tournament Games'!AG:AG)</f>
        <v>6</v>
      </c>
      <c r="AG2" s="4">
        <f>SUMIF('Conference Tournament Games'!$B:$B,'Conference Tournament Total'!$B2,'Conference Tournament Games'!AH:AH)</f>
        <v>2</v>
      </c>
      <c r="AH2" s="2">
        <f t="shared" ref="AH2:AH15" si="3">IF(ISERROR(AF2/AE2),0,AF2/AE2)</f>
        <v>0.75</v>
      </c>
      <c r="AI2" s="4">
        <f>SUMIF('Conference Tournament Games'!$B:$B,'Conference Tournament Total'!$B2,'Conference Tournament Games'!AK:AK)</f>
        <v>4</v>
      </c>
      <c r="AJ2" s="4">
        <f>SUMIF('Conference Tournament Games'!$B:$B,'Conference Tournament Total'!$B2,'Conference Tournament Games'!AL:AL)</f>
        <v>4</v>
      </c>
    </row>
    <row r="3" spans="1:36" x14ac:dyDescent="0.2">
      <c r="B3" t="s">
        <v>30</v>
      </c>
      <c r="C3" s="4">
        <f>SUMIF('Conference Tournament Games'!$B:$B,'Conference Tournament Total'!$B3,'Conference Tournament Games'!C:C)</f>
        <v>6</v>
      </c>
      <c r="D3" s="4"/>
      <c r="E3" s="4"/>
      <c r="F3" s="4">
        <f>SUMIF('Conference Tournament Games'!$B:$B,'Conference Tournament Total'!$B3,'Conference Tournament Games'!G:G)</f>
        <v>2</v>
      </c>
      <c r="G3" s="4"/>
      <c r="H3" s="4">
        <f>SUMIF('Conference Tournament Games'!$B:$B,'Conference Tournament Total'!$B3,'Conference Tournament Games'!I:I)</f>
        <v>0</v>
      </c>
      <c r="I3" s="4">
        <f>SUMIF('Conference Tournament Games'!$B:$B,'Conference Tournament Total'!$B3,'Conference Tournament Games'!J:J)</f>
        <v>1</v>
      </c>
      <c r="J3" s="4">
        <f>SUMIF('Conference Tournament Games'!$B:$B,'Conference Tournament Total'!$B3,'Conference Tournament Games'!K:K)</f>
        <v>0</v>
      </c>
      <c r="K3" s="4">
        <f>SUMIF('Conference Tournament Games'!$B:$B,'Conference Tournament Total'!$B3,'Conference Tournament Games'!L:L)</f>
        <v>1</v>
      </c>
      <c r="L3" s="4">
        <f>SUMIF('Conference Tournament Games'!$B:$B,'Conference Tournament Total'!$B3,'Conference Tournament Games'!M:M)</f>
        <v>0</v>
      </c>
      <c r="M3" s="4">
        <f>SUMIF('Conference Tournament Games'!$B:$B,'Conference Tournament Total'!$B3,'Conference Tournament Games'!N:N)</f>
        <v>0</v>
      </c>
      <c r="N3" s="4">
        <f>SUMIF('Conference Tournament Games'!$B:$B,'Conference Tournament Total'!$B3,'Conference Tournament Games'!O:O)</f>
        <v>0</v>
      </c>
      <c r="O3" s="4">
        <f>SUMIF('Conference Tournament Games'!$B:$B,'Conference Tournament Total'!$B3,'Conference Tournament Games'!P:P)</f>
        <v>0</v>
      </c>
      <c r="P3" s="4">
        <f>SUMIF('Conference Tournament Games'!$B:$B,'Conference Tournament Total'!$B3,'Conference Tournament Games'!Q:Q)</f>
        <v>0</v>
      </c>
      <c r="Q3" s="4">
        <f>SUMIF('Conference Tournament Games'!$B:$B,'Conference Tournament Total'!$B3,'Conference Tournament Games'!R:R)</f>
        <v>0</v>
      </c>
      <c r="R3" s="4">
        <f>SUMIF('Conference Tournament Games'!$B:$B,'Conference Tournament Total'!$B3,'Conference Tournament Games'!S:S)</f>
        <v>2</v>
      </c>
      <c r="S3" s="4">
        <f>SUMIF('Conference Tournament Games'!$B:$B,'Conference Tournament Total'!$B3,'Conference Tournament Games'!T:T)</f>
        <v>1</v>
      </c>
      <c r="T3" s="4">
        <f>SUMIF('Conference Tournament Games'!$B:$B,'Conference Tournament Total'!$B3,'Conference Tournament Games'!U:U)</f>
        <v>1</v>
      </c>
      <c r="U3" s="2">
        <f t="shared" si="0"/>
        <v>0.5</v>
      </c>
      <c r="V3" s="4"/>
      <c r="W3" s="4">
        <f>SUMIF('Conference Tournament Games'!$B:$B,'Conference Tournament Total'!$B3,'Conference Tournament Games'!X:X)</f>
        <v>1</v>
      </c>
      <c r="X3" s="4">
        <f>SUMIF('Conference Tournament Games'!$B:$B,'Conference Tournament Total'!$B3,'Conference Tournament Games'!Y:Y)</f>
        <v>1</v>
      </c>
      <c r="Y3" s="4">
        <f>SUMIF('Conference Tournament Games'!$B:$B,'Conference Tournament Total'!$B3,'Conference Tournament Games'!Z:Z)</f>
        <v>0</v>
      </c>
      <c r="Z3" s="2">
        <f t="shared" si="1"/>
        <v>1</v>
      </c>
      <c r="AA3" s="4">
        <f>SUMIF('Conference Tournament Games'!$B:$B,'Conference Tournament Total'!$B3,'Conference Tournament Games'!AB:AB)</f>
        <v>1</v>
      </c>
      <c r="AB3" s="4">
        <f>SUMIF('Conference Tournament Games'!$B:$B,'Conference Tournament Total'!$B3,'Conference Tournament Games'!AC:AC)</f>
        <v>0</v>
      </c>
      <c r="AC3" s="4">
        <f>SUMIF('Conference Tournament Games'!$B:$B,'Conference Tournament Total'!$B3,'Conference Tournament Games'!AD:AD)</f>
        <v>1</v>
      </c>
      <c r="AD3" s="2">
        <f t="shared" si="2"/>
        <v>0</v>
      </c>
      <c r="AE3" s="4">
        <f>SUMIF('Conference Tournament Games'!$B:$B,'Conference Tournament Total'!$B3,'Conference Tournament Games'!AF:AF)</f>
        <v>0</v>
      </c>
      <c r="AF3" s="4">
        <f>SUMIF('Conference Tournament Games'!$B:$B,'Conference Tournament Total'!$B3,'Conference Tournament Games'!AG:AG)</f>
        <v>0</v>
      </c>
      <c r="AG3" s="4">
        <f>SUMIF('Conference Tournament Games'!$B:$B,'Conference Tournament Total'!$B3,'Conference Tournament Games'!AH:AH)</f>
        <v>0</v>
      </c>
      <c r="AH3" s="2">
        <f t="shared" si="3"/>
        <v>0</v>
      </c>
      <c r="AI3" s="4">
        <f>SUMIF('Conference Tournament Games'!$B:$B,'Conference Tournament Total'!$B3,'Conference Tournament Games'!AK:AK)</f>
        <v>0</v>
      </c>
      <c r="AJ3" s="4">
        <f>SUMIF('Conference Tournament Games'!$B:$B,'Conference Tournament Total'!$B3,'Conference Tournament Games'!AL:AL)</f>
        <v>3</v>
      </c>
    </row>
    <row r="4" spans="1:36" x14ac:dyDescent="0.2">
      <c r="B4" t="s">
        <v>31</v>
      </c>
      <c r="C4" s="4">
        <f>SUMIF('Conference Tournament Games'!$B:$B,'Conference Tournament Total'!$B4,'Conference Tournament Games'!C:C)</f>
        <v>0</v>
      </c>
      <c r="D4" s="4"/>
      <c r="E4" s="4"/>
      <c r="F4" s="4">
        <f>SUMIF('Conference Tournament Games'!$B:$B,'Conference Tournament Total'!$B4,'Conference Tournament Games'!G:G)</f>
        <v>0</v>
      </c>
      <c r="G4" s="4"/>
      <c r="H4" s="4">
        <f>SUMIF('Conference Tournament Games'!$B:$B,'Conference Tournament Total'!$B4,'Conference Tournament Games'!I:I)</f>
        <v>0</v>
      </c>
      <c r="I4" s="4">
        <f>SUMIF('Conference Tournament Games'!$B:$B,'Conference Tournament Total'!$B4,'Conference Tournament Games'!J:J)</f>
        <v>0</v>
      </c>
      <c r="J4" s="4">
        <f>SUMIF('Conference Tournament Games'!$B:$B,'Conference Tournament Total'!$B4,'Conference Tournament Games'!K:K)</f>
        <v>0</v>
      </c>
      <c r="K4" s="4">
        <f>SUMIF('Conference Tournament Games'!$B:$B,'Conference Tournament Total'!$B4,'Conference Tournament Games'!L:L)</f>
        <v>0</v>
      </c>
      <c r="L4" s="4">
        <f>SUMIF('Conference Tournament Games'!$B:$B,'Conference Tournament Total'!$B4,'Conference Tournament Games'!M:M)</f>
        <v>0</v>
      </c>
      <c r="M4" s="4">
        <f>SUMIF('Conference Tournament Games'!$B:$B,'Conference Tournament Total'!$B4,'Conference Tournament Games'!N:N)</f>
        <v>0</v>
      </c>
      <c r="N4" s="4">
        <f>SUMIF('Conference Tournament Games'!$B:$B,'Conference Tournament Total'!$B4,'Conference Tournament Games'!O:O)</f>
        <v>0</v>
      </c>
      <c r="O4" s="4">
        <f>SUMIF('Conference Tournament Games'!$B:$B,'Conference Tournament Total'!$B4,'Conference Tournament Games'!P:P)</f>
        <v>0</v>
      </c>
      <c r="P4" s="4">
        <f>SUMIF('Conference Tournament Games'!$B:$B,'Conference Tournament Total'!$B4,'Conference Tournament Games'!Q:Q)</f>
        <v>0</v>
      </c>
      <c r="Q4" s="4">
        <f>SUMIF('Conference Tournament Games'!$B:$B,'Conference Tournament Total'!$B4,'Conference Tournament Games'!R:R)</f>
        <v>0</v>
      </c>
      <c r="R4" s="4">
        <f>SUMIF('Conference Tournament Games'!$B:$B,'Conference Tournament Total'!$B4,'Conference Tournament Games'!S:S)</f>
        <v>0</v>
      </c>
      <c r="S4" s="4">
        <f>SUMIF('Conference Tournament Games'!$B:$B,'Conference Tournament Total'!$B4,'Conference Tournament Games'!T:T)</f>
        <v>0</v>
      </c>
      <c r="T4" s="4">
        <f>SUMIF('Conference Tournament Games'!$B:$B,'Conference Tournament Total'!$B4,'Conference Tournament Games'!U:U)</f>
        <v>0</v>
      </c>
      <c r="U4" s="2">
        <f t="shared" si="0"/>
        <v>0</v>
      </c>
      <c r="V4" s="4"/>
      <c r="W4" s="4">
        <f>SUMIF('Conference Tournament Games'!$B:$B,'Conference Tournament Total'!$B4,'Conference Tournament Games'!X:X)</f>
        <v>0</v>
      </c>
      <c r="X4" s="4">
        <f>SUMIF('Conference Tournament Games'!$B:$B,'Conference Tournament Total'!$B4,'Conference Tournament Games'!Y:Y)</f>
        <v>0</v>
      </c>
      <c r="Y4" s="4">
        <f>SUMIF('Conference Tournament Games'!$B:$B,'Conference Tournament Total'!$B4,'Conference Tournament Games'!Z:Z)</f>
        <v>0</v>
      </c>
      <c r="Z4" s="2">
        <f t="shared" si="1"/>
        <v>0</v>
      </c>
      <c r="AA4" s="4">
        <f>SUMIF('Conference Tournament Games'!$B:$B,'Conference Tournament Total'!$B4,'Conference Tournament Games'!AB:AB)</f>
        <v>0</v>
      </c>
      <c r="AB4" s="4">
        <f>SUMIF('Conference Tournament Games'!$B:$B,'Conference Tournament Total'!$B4,'Conference Tournament Games'!AC:AC)</f>
        <v>0</v>
      </c>
      <c r="AC4" s="4">
        <f>SUMIF('Conference Tournament Games'!$B:$B,'Conference Tournament Total'!$B4,'Conference Tournament Games'!AD:AD)</f>
        <v>0</v>
      </c>
      <c r="AD4" s="2">
        <f t="shared" si="2"/>
        <v>0</v>
      </c>
      <c r="AE4" s="4">
        <f>SUMIF('Conference Tournament Games'!$B:$B,'Conference Tournament Total'!$B4,'Conference Tournament Games'!AF:AF)</f>
        <v>0</v>
      </c>
      <c r="AF4" s="4">
        <f>SUMIF('Conference Tournament Games'!$B:$B,'Conference Tournament Total'!$B4,'Conference Tournament Games'!AG:AG)</f>
        <v>0</v>
      </c>
      <c r="AG4" s="4">
        <f>SUMIF('Conference Tournament Games'!$B:$B,'Conference Tournament Total'!$B4,'Conference Tournament Games'!AH:AH)</f>
        <v>0</v>
      </c>
      <c r="AH4" s="2">
        <f t="shared" si="3"/>
        <v>0</v>
      </c>
      <c r="AI4" s="4">
        <f>SUMIF('Conference Tournament Games'!$B:$B,'Conference Tournament Total'!$B4,'Conference Tournament Games'!AK:AK)</f>
        <v>0</v>
      </c>
      <c r="AJ4" s="4">
        <f>SUMIF('Conference Tournament Games'!$B:$B,'Conference Tournament Total'!$B4,'Conference Tournament Games'!AL:AL)</f>
        <v>0</v>
      </c>
    </row>
    <row r="5" spans="1:36" x14ac:dyDescent="0.2">
      <c r="B5" t="s">
        <v>32</v>
      </c>
      <c r="C5" s="4">
        <f>SUMIF('Conference Tournament Games'!$B:$B,'Conference Tournament Total'!$B5,'Conference Tournament Games'!C:C)</f>
        <v>50</v>
      </c>
      <c r="D5" s="4"/>
      <c r="E5" s="4"/>
      <c r="F5" s="4">
        <f>SUMIF('Conference Tournament Games'!$B:$B,'Conference Tournament Total'!$B5,'Conference Tournament Games'!G:G)</f>
        <v>12</v>
      </c>
      <c r="G5" s="4"/>
      <c r="H5" s="4">
        <f>SUMIF('Conference Tournament Games'!$B:$B,'Conference Tournament Total'!$B5,'Conference Tournament Games'!I:I)</f>
        <v>4</v>
      </c>
      <c r="I5" s="4">
        <f>SUMIF('Conference Tournament Games'!$B:$B,'Conference Tournament Total'!$B5,'Conference Tournament Games'!J:J)</f>
        <v>2</v>
      </c>
      <c r="J5" s="4">
        <f>SUMIF('Conference Tournament Games'!$B:$B,'Conference Tournament Total'!$B5,'Conference Tournament Games'!K:K)</f>
        <v>1.5</v>
      </c>
      <c r="K5" s="4">
        <f>SUMIF('Conference Tournament Games'!$B:$B,'Conference Tournament Total'!$B5,'Conference Tournament Games'!L:L)</f>
        <v>1</v>
      </c>
      <c r="L5" s="4">
        <f>SUMIF('Conference Tournament Games'!$B:$B,'Conference Tournament Total'!$B5,'Conference Tournament Games'!M:M)</f>
        <v>1</v>
      </c>
      <c r="M5" s="4">
        <f>SUMIF('Conference Tournament Games'!$B:$B,'Conference Tournament Total'!$B5,'Conference Tournament Games'!N:N)</f>
        <v>0</v>
      </c>
      <c r="N5" s="4">
        <f>SUMIF('Conference Tournament Games'!$B:$B,'Conference Tournament Total'!$B5,'Conference Tournament Games'!O:O)</f>
        <v>3</v>
      </c>
      <c r="O5" s="4">
        <f>SUMIF('Conference Tournament Games'!$B:$B,'Conference Tournament Total'!$B5,'Conference Tournament Games'!P:P)</f>
        <v>1</v>
      </c>
      <c r="P5" s="4">
        <f>SUMIF('Conference Tournament Games'!$B:$B,'Conference Tournament Total'!$B5,'Conference Tournament Games'!Q:Q)</f>
        <v>2</v>
      </c>
      <c r="Q5" s="4">
        <f>SUMIF('Conference Tournament Games'!$B:$B,'Conference Tournament Total'!$B5,'Conference Tournament Games'!R:R)</f>
        <v>0</v>
      </c>
      <c r="R5" s="4">
        <f>SUMIF('Conference Tournament Games'!$B:$B,'Conference Tournament Total'!$B5,'Conference Tournament Games'!S:S)</f>
        <v>10</v>
      </c>
      <c r="S5" s="4">
        <f>SUMIF('Conference Tournament Games'!$B:$B,'Conference Tournament Total'!$B5,'Conference Tournament Games'!T:T)</f>
        <v>5</v>
      </c>
      <c r="T5" s="4">
        <f>SUMIF('Conference Tournament Games'!$B:$B,'Conference Tournament Total'!$B5,'Conference Tournament Games'!U:U)</f>
        <v>5</v>
      </c>
      <c r="U5" s="2">
        <f t="shared" si="0"/>
        <v>0.5</v>
      </c>
      <c r="V5" s="4"/>
      <c r="W5" s="4">
        <f>SUMIF('Conference Tournament Games'!$B:$B,'Conference Tournament Total'!$B5,'Conference Tournament Games'!X:X)</f>
        <v>4</v>
      </c>
      <c r="X5" s="4">
        <f>SUMIF('Conference Tournament Games'!$B:$B,'Conference Tournament Total'!$B5,'Conference Tournament Games'!Y:Y)</f>
        <v>3</v>
      </c>
      <c r="Y5" s="4">
        <f>SUMIF('Conference Tournament Games'!$B:$B,'Conference Tournament Total'!$B5,'Conference Tournament Games'!Z:Z)</f>
        <v>1</v>
      </c>
      <c r="Z5" s="2">
        <f t="shared" si="1"/>
        <v>0.75</v>
      </c>
      <c r="AA5" s="4">
        <f>SUMIF('Conference Tournament Games'!$B:$B,'Conference Tournament Total'!$B5,'Conference Tournament Games'!AB:AB)</f>
        <v>6</v>
      </c>
      <c r="AB5" s="4">
        <f>SUMIF('Conference Tournament Games'!$B:$B,'Conference Tournament Total'!$B5,'Conference Tournament Games'!AC:AC)</f>
        <v>2</v>
      </c>
      <c r="AC5" s="4">
        <f>SUMIF('Conference Tournament Games'!$B:$B,'Conference Tournament Total'!$B5,'Conference Tournament Games'!AD:AD)</f>
        <v>4</v>
      </c>
      <c r="AD5" s="2">
        <f t="shared" si="2"/>
        <v>0.33333333333333331</v>
      </c>
      <c r="AE5" s="4">
        <f>SUMIF('Conference Tournament Games'!$B:$B,'Conference Tournament Total'!$B5,'Conference Tournament Games'!AF:AF)</f>
        <v>0</v>
      </c>
      <c r="AF5" s="4">
        <f>SUMIF('Conference Tournament Games'!$B:$B,'Conference Tournament Total'!$B5,'Conference Tournament Games'!AG:AG)</f>
        <v>0</v>
      </c>
      <c r="AG5" s="4">
        <f>SUMIF('Conference Tournament Games'!$B:$B,'Conference Tournament Total'!$B5,'Conference Tournament Games'!AH:AH)</f>
        <v>0</v>
      </c>
      <c r="AH5" s="2">
        <f t="shared" si="3"/>
        <v>0</v>
      </c>
      <c r="AI5" s="4">
        <f>SUMIF('Conference Tournament Games'!$B:$B,'Conference Tournament Total'!$B5,'Conference Tournament Games'!AK:AK)</f>
        <v>0</v>
      </c>
      <c r="AJ5" s="4">
        <f>SUMIF('Conference Tournament Games'!$B:$B,'Conference Tournament Total'!$B5,'Conference Tournament Games'!AL:AL)</f>
        <v>3</v>
      </c>
    </row>
    <row r="6" spans="1:36" x14ac:dyDescent="0.2">
      <c r="B6" t="s">
        <v>33</v>
      </c>
      <c r="C6" s="4">
        <f>SUMIF('Conference Tournament Games'!$B:$B,'Conference Tournament Total'!$B6,'Conference Tournament Games'!C:C)</f>
        <v>73</v>
      </c>
      <c r="D6" s="4"/>
      <c r="E6" s="4"/>
      <c r="F6" s="4">
        <f>SUMIF('Conference Tournament Games'!$B:$B,'Conference Tournament Total'!$B6,'Conference Tournament Games'!G:G)</f>
        <v>16</v>
      </c>
      <c r="G6" s="4"/>
      <c r="H6" s="4">
        <f>SUMIF('Conference Tournament Games'!$B:$B,'Conference Tournament Total'!$B6,'Conference Tournament Games'!I:I)</f>
        <v>12</v>
      </c>
      <c r="I6" s="4">
        <f>SUMIF('Conference Tournament Games'!$B:$B,'Conference Tournament Total'!$B6,'Conference Tournament Games'!J:J)</f>
        <v>4</v>
      </c>
      <c r="J6" s="4">
        <f>SUMIF('Conference Tournament Games'!$B:$B,'Conference Tournament Total'!$B6,'Conference Tournament Games'!K:K)</f>
        <v>8</v>
      </c>
      <c r="K6" s="4">
        <f>SUMIF('Conference Tournament Games'!$B:$B,'Conference Tournament Total'!$B6,'Conference Tournament Games'!L:L)</f>
        <v>2</v>
      </c>
      <c r="L6" s="4">
        <f>SUMIF('Conference Tournament Games'!$B:$B,'Conference Tournament Total'!$B6,'Conference Tournament Games'!M:M)</f>
        <v>1</v>
      </c>
      <c r="M6" s="4">
        <f>SUMIF('Conference Tournament Games'!$B:$B,'Conference Tournament Total'!$B6,'Conference Tournament Games'!N:N)</f>
        <v>2</v>
      </c>
      <c r="N6" s="4">
        <f>SUMIF('Conference Tournament Games'!$B:$B,'Conference Tournament Total'!$B6,'Conference Tournament Games'!O:O)</f>
        <v>12</v>
      </c>
      <c r="O6" s="4">
        <f>SUMIF('Conference Tournament Games'!$B:$B,'Conference Tournament Total'!$B6,'Conference Tournament Games'!P:P)</f>
        <v>1</v>
      </c>
      <c r="P6" s="4">
        <f>SUMIF('Conference Tournament Games'!$B:$B,'Conference Tournament Total'!$B6,'Conference Tournament Games'!Q:Q)</f>
        <v>11</v>
      </c>
      <c r="Q6" s="4">
        <f>SUMIF('Conference Tournament Games'!$B:$B,'Conference Tournament Total'!$B6,'Conference Tournament Games'!R:R)</f>
        <v>0</v>
      </c>
      <c r="R6" s="4">
        <f>SUMIF('Conference Tournament Games'!$B:$B,'Conference Tournament Total'!$B6,'Conference Tournament Games'!S:S)</f>
        <v>18</v>
      </c>
      <c r="S6" s="4">
        <f>SUMIF('Conference Tournament Games'!$B:$B,'Conference Tournament Total'!$B6,'Conference Tournament Games'!T:T)</f>
        <v>4</v>
      </c>
      <c r="T6" s="4">
        <f>SUMIF('Conference Tournament Games'!$B:$B,'Conference Tournament Total'!$B6,'Conference Tournament Games'!U:U)</f>
        <v>14</v>
      </c>
      <c r="U6" s="2">
        <f t="shared" si="0"/>
        <v>0.22222222222222221</v>
      </c>
      <c r="V6" s="4"/>
      <c r="W6" s="4">
        <f>SUMIF('Conference Tournament Games'!$B:$B,'Conference Tournament Total'!$B6,'Conference Tournament Games'!X:X)</f>
        <v>4</v>
      </c>
      <c r="X6" s="4">
        <f>SUMIF('Conference Tournament Games'!$B:$B,'Conference Tournament Total'!$B6,'Conference Tournament Games'!Y:Y)</f>
        <v>1</v>
      </c>
      <c r="Y6" s="4">
        <f>SUMIF('Conference Tournament Games'!$B:$B,'Conference Tournament Total'!$B6,'Conference Tournament Games'!Z:Z)</f>
        <v>3</v>
      </c>
      <c r="Z6" s="2">
        <f t="shared" si="1"/>
        <v>0.25</v>
      </c>
      <c r="AA6" s="4">
        <f>SUMIF('Conference Tournament Games'!$B:$B,'Conference Tournament Total'!$B6,'Conference Tournament Games'!AB:AB)</f>
        <v>14</v>
      </c>
      <c r="AB6" s="4">
        <f>SUMIF('Conference Tournament Games'!$B:$B,'Conference Tournament Total'!$B6,'Conference Tournament Games'!AC:AC)</f>
        <v>3</v>
      </c>
      <c r="AC6" s="4">
        <f>SUMIF('Conference Tournament Games'!$B:$B,'Conference Tournament Total'!$B6,'Conference Tournament Games'!AD:AD)</f>
        <v>11</v>
      </c>
      <c r="AD6" s="2">
        <f t="shared" si="2"/>
        <v>0.21428571428571427</v>
      </c>
      <c r="AE6" s="4">
        <f>SUMIF('Conference Tournament Games'!$B:$B,'Conference Tournament Total'!$B6,'Conference Tournament Games'!AF:AF)</f>
        <v>6</v>
      </c>
      <c r="AF6" s="4">
        <f>SUMIF('Conference Tournament Games'!$B:$B,'Conference Tournament Total'!$B6,'Conference Tournament Games'!AG:AG)</f>
        <v>5</v>
      </c>
      <c r="AG6" s="4">
        <f>SUMIF('Conference Tournament Games'!$B:$B,'Conference Tournament Total'!$B6,'Conference Tournament Games'!AH:AH)</f>
        <v>1</v>
      </c>
      <c r="AH6" s="2">
        <f t="shared" si="3"/>
        <v>0.83333333333333337</v>
      </c>
      <c r="AI6" s="4">
        <f>SUMIF('Conference Tournament Games'!$B:$B,'Conference Tournament Total'!$B6,'Conference Tournament Games'!AK:AK)</f>
        <v>3</v>
      </c>
      <c r="AJ6" s="4">
        <f>SUMIF('Conference Tournament Games'!$B:$B,'Conference Tournament Total'!$B6,'Conference Tournament Games'!AL:AL)</f>
        <v>4</v>
      </c>
    </row>
    <row r="7" spans="1:36" x14ac:dyDescent="0.2">
      <c r="B7" t="s">
        <v>34</v>
      </c>
      <c r="C7" s="4">
        <f>SUMIF('Conference Tournament Games'!$B:$B,'Conference Tournament Total'!$B7,'Conference Tournament Games'!C:C)</f>
        <v>15</v>
      </c>
      <c r="D7" s="4"/>
      <c r="E7" s="4"/>
      <c r="F7" s="4">
        <f>SUMIF('Conference Tournament Games'!$B:$B,'Conference Tournament Total'!$B7,'Conference Tournament Games'!G:G)</f>
        <v>5</v>
      </c>
      <c r="G7" s="4"/>
      <c r="H7" s="4">
        <f>SUMIF('Conference Tournament Games'!$B:$B,'Conference Tournament Total'!$B7,'Conference Tournament Games'!I:I)</f>
        <v>0</v>
      </c>
      <c r="I7" s="4">
        <f>SUMIF('Conference Tournament Games'!$B:$B,'Conference Tournament Total'!$B7,'Conference Tournament Games'!J:J)</f>
        <v>1</v>
      </c>
      <c r="J7" s="4">
        <f>SUMIF('Conference Tournament Games'!$B:$B,'Conference Tournament Total'!$B7,'Conference Tournament Games'!K:K)</f>
        <v>0</v>
      </c>
      <c r="K7" s="4">
        <f>SUMIF('Conference Tournament Games'!$B:$B,'Conference Tournament Total'!$B7,'Conference Tournament Games'!L:L)</f>
        <v>1</v>
      </c>
      <c r="L7" s="4">
        <f>SUMIF('Conference Tournament Games'!$B:$B,'Conference Tournament Total'!$B7,'Conference Tournament Games'!M:M)</f>
        <v>1</v>
      </c>
      <c r="M7" s="4">
        <f>SUMIF('Conference Tournament Games'!$B:$B,'Conference Tournament Total'!$B7,'Conference Tournament Games'!N:N)</f>
        <v>0</v>
      </c>
      <c r="N7" s="4">
        <f>SUMIF('Conference Tournament Games'!$B:$B,'Conference Tournament Total'!$B7,'Conference Tournament Games'!O:O)</f>
        <v>0</v>
      </c>
      <c r="O7" s="4">
        <f>SUMIF('Conference Tournament Games'!$B:$B,'Conference Tournament Total'!$B7,'Conference Tournament Games'!P:P)</f>
        <v>0</v>
      </c>
      <c r="P7" s="4">
        <f>SUMIF('Conference Tournament Games'!$B:$B,'Conference Tournament Total'!$B7,'Conference Tournament Games'!Q:Q)</f>
        <v>0</v>
      </c>
      <c r="Q7" s="4">
        <f>SUMIF('Conference Tournament Games'!$B:$B,'Conference Tournament Total'!$B7,'Conference Tournament Games'!R:R)</f>
        <v>0</v>
      </c>
      <c r="R7" s="4">
        <f>SUMIF('Conference Tournament Games'!$B:$B,'Conference Tournament Total'!$B7,'Conference Tournament Games'!S:S)</f>
        <v>4</v>
      </c>
      <c r="S7" s="4">
        <f>SUMIF('Conference Tournament Games'!$B:$B,'Conference Tournament Total'!$B7,'Conference Tournament Games'!T:T)</f>
        <v>2</v>
      </c>
      <c r="T7" s="4">
        <f>SUMIF('Conference Tournament Games'!$B:$B,'Conference Tournament Total'!$B7,'Conference Tournament Games'!U:U)</f>
        <v>2</v>
      </c>
      <c r="U7" s="2">
        <f t="shared" si="0"/>
        <v>0.5</v>
      </c>
      <c r="V7" s="4"/>
      <c r="W7" s="4">
        <f>SUMIF('Conference Tournament Games'!$B:$B,'Conference Tournament Total'!$B7,'Conference Tournament Games'!X:X)</f>
        <v>1</v>
      </c>
      <c r="X7" s="4">
        <f>SUMIF('Conference Tournament Games'!$B:$B,'Conference Tournament Total'!$B7,'Conference Tournament Games'!Y:Y)</f>
        <v>1</v>
      </c>
      <c r="Y7" s="4">
        <f>SUMIF('Conference Tournament Games'!$B:$B,'Conference Tournament Total'!$B7,'Conference Tournament Games'!Z:Z)</f>
        <v>0</v>
      </c>
      <c r="Z7" s="2">
        <f t="shared" si="1"/>
        <v>1</v>
      </c>
      <c r="AA7" s="4">
        <f>SUMIF('Conference Tournament Games'!$B:$B,'Conference Tournament Total'!$B7,'Conference Tournament Games'!AB:AB)</f>
        <v>3</v>
      </c>
      <c r="AB7" s="4">
        <f>SUMIF('Conference Tournament Games'!$B:$B,'Conference Tournament Total'!$B7,'Conference Tournament Games'!AC:AC)</f>
        <v>1</v>
      </c>
      <c r="AC7" s="4">
        <f>SUMIF('Conference Tournament Games'!$B:$B,'Conference Tournament Total'!$B7,'Conference Tournament Games'!AD:AD)</f>
        <v>2</v>
      </c>
      <c r="AD7" s="2">
        <f t="shared" si="2"/>
        <v>0.33333333333333331</v>
      </c>
      <c r="AE7" s="4">
        <f>SUMIF('Conference Tournament Games'!$B:$B,'Conference Tournament Total'!$B7,'Conference Tournament Games'!AF:AF)</f>
        <v>0</v>
      </c>
      <c r="AF7" s="4">
        <f>SUMIF('Conference Tournament Games'!$B:$B,'Conference Tournament Total'!$B7,'Conference Tournament Games'!AG:AG)</f>
        <v>0</v>
      </c>
      <c r="AG7" s="4">
        <f>SUMIF('Conference Tournament Games'!$B:$B,'Conference Tournament Total'!$B7,'Conference Tournament Games'!AH:AH)</f>
        <v>0</v>
      </c>
      <c r="AH7" s="2">
        <f t="shared" si="3"/>
        <v>0</v>
      </c>
      <c r="AI7" s="4">
        <f>SUMIF('Conference Tournament Games'!$B:$B,'Conference Tournament Total'!$B7,'Conference Tournament Games'!AK:AK)</f>
        <v>0</v>
      </c>
      <c r="AJ7" s="4">
        <f>SUMIF('Conference Tournament Games'!$B:$B,'Conference Tournament Total'!$B7,'Conference Tournament Games'!AL:AL)</f>
        <v>2</v>
      </c>
    </row>
    <row r="8" spans="1:36" x14ac:dyDescent="0.2">
      <c r="B8" t="s">
        <v>35</v>
      </c>
      <c r="C8" s="4">
        <f>SUMIF('Conference Tournament Games'!$B:$B,'Conference Tournament Total'!$B8,'Conference Tournament Games'!C:C)</f>
        <v>70</v>
      </c>
      <c r="D8" s="4"/>
      <c r="E8" s="4"/>
      <c r="F8" s="4">
        <f>SUMIF('Conference Tournament Games'!$B:$B,'Conference Tournament Total'!$B8,'Conference Tournament Games'!G:G)</f>
        <v>12</v>
      </c>
      <c r="G8" s="4"/>
      <c r="H8" s="4">
        <f>SUMIF('Conference Tournament Games'!$B:$B,'Conference Tournament Total'!$B8,'Conference Tournament Games'!I:I)</f>
        <v>3</v>
      </c>
      <c r="I8" s="4">
        <f>SUMIF('Conference Tournament Games'!$B:$B,'Conference Tournament Total'!$B8,'Conference Tournament Games'!J:J)</f>
        <v>1</v>
      </c>
      <c r="J8" s="4">
        <f>SUMIF('Conference Tournament Games'!$B:$B,'Conference Tournament Total'!$B8,'Conference Tournament Games'!K:K)</f>
        <v>2</v>
      </c>
      <c r="K8" s="4">
        <f>SUMIF('Conference Tournament Games'!$B:$B,'Conference Tournament Total'!$B8,'Conference Tournament Games'!L:L)</f>
        <v>1</v>
      </c>
      <c r="L8" s="4">
        <f>SUMIF('Conference Tournament Games'!$B:$B,'Conference Tournament Total'!$B8,'Conference Tournament Games'!M:M)</f>
        <v>1</v>
      </c>
      <c r="M8" s="4">
        <f>SUMIF('Conference Tournament Games'!$B:$B,'Conference Tournament Total'!$B8,'Conference Tournament Games'!N:N)</f>
        <v>0</v>
      </c>
      <c r="N8" s="4">
        <f>SUMIF('Conference Tournament Games'!$B:$B,'Conference Tournament Total'!$B8,'Conference Tournament Games'!O:O)</f>
        <v>18</v>
      </c>
      <c r="O8" s="4">
        <f>SUMIF('Conference Tournament Games'!$B:$B,'Conference Tournament Total'!$B8,'Conference Tournament Games'!P:P)</f>
        <v>7</v>
      </c>
      <c r="P8" s="4">
        <f>SUMIF('Conference Tournament Games'!$B:$B,'Conference Tournament Total'!$B8,'Conference Tournament Games'!Q:Q)</f>
        <v>11</v>
      </c>
      <c r="Q8" s="4">
        <f>SUMIF('Conference Tournament Games'!$B:$B,'Conference Tournament Total'!$B8,'Conference Tournament Games'!R:R)</f>
        <v>0</v>
      </c>
      <c r="R8" s="4">
        <f>SUMIF('Conference Tournament Games'!$B:$B,'Conference Tournament Total'!$B8,'Conference Tournament Games'!S:S)</f>
        <v>20</v>
      </c>
      <c r="S8" s="4">
        <f>SUMIF('Conference Tournament Games'!$B:$B,'Conference Tournament Total'!$B8,'Conference Tournament Games'!T:T)</f>
        <v>5</v>
      </c>
      <c r="T8" s="4">
        <f>SUMIF('Conference Tournament Games'!$B:$B,'Conference Tournament Total'!$B8,'Conference Tournament Games'!U:U)</f>
        <v>15</v>
      </c>
      <c r="U8" s="2">
        <f t="shared" si="0"/>
        <v>0.25</v>
      </c>
      <c r="V8" s="4"/>
      <c r="W8" s="4">
        <f>SUMIF('Conference Tournament Games'!$B:$B,'Conference Tournament Total'!$B8,'Conference Tournament Games'!X:X)</f>
        <v>19</v>
      </c>
      <c r="X8" s="4">
        <f>SUMIF('Conference Tournament Games'!$B:$B,'Conference Tournament Total'!$B8,'Conference Tournament Games'!Y:Y)</f>
        <v>5</v>
      </c>
      <c r="Y8" s="4">
        <f>SUMIF('Conference Tournament Games'!$B:$B,'Conference Tournament Total'!$B8,'Conference Tournament Games'!Z:Z)</f>
        <v>14</v>
      </c>
      <c r="Z8" s="2">
        <f t="shared" si="1"/>
        <v>0.26315789473684209</v>
      </c>
      <c r="AA8" s="4">
        <f>SUMIF('Conference Tournament Games'!$B:$B,'Conference Tournament Total'!$B8,'Conference Tournament Games'!AB:AB)</f>
        <v>1</v>
      </c>
      <c r="AB8" s="4">
        <f>SUMIF('Conference Tournament Games'!$B:$B,'Conference Tournament Total'!$B8,'Conference Tournament Games'!AC:AC)</f>
        <v>0</v>
      </c>
      <c r="AC8" s="4">
        <f>SUMIF('Conference Tournament Games'!$B:$B,'Conference Tournament Total'!$B8,'Conference Tournament Games'!AD:AD)</f>
        <v>1</v>
      </c>
      <c r="AD8" s="2">
        <f t="shared" si="2"/>
        <v>0</v>
      </c>
      <c r="AE8" s="4">
        <f>SUMIF('Conference Tournament Games'!$B:$B,'Conference Tournament Total'!$B8,'Conference Tournament Games'!AF:AF)</f>
        <v>2</v>
      </c>
      <c r="AF8" s="4">
        <f>SUMIF('Conference Tournament Games'!$B:$B,'Conference Tournament Total'!$B8,'Conference Tournament Games'!AG:AG)</f>
        <v>2</v>
      </c>
      <c r="AG8" s="4">
        <f>SUMIF('Conference Tournament Games'!$B:$B,'Conference Tournament Total'!$B8,'Conference Tournament Games'!AH:AH)</f>
        <v>0</v>
      </c>
      <c r="AH8" s="2">
        <f t="shared" si="3"/>
        <v>1</v>
      </c>
      <c r="AI8" s="4">
        <f>SUMIF('Conference Tournament Games'!$B:$B,'Conference Tournament Total'!$B8,'Conference Tournament Games'!AK:AK)</f>
        <v>1</v>
      </c>
      <c r="AJ8" s="4">
        <f>SUMIF('Conference Tournament Games'!$B:$B,'Conference Tournament Total'!$B8,'Conference Tournament Games'!AL:AL)</f>
        <v>1</v>
      </c>
    </row>
    <row r="9" spans="1:36" x14ac:dyDescent="0.2">
      <c r="B9" t="s">
        <v>65</v>
      </c>
      <c r="C9" s="4">
        <f>SUMIF('Conference Tournament Games'!$B:$B,'Conference Tournament Total'!$B9,'Conference Tournament Games'!C:C)</f>
        <v>78</v>
      </c>
      <c r="D9" s="4"/>
      <c r="E9" s="4"/>
      <c r="F9" s="4">
        <f>SUMIF('Conference Tournament Games'!$B:$B,'Conference Tournament Total'!$B9,'Conference Tournament Games'!G:G)</f>
        <v>28</v>
      </c>
      <c r="G9" s="4"/>
      <c r="H9" s="4">
        <f>SUMIF('Conference Tournament Games'!$B:$B,'Conference Tournament Total'!$B9,'Conference Tournament Games'!I:I)</f>
        <v>3</v>
      </c>
      <c r="I9" s="4">
        <f>SUMIF('Conference Tournament Games'!$B:$B,'Conference Tournament Total'!$B9,'Conference Tournament Games'!J:J)</f>
        <v>1</v>
      </c>
      <c r="J9" s="4">
        <f>SUMIF('Conference Tournament Games'!$B:$B,'Conference Tournament Total'!$B9,'Conference Tournament Games'!K:K)</f>
        <v>1</v>
      </c>
      <c r="K9" s="4">
        <f>SUMIF('Conference Tournament Games'!$B:$B,'Conference Tournament Total'!$B9,'Conference Tournament Games'!L:L)</f>
        <v>2</v>
      </c>
      <c r="L9" s="4">
        <f>SUMIF('Conference Tournament Games'!$B:$B,'Conference Tournament Total'!$B9,'Conference Tournament Games'!M:M)</f>
        <v>0</v>
      </c>
      <c r="M9" s="4">
        <f>SUMIF('Conference Tournament Games'!$B:$B,'Conference Tournament Total'!$B9,'Conference Tournament Games'!N:N)</f>
        <v>1</v>
      </c>
      <c r="N9" s="4">
        <f>SUMIF('Conference Tournament Games'!$B:$B,'Conference Tournament Total'!$B9,'Conference Tournament Games'!O:O)</f>
        <v>11</v>
      </c>
      <c r="O9" s="4">
        <f>SUMIF('Conference Tournament Games'!$B:$B,'Conference Tournament Total'!$B9,'Conference Tournament Games'!P:P)</f>
        <v>4</v>
      </c>
      <c r="P9" s="4">
        <f>SUMIF('Conference Tournament Games'!$B:$B,'Conference Tournament Total'!$B9,'Conference Tournament Games'!Q:Q)</f>
        <v>7</v>
      </c>
      <c r="Q9" s="4">
        <f>SUMIF('Conference Tournament Games'!$B:$B,'Conference Tournament Total'!$B9,'Conference Tournament Games'!R:R)</f>
        <v>0</v>
      </c>
      <c r="R9" s="4">
        <f>SUMIF('Conference Tournament Games'!$B:$B,'Conference Tournament Total'!$B9,'Conference Tournament Games'!S:S)</f>
        <v>29</v>
      </c>
      <c r="S9" s="4">
        <f>SUMIF('Conference Tournament Games'!$B:$B,'Conference Tournament Total'!$B9,'Conference Tournament Games'!T:T)</f>
        <v>7</v>
      </c>
      <c r="T9" s="4">
        <f>SUMIF('Conference Tournament Games'!$B:$B,'Conference Tournament Total'!$B9,'Conference Tournament Games'!U:U)</f>
        <v>22</v>
      </c>
      <c r="U9" s="2">
        <f t="shared" si="0"/>
        <v>0.2413793103448276</v>
      </c>
      <c r="V9" s="4"/>
      <c r="W9" s="4">
        <f>SUMIF('Conference Tournament Games'!$B:$B,'Conference Tournament Total'!$B9,'Conference Tournament Games'!X:X)</f>
        <v>16</v>
      </c>
      <c r="X9" s="4">
        <f>SUMIF('Conference Tournament Games'!$B:$B,'Conference Tournament Total'!$B9,'Conference Tournament Games'!Y:Y)</f>
        <v>2</v>
      </c>
      <c r="Y9" s="4">
        <f>SUMIF('Conference Tournament Games'!$B:$B,'Conference Tournament Total'!$B9,'Conference Tournament Games'!Z:Z)</f>
        <v>14</v>
      </c>
      <c r="Z9" s="2">
        <f t="shared" si="1"/>
        <v>0.125</v>
      </c>
      <c r="AA9" s="4">
        <f>SUMIF('Conference Tournament Games'!$B:$B,'Conference Tournament Total'!$B9,'Conference Tournament Games'!AB:AB)</f>
        <v>13</v>
      </c>
      <c r="AB9" s="4">
        <f>SUMIF('Conference Tournament Games'!$B:$B,'Conference Tournament Total'!$B9,'Conference Tournament Games'!AC:AC)</f>
        <v>5</v>
      </c>
      <c r="AC9" s="4">
        <f>SUMIF('Conference Tournament Games'!$B:$B,'Conference Tournament Total'!$B9,'Conference Tournament Games'!AD:AD)</f>
        <v>8</v>
      </c>
      <c r="AD9" s="2">
        <f t="shared" si="2"/>
        <v>0.38461538461538464</v>
      </c>
      <c r="AE9" s="4">
        <f>SUMIF('Conference Tournament Games'!$B:$B,'Conference Tournament Total'!$B9,'Conference Tournament Games'!AF:AF)</f>
        <v>9</v>
      </c>
      <c r="AF9" s="4">
        <f>SUMIF('Conference Tournament Games'!$B:$B,'Conference Tournament Total'!$B9,'Conference Tournament Games'!AG:AG)</f>
        <v>9</v>
      </c>
      <c r="AG9" s="4">
        <f>SUMIF('Conference Tournament Games'!$B:$B,'Conference Tournament Total'!$B9,'Conference Tournament Games'!AH:AH)</f>
        <v>0</v>
      </c>
      <c r="AH9" s="2">
        <f t="shared" si="3"/>
        <v>1</v>
      </c>
      <c r="AI9" s="4">
        <f>SUMIF('Conference Tournament Games'!$B:$B,'Conference Tournament Total'!$B9,'Conference Tournament Games'!AK:AK)</f>
        <v>4</v>
      </c>
      <c r="AJ9" s="4">
        <f>SUMIF('Conference Tournament Games'!$B:$B,'Conference Tournament Total'!$B9,'Conference Tournament Games'!AL:AL)</f>
        <v>6</v>
      </c>
    </row>
    <row r="10" spans="1:36" x14ac:dyDescent="0.2">
      <c r="B10" t="s">
        <v>37</v>
      </c>
      <c r="C10" s="4">
        <f>SUMIF('Conference Tournament Games'!$B:$B,'Conference Tournament Total'!$B10,'Conference Tournament Games'!C:C)</f>
        <v>0</v>
      </c>
      <c r="D10" s="4"/>
      <c r="E10" s="4"/>
      <c r="F10" s="4">
        <f>SUMIF('Conference Tournament Games'!$B:$B,'Conference Tournament Total'!$B10,'Conference Tournament Games'!G:G)</f>
        <v>0</v>
      </c>
      <c r="G10" s="4"/>
      <c r="H10" s="4">
        <f>SUMIF('Conference Tournament Games'!$B:$B,'Conference Tournament Total'!$B10,'Conference Tournament Games'!I:I)</f>
        <v>0</v>
      </c>
      <c r="I10" s="4">
        <f>SUMIF('Conference Tournament Games'!$B:$B,'Conference Tournament Total'!$B10,'Conference Tournament Games'!J:J)</f>
        <v>0</v>
      </c>
      <c r="J10" s="4">
        <f>SUMIF('Conference Tournament Games'!$B:$B,'Conference Tournament Total'!$B10,'Conference Tournament Games'!K:K)</f>
        <v>0</v>
      </c>
      <c r="K10" s="4">
        <f>SUMIF('Conference Tournament Games'!$B:$B,'Conference Tournament Total'!$B10,'Conference Tournament Games'!L:L)</f>
        <v>0</v>
      </c>
      <c r="L10" s="4">
        <f>SUMIF('Conference Tournament Games'!$B:$B,'Conference Tournament Total'!$B10,'Conference Tournament Games'!M:M)</f>
        <v>0</v>
      </c>
      <c r="M10" s="4">
        <f>SUMIF('Conference Tournament Games'!$B:$B,'Conference Tournament Total'!$B10,'Conference Tournament Games'!N:N)</f>
        <v>0</v>
      </c>
      <c r="N10" s="4">
        <f>SUMIF('Conference Tournament Games'!$B:$B,'Conference Tournament Total'!$B10,'Conference Tournament Games'!O:O)</f>
        <v>0</v>
      </c>
      <c r="O10" s="4">
        <f>SUMIF('Conference Tournament Games'!$B:$B,'Conference Tournament Total'!$B10,'Conference Tournament Games'!P:P)</f>
        <v>0</v>
      </c>
      <c r="P10" s="4">
        <f>SUMIF('Conference Tournament Games'!$B:$B,'Conference Tournament Total'!$B10,'Conference Tournament Games'!Q:Q)</f>
        <v>0</v>
      </c>
      <c r="Q10" s="4">
        <f>SUMIF('Conference Tournament Games'!$B:$B,'Conference Tournament Total'!$B10,'Conference Tournament Games'!R:R)</f>
        <v>0</v>
      </c>
      <c r="R10" s="4">
        <f>SUMIF('Conference Tournament Games'!$B:$B,'Conference Tournament Total'!$B10,'Conference Tournament Games'!S:S)</f>
        <v>0</v>
      </c>
      <c r="S10" s="4">
        <f>SUMIF('Conference Tournament Games'!$B:$B,'Conference Tournament Total'!$B10,'Conference Tournament Games'!T:T)</f>
        <v>0</v>
      </c>
      <c r="T10" s="4">
        <f>SUMIF('Conference Tournament Games'!$B:$B,'Conference Tournament Total'!$B10,'Conference Tournament Games'!U:U)</f>
        <v>0</v>
      </c>
      <c r="U10" s="2">
        <f t="shared" si="0"/>
        <v>0</v>
      </c>
      <c r="V10" s="4"/>
      <c r="W10" s="4">
        <f>SUMIF('Conference Tournament Games'!$B:$B,'Conference Tournament Total'!$B10,'Conference Tournament Games'!X:X)</f>
        <v>0</v>
      </c>
      <c r="X10" s="4">
        <f>SUMIF('Conference Tournament Games'!$B:$B,'Conference Tournament Total'!$B10,'Conference Tournament Games'!Y:Y)</f>
        <v>0</v>
      </c>
      <c r="Y10" s="4">
        <f>SUMIF('Conference Tournament Games'!$B:$B,'Conference Tournament Total'!$B10,'Conference Tournament Games'!Z:Z)</f>
        <v>0</v>
      </c>
      <c r="Z10" s="2">
        <f t="shared" si="1"/>
        <v>0</v>
      </c>
      <c r="AA10" s="4">
        <f>SUMIF('Conference Tournament Games'!$B:$B,'Conference Tournament Total'!$B10,'Conference Tournament Games'!AB:AB)</f>
        <v>0</v>
      </c>
      <c r="AB10" s="4">
        <f>SUMIF('Conference Tournament Games'!$B:$B,'Conference Tournament Total'!$B10,'Conference Tournament Games'!AC:AC)</f>
        <v>0</v>
      </c>
      <c r="AC10" s="4">
        <f>SUMIF('Conference Tournament Games'!$B:$B,'Conference Tournament Total'!$B10,'Conference Tournament Games'!AD:AD)</f>
        <v>0</v>
      </c>
      <c r="AD10" s="2">
        <f t="shared" si="2"/>
        <v>0</v>
      </c>
      <c r="AE10" s="4">
        <f>SUMIF('Conference Tournament Games'!$B:$B,'Conference Tournament Total'!$B10,'Conference Tournament Games'!AF:AF)</f>
        <v>0</v>
      </c>
      <c r="AF10" s="4">
        <f>SUMIF('Conference Tournament Games'!$B:$B,'Conference Tournament Total'!$B10,'Conference Tournament Games'!AG:AG)</f>
        <v>0</v>
      </c>
      <c r="AG10" s="4">
        <f>SUMIF('Conference Tournament Games'!$B:$B,'Conference Tournament Total'!$B10,'Conference Tournament Games'!AH:AH)</f>
        <v>0</v>
      </c>
      <c r="AH10" s="2">
        <f t="shared" si="3"/>
        <v>0</v>
      </c>
      <c r="AI10" s="4">
        <f>SUMIF('Conference Tournament Games'!$B:$B,'Conference Tournament Total'!$B10,'Conference Tournament Games'!AK:AK)</f>
        <v>0</v>
      </c>
      <c r="AJ10" s="4">
        <f>SUMIF('Conference Tournament Games'!$B:$B,'Conference Tournament Total'!$B10,'Conference Tournament Games'!AL:AL)</f>
        <v>0</v>
      </c>
    </row>
    <row r="11" spans="1:36" x14ac:dyDescent="0.2">
      <c r="B11" t="s">
        <v>58</v>
      </c>
      <c r="C11" s="4">
        <f>SUMIF('Conference Tournament Games'!$B:$B,'Conference Tournament Total'!$B11,'Conference Tournament Games'!C:C)</f>
        <v>0</v>
      </c>
      <c r="D11" s="4"/>
      <c r="E11" s="4"/>
      <c r="F11" s="4">
        <f>SUMIF('Conference Tournament Games'!$B:$B,'Conference Tournament Total'!$B11,'Conference Tournament Games'!G:G)</f>
        <v>0</v>
      </c>
      <c r="G11" s="4"/>
      <c r="H11" s="4">
        <f>SUMIF('Conference Tournament Games'!$B:$B,'Conference Tournament Total'!$B11,'Conference Tournament Games'!I:I)</f>
        <v>0</v>
      </c>
      <c r="I11" s="4">
        <f>SUMIF('Conference Tournament Games'!$B:$B,'Conference Tournament Total'!$B11,'Conference Tournament Games'!J:J)</f>
        <v>0</v>
      </c>
      <c r="J11" s="4">
        <f>SUMIF('Conference Tournament Games'!$B:$B,'Conference Tournament Total'!$B11,'Conference Tournament Games'!K:K)</f>
        <v>0</v>
      </c>
      <c r="K11" s="4">
        <f>SUMIF('Conference Tournament Games'!$B:$B,'Conference Tournament Total'!$B11,'Conference Tournament Games'!L:L)</f>
        <v>0</v>
      </c>
      <c r="L11" s="4">
        <f>SUMIF('Conference Tournament Games'!$B:$B,'Conference Tournament Total'!$B11,'Conference Tournament Games'!M:M)</f>
        <v>0</v>
      </c>
      <c r="M11" s="4">
        <f>SUMIF('Conference Tournament Games'!$B:$B,'Conference Tournament Total'!$B11,'Conference Tournament Games'!N:N)</f>
        <v>0</v>
      </c>
      <c r="N11" s="4">
        <f>SUMIF('Conference Tournament Games'!$B:$B,'Conference Tournament Total'!$B11,'Conference Tournament Games'!O:O)</f>
        <v>0</v>
      </c>
      <c r="O11" s="4">
        <f>SUMIF('Conference Tournament Games'!$B:$B,'Conference Tournament Total'!$B11,'Conference Tournament Games'!P:P)</f>
        <v>0</v>
      </c>
      <c r="P11" s="4">
        <f>SUMIF('Conference Tournament Games'!$B:$B,'Conference Tournament Total'!$B11,'Conference Tournament Games'!Q:Q)</f>
        <v>0</v>
      </c>
      <c r="Q11" s="4">
        <f>SUMIF('Conference Tournament Games'!$B:$B,'Conference Tournament Total'!$B11,'Conference Tournament Games'!R:R)</f>
        <v>0</v>
      </c>
      <c r="R11" s="4">
        <f>SUMIF('Conference Tournament Games'!$B:$B,'Conference Tournament Total'!$B11,'Conference Tournament Games'!S:S)</f>
        <v>0</v>
      </c>
      <c r="S11" s="4">
        <f>SUMIF('Conference Tournament Games'!$B:$B,'Conference Tournament Total'!$B11,'Conference Tournament Games'!T:T)</f>
        <v>0</v>
      </c>
      <c r="T11" s="4">
        <f>SUMIF('Conference Tournament Games'!$B:$B,'Conference Tournament Total'!$B11,'Conference Tournament Games'!U:U)</f>
        <v>0</v>
      </c>
      <c r="U11" s="2">
        <f t="shared" si="0"/>
        <v>0</v>
      </c>
      <c r="V11" s="4"/>
      <c r="W11" s="4">
        <f>SUMIF('Conference Tournament Games'!$B:$B,'Conference Tournament Total'!$B11,'Conference Tournament Games'!X:X)</f>
        <v>0</v>
      </c>
      <c r="X11" s="4">
        <f>SUMIF('Conference Tournament Games'!$B:$B,'Conference Tournament Total'!$B11,'Conference Tournament Games'!Y:Y)</f>
        <v>0</v>
      </c>
      <c r="Y11" s="4">
        <f>SUMIF('Conference Tournament Games'!$B:$B,'Conference Tournament Total'!$B11,'Conference Tournament Games'!Z:Z)</f>
        <v>0</v>
      </c>
      <c r="Z11" s="2">
        <f t="shared" si="1"/>
        <v>0</v>
      </c>
      <c r="AA11" s="4">
        <f>SUMIF('Conference Tournament Games'!$B:$B,'Conference Tournament Total'!$B11,'Conference Tournament Games'!AB:AB)</f>
        <v>0</v>
      </c>
      <c r="AB11" s="4">
        <f>SUMIF('Conference Tournament Games'!$B:$B,'Conference Tournament Total'!$B11,'Conference Tournament Games'!AC:AC)</f>
        <v>0</v>
      </c>
      <c r="AC11" s="4">
        <f>SUMIF('Conference Tournament Games'!$B:$B,'Conference Tournament Total'!$B11,'Conference Tournament Games'!AD:AD)</f>
        <v>0</v>
      </c>
      <c r="AD11" s="2">
        <f>IF(ISERROR(AB11/AA11),0,AB11/AA11)</f>
        <v>0</v>
      </c>
      <c r="AE11" s="4">
        <f>SUMIF('Conference Tournament Games'!$B:$B,'Conference Tournament Total'!$B11,'Conference Tournament Games'!AF:AF)</f>
        <v>0</v>
      </c>
      <c r="AF11" s="4">
        <f>SUMIF('Conference Tournament Games'!$B:$B,'Conference Tournament Total'!$B11,'Conference Tournament Games'!AG:AG)</f>
        <v>0</v>
      </c>
      <c r="AG11" s="4">
        <f>SUMIF('Conference Tournament Games'!$B:$B,'Conference Tournament Total'!$B11,'Conference Tournament Games'!AH:AH)</f>
        <v>0</v>
      </c>
      <c r="AH11" s="2">
        <f t="shared" si="3"/>
        <v>0</v>
      </c>
      <c r="AI11" s="4">
        <f>SUMIF('Conference Tournament Games'!$B:$B,'Conference Tournament Total'!$B11,'Conference Tournament Games'!AK:AK)</f>
        <v>0</v>
      </c>
      <c r="AJ11" s="4">
        <f>SUMIF('Conference Tournament Games'!$B:$B,'Conference Tournament Total'!$B11,'Conference Tournament Games'!AL:AL)</f>
        <v>0</v>
      </c>
    </row>
    <row r="12" spans="1:36" x14ac:dyDescent="0.2">
      <c r="B12" t="s">
        <v>39</v>
      </c>
      <c r="C12" s="4">
        <f>SUMIF('Conference Tournament Games'!$B:$B,'Conference Tournament Total'!$B12,'Conference Tournament Games'!C:C)</f>
        <v>32</v>
      </c>
      <c r="D12" s="4"/>
      <c r="E12" s="4"/>
      <c r="F12" s="4">
        <f>SUMIF('Conference Tournament Games'!$B:$B,'Conference Tournament Total'!$B12,'Conference Tournament Games'!G:G)</f>
        <v>7</v>
      </c>
      <c r="G12" s="4"/>
      <c r="H12" s="4">
        <f>SUMIF('Conference Tournament Games'!$B:$B,'Conference Tournament Total'!$B12,'Conference Tournament Games'!I:I)</f>
        <v>3</v>
      </c>
      <c r="I12" s="4">
        <f>SUMIF('Conference Tournament Games'!$B:$B,'Conference Tournament Total'!$B12,'Conference Tournament Games'!J:J)</f>
        <v>1</v>
      </c>
      <c r="J12" s="4">
        <f>SUMIF('Conference Tournament Games'!$B:$B,'Conference Tournament Total'!$B12,'Conference Tournament Games'!K:K)</f>
        <v>0</v>
      </c>
      <c r="K12" s="4">
        <f>SUMIF('Conference Tournament Games'!$B:$B,'Conference Tournament Total'!$B12,'Conference Tournament Games'!L:L)</f>
        <v>1</v>
      </c>
      <c r="L12" s="4">
        <f>SUMIF('Conference Tournament Games'!$B:$B,'Conference Tournament Total'!$B12,'Conference Tournament Games'!M:M)</f>
        <v>0</v>
      </c>
      <c r="M12" s="4">
        <f>SUMIF('Conference Tournament Games'!$B:$B,'Conference Tournament Total'!$B12,'Conference Tournament Games'!N:N)</f>
        <v>3</v>
      </c>
      <c r="N12" s="4">
        <f>SUMIF('Conference Tournament Games'!$B:$B,'Conference Tournament Total'!$B12,'Conference Tournament Games'!O:O)</f>
        <v>6</v>
      </c>
      <c r="O12" s="4">
        <f>SUMIF('Conference Tournament Games'!$B:$B,'Conference Tournament Total'!$B12,'Conference Tournament Games'!P:P)</f>
        <v>3</v>
      </c>
      <c r="P12" s="4">
        <f>SUMIF('Conference Tournament Games'!$B:$B,'Conference Tournament Total'!$B12,'Conference Tournament Games'!Q:Q)</f>
        <v>3</v>
      </c>
      <c r="Q12" s="4">
        <f>SUMIF('Conference Tournament Games'!$B:$B,'Conference Tournament Total'!$B12,'Conference Tournament Games'!R:R)</f>
        <v>0</v>
      </c>
      <c r="R12" s="4">
        <f>SUMIF('Conference Tournament Games'!$B:$B,'Conference Tournament Total'!$B12,'Conference Tournament Games'!S:S)</f>
        <v>7</v>
      </c>
      <c r="S12" s="4">
        <f>SUMIF('Conference Tournament Games'!$B:$B,'Conference Tournament Total'!$B12,'Conference Tournament Games'!T:T)</f>
        <v>3</v>
      </c>
      <c r="T12" s="4">
        <f>SUMIF('Conference Tournament Games'!$B:$B,'Conference Tournament Total'!$B12,'Conference Tournament Games'!U:U)</f>
        <v>4</v>
      </c>
      <c r="U12" s="2">
        <f t="shared" si="0"/>
        <v>0.42857142857142855</v>
      </c>
      <c r="V12" s="4"/>
      <c r="W12" s="4">
        <f>SUMIF('Conference Tournament Games'!$B:$B,'Conference Tournament Total'!$B12,'Conference Tournament Games'!X:X)</f>
        <v>7</v>
      </c>
      <c r="X12" s="4">
        <f>SUMIF('Conference Tournament Games'!$B:$B,'Conference Tournament Total'!$B12,'Conference Tournament Games'!Y:Y)</f>
        <v>3</v>
      </c>
      <c r="Y12" s="4">
        <f>SUMIF('Conference Tournament Games'!$B:$B,'Conference Tournament Total'!$B12,'Conference Tournament Games'!Z:Z)</f>
        <v>4</v>
      </c>
      <c r="Z12" s="2">
        <f t="shared" si="1"/>
        <v>0.42857142857142855</v>
      </c>
      <c r="AA12" s="4">
        <f>SUMIF('Conference Tournament Games'!$B:$B,'Conference Tournament Total'!$B12,'Conference Tournament Games'!AB:AB)</f>
        <v>0</v>
      </c>
      <c r="AB12" s="4">
        <f>SUMIF('Conference Tournament Games'!$B:$B,'Conference Tournament Total'!$B12,'Conference Tournament Games'!AC:AC)</f>
        <v>0</v>
      </c>
      <c r="AC12" s="4">
        <f>SUMIF('Conference Tournament Games'!$B:$B,'Conference Tournament Total'!$B12,'Conference Tournament Games'!AD:AD)</f>
        <v>0</v>
      </c>
      <c r="AD12" s="2">
        <f t="shared" ref="AD12:AD15" si="4">IF(ISERROR(AB12/AA12),0,AB12/AA12)</f>
        <v>0</v>
      </c>
      <c r="AE12" s="4">
        <f>SUMIF('Conference Tournament Games'!$B:$B,'Conference Tournament Total'!$B12,'Conference Tournament Games'!AF:AF)</f>
        <v>1</v>
      </c>
      <c r="AF12" s="4">
        <f>SUMIF('Conference Tournament Games'!$B:$B,'Conference Tournament Total'!$B12,'Conference Tournament Games'!AG:AG)</f>
        <v>1</v>
      </c>
      <c r="AG12" s="4">
        <f>SUMIF('Conference Tournament Games'!$B:$B,'Conference Tournament Total'!$B12,'Conference Tournament Games'!AH:AH)</f>
        <v>0</v>
      </c>
      <c r="AH12" s="2">
        <f t="shared" si="3"/>
        <v>1</v>
      </c>
      <c r="AI12" s="4">
        <f>SUMIF('Conference Tournament Games'!$B:$B,'Conference Tournament Total'!$B12,'Conference Tournament Games'!AK:AK)</f>
        <v>2</v>
      </c>
      <c r="AJ12" s="4">
        <f>SUMIF('Conference Tournament Games'!$B:$B,'Conference Tournament Total'!$B12,'Conference Tournament Games'!AL:AL)</f>
        <v>5</v>
      </c>
    </row>
    <row r="13" spans="1:36" x14ac:dyDescent="0.2">
      <c r="B13" t="s">
        <v>49</v>
      </c>
      <c r="C13" s="4">
        <f>SUMIF('Conference Tournament Games'!$B:$B,'Conference Tournament Total'!$B13,'Conference Tournament Games'!C:C)</f>
        <v>0</v>
      </c>
      <c r="D13" s="4"/>
      <c r="E13" s="4"/>
      <c r="F13" s="4">
        <f>SUMIF('Conference Tournament Games'!$B:$B,'Conference Tournament Total'!$B13,'Conference Tournament Games'!G:G)</f>
        <v>0</v>
      </c>
      <c r="G13" s="4"/>
      <c r="H13" s="4">
        <f>SUMIF('Conference Tournament Games'!$B:$B,'Conference Tournament Total'!$B13,'Conference Tournament Games'!I:I)</f>
        <v>0</v>
      </c>
      <c r="I13" s="4">
        <f>SUMIF('Conference Tournament Games'!$B:$B,'Conference Tournament Total'!$B13,'Conference Tournament Games'!J:J)</f>
        <v>0</v>
      </c>
      <c r="J13" s="4">
        <f>SUMIF('Conference Tournament Games'!$B:$B,'Conference Tournament Total'!$B13,'Conference Tournament Games'!K:K)</f>
        <v>0</v>
      </c>
      <c r="K13" s="4">
        <f>SUMIF('Conference Tournament Games'!$B:$B,'Conference Tournament Total'!$B13,'Conference Tournament Games'!L:L)</f>
        <v>0</v>
      </c>
      <c r="L13" s="4">
        <f>SUMIF('Conference Tournament Games'!$B:$B,'Conference Tournament Total'!$B13,'Conference Tournament Games'!M:M)</f>
        <v>0</v>
      </c>
      <c r="M13" s="4">
        <f>SUMIF('Conference Tournament Games'!$B:$B,'Conference Tournament Total'!$B13,'Conference Tournament Games'!N:N)</f>
        <v>0</v>
      </c>
      <c r="N13" s="4">
        <f>SUMIF('Conference Tournament Games'!$B:$B,'Conference Tournament Total'!$B13,'Conference Tournament Games'!O:O)</f>
        <v>0</v>
      </c>
      <c r="O13" s="4">
        <f>SUMIF('Conference Tournament Games'!$B:$B,'Conference Tournament Total'!$B13,'Conference Tournament Games'!P:P)</f>
        <v>0</v>
      </c>
      <c r="P13" s="4">
        <f>SUMIF('Conference Tournament Games'!$B:$B,'Conference Tournament Total'!$B13,'Conference Tournament Games'!Q:Q)</f>
        <v>0</v>
      </c>
      <c r="Q13" s="4">
        <f>SUMIF('Conference Tournament Games'!$B:$B,'Conference Tournament Total'!$B13,'Conference Tournament Games'!R:R)</f>
        <v>0</v>
      </c>
      <c r="R13" s="4">
        <f>SUMIF('Conference Tournament Games'!$B:$B,'Conference Tournament Total'!$B13,'Conference Tournament Games'!S:S)</f>
        <v>0</v>
      </c>
      <c r="S13" s="4">
        <f>SUMIF('Conference Tournament Games'!$B:$B,'Conference Tournament Total'!$B13,'Conference Tournament Games'!T:T)</f>
        <v>0</v>
      </c>
      <c r="T13" s="4">
        <f>SUMIF('Conference Tournament Games'!$B:$B,'Conference Tournament Total'!$B13,'Conference Tournament Games'!U:U)</f>
        <v>0</v>
      </c>
      <c r="U13" s="2">
        <f t="shared" si="0"/>
        <v>0</v>
      </c>
      <c r="V13" s="4"/>
      <c r="W13" s="4">
        <f>SUMIF('Conference Tournament Games'!$B:$B,'Conference Tournament Total'!$B13,'Conference Tournament Games'!X:X)</f>
        <v>0</v>
      </c>
      <c r="X13" s="4">
        <f>SUMIF('Conference Tournament Games'!$B:$B,'Conference Tournament Total'!$B13,'Conference Tournament Games'!Y:Y)</f>
        <v>0</v>
      </c>
      <c r="Y13" s="4">
        <f>SUMIF('Conference Tournament Games'!$B:$B,'Conference Tournament Total'!$B13,'Conference Tournament Games'!Z:Z)</f>
        <v>0</v>
      </c>
      <c r="Z13" s="2">
        <f t="shared" si="1"/>
        <v>0</v>
      </c>
      <c r="AA13" s="4">
        <f>SUMIF('Conference Tournament Games'!$B:$B,'Conference Tournament Total'!$B13,'Conference Tournament Games'!AB:AB)</f>
        <v>0</v>
      </c>
      <c r="AB13" s="4">
        <f>SUMIF('Conference Tournament Games'!$B:$B,'Conference Tournament Total'!$B13,'Conference Tournament Games'!AC:AC)</f>
        <v>0</v>
      </c>
      <c r="AC13" s="4">
        <f>SUMIF('Conference Tournament Games'!$B:$B,'Conference Tournament Total'!$B13,'Conference Tournament Games'!AD:AD)</f>
        <v>0</v>
      </c>
      <c r="AD13" s="2">
        <f t="shared" si="4"/>
        <v>0</v>
      </c>
      <c r="AE13" s="4">
        <f>SUMIF('Conference Tournament Games'!$B:$B,'Conference Tournament Total'!$B13,'Conference Tournament Games'!AF:AF)</f>
        <v>0</v>
      </c>
      <c r="AF13" s="4">
        <f>SUMIF('Conference Tournament Games'!$B:$B,'Conference Tournament Total'!$B13,'Conference Tournament Games'!AG:AG)</f>
        <v>0</v>
      </c>
      <c r="AG13" s="4">
        <f>SUMIF('Conference Tournament Games'!$B:$B,'Conference Tournament Total'!$B13,'Conference Tournament Games'!AH:AH)</f>
        <v>0</v>
      </c>
      <c r="AH13" s="2">
        <f t="shared" si="3"/>
        <v>0</v>
      </c>
      <c r="AI13" s="4">
        <f>SUMIF('Conference Tournament Games'!$B:$B,'Conference Tournament Total'!$B13,'Conference Tournament Games'!AK:AK)</f>
        <v>0</v>
      </c>
      <c r="AJ13" s="4">
        <f>SUMIF('Conference Tournament Games'!$B:$B,'Conference Tournament Total'!$B13,'Conference Tournament Games'!AL:AL)</f>
        <v>0</v>
      </c>
    </row>
    <row r="14" spans="1:36" x14ac:dyDescent="0.2">
      <c r="B14" t="s">
        <v>41</v>
      </c>
      <c r="C14" s="4">
        <f>SUMIF('Conference Tournament Games'!$B:$B,'Conference Tournament Total'!$B14,'Conference Tournament Games'!C:C)</f>
        <v>0</v>
      </c>
      <c r="D14" s="4"/>
      <c r="E14" s="4"/>
      <c r="F14" s="4">
        <f>SUMIF('Conference Tournament Games'!$B:$B,'Conference Tournament Total'!$B14,'Conference Tournament Games'!G:G)</f>
        <v>0</v>
      </c>
      <c r="G14" s="4"/>
      <c r="H14" s="4">
        <f>SUMIF('Conference Tournament Games'!$B:$B,'Conference Tournament Total'!$B14,'Conference Tournament Games'!I:I)</f>
        <v>0</v>
      </c>
      <c r="I14" s="4">
        <f>SUMIF('Conference Tournament Games'!$B:$B,'Conference Tournament Total'!$B14,'Conference Tournament Games'!J:J)</f>
        <v>0</v>
      </c>
      <c r="J14" s="4">
        <f>SUMIF('Conference Tournament Games'!$B:$B,'Conference Tournament Total'!$B14,'Conference Tournament Games'!K:K)</f>
        <v>0</v>
      </c>
      <c r="K14" s="4">
        <f>SUMIF('Conference Tournament Games'!$B:$B,'Conference Tournament Total'!$B14,'Conference Tournament Games'!L:L)</f>
        <v>0</v>
      </c>
      <c r="L14" s="4">
        <f>SUMIF('Conference Tournament Games'!$B:$B,'Conference Tournament Total'!$B14,'Conference Tournament Games'!M:M)</f>
        <v>0</v>
      </c>
      <c r="M14" s="4">
        <f>SUMIF('Conference Tournament Games'!$B:$B,'Conference Tournament Total'!$B14,'Conference Tournament Games'!N:N)</f>
        <v>0</v>
      </c>
      <c r="N14" s="4">
        <f>SUMIF('Conference Tournament Games'!$B:$B,'Conference Tournament Total'!$B14,'Conference Tournament Games'!O:O)</f>
        <v>0</v>
      </c>
      <c r="O14" s="4">
        <f>SUMIF('Conference Tournament Games'!$B:$B,'Conference Tournament Total'!$B14,'Conference Tournament Games'!P:P)</f>
        <v>0</v>
      </c>
      <c r="P14" s="4">
        <f>SUMIF('Conference Tournament Games'!$B:$B,'Conference Tournament Total'!$B14,'Conference Tournament Games'!Q:Q)</f>
        <v>0</v>
      </c>
      <c r="Q14" s="4">
        <f>SUMIF('Conference Tournament Games'!$B:$B,'Conference Tournament Total'!$B14,'Conference Tournament Games'!R:R)</f>
        <v>0</v>
      </c>
      <c r="R14" s="4">
        <f>SUMIF('Conference Tournament Games'!$B:$B,'Conference Tournament Total'!$B14,'Conference Tournament Games'!S:S)</f>
        <v>0</v>
      </c>
      <c r="S14" s="4">
        <f>SUMIF('Conference Tournament Games'!$B:$B,'Conference Tournament Total'!$B14,'Conference Tournament Games'!T:T)</f>
        <v>0</v>
      </c>
      <c r="T14" s="4">
        <f>SUMIF('Conference Tournament Games'!$B:$B,'Conference Tournament Total'!$B14,'Conference Tournament Games'!U:U)</f>
        <v>0</v>
      </c>
      <c r="U14" s="2">
        <f t="shared" si="0"/>
        <v>0</v>
      </c>
      <c r="V14" s="4"/>
      <c r="W14" s="4">
        <f>SUMIF('Conference Tournament Games'!$B:$B,'Conference Tournament Total'!$B14,'Conference Tournament Games'!X:X)</f>
        <v>0</v>
      </c>
      <c r="X14" s="4">
        <f>SUMIF('Conference Tournament Games'!$B:$B,'Conference Tournament Total'!$B14,'Conference Tournament Games'!Y:Y)</f>
        <v>0</v>
      </c>
      <c r="Y14" s="4">
        <f>SUMIF('Conference Tournament Games'!$B:$B,'Conference Tournament Total'!$B14,'Conference Tournament Games'!Z:Z)</f>
        <v>0</v>
      </c>
      <c r="Z14" s="2">
        <f t="shared" si="1"/>
        <v>0</v>
      </c>
      <c r="AA14" s="4">
        <f>SUMIF('Conference Tournament Games'!$B:$B,'Conference Tournament Total'!$B14,'Conference Tournament Games'!AB:AB)</f>
        <v>0</v>
      </c>
      <c r="AB14" s="4">
        <f>SUMIF('Conference Tournament Games'!$B:$B,'Conference Tournament Total'!$B14,'Conference Tournament Games'!AC:AC)</f>
        <v>0</v>
      </c>
      <c r="AC14" s="4">
        <f>SUMIF('Conference Tournament Games'!$B:$B,'Conference Tournament Total'!$B14,'Conference Tournament Games'!AD:AD)</f>
        <v>0</v>
      </c>
      <c r="AD14" s="2">
        <f t="shared" si="4"/>
        <v>0</v>
      </c>
      <c r="AE14" s="4">
        <f>SUMIF('Conference Tournament Games'!$B:$B,'Conference Tournament Total'!$B14,'Conference Tournament Games'!AF:AF)</f>
        <v>0</v>
      </c>
      <c r="AF14" s="4">
        <f>SUMIF('Conference Tournament Games'!$B:$B,'Conference Tournament Total'!$B14,'Conference Tournament Games'!AG:AG)</f>
        <v>0</v>
      </c>
      <c r="AG14" s="4">
        <f>SUMIF('Conference Tournament Games'!$B:$B,'Conference Tournament Total'!$B14,'Conference Tournament Games'!AH:AH)</f>
        <v>0</v>
      </c>
      <c r="AH14" s="2">
        <f t="shared" si="3"/>
        <v>0</v>
      </c>
      <c r="AI14" s="4">
        <f>SUMIF('Conference Tournament Games'!$B:$B,'Conference Tournament Total'!$B14,'Conference Tournament Games'!AK:AK)</f>
        <v>0</v>
      </c>
      <c r="AJ14" s="4">
        <f>SUMIF('Conference Tournament Games'!$B:$B,'Conference Tournament Total'!$B14,'Conference Tournament Games'!AL:AL)</f>
        <v>0</v>
      </c>
    </row>
    <row r="15" spans="1:36" x14ac:dyDescent="0.2">
      <c r="B15" t="s">
        <v>42</v>
      </c>
      <c r="C15" s="4">
        <f>SUMIF('Conference Tournament Games'!$B:$B,'Conference Tournament Total'!$B15,'Conference Tournament Games'!C:C)</f>
        <v>0</v>
      </c>
      <c r="D15" s="4"/>
      <c r="E15" s="4"/>
      <c r="F15" s="4">
        <f>SUMIF('Conference Tournament Games'!$B:$B,'Conference Tournament Total'!$B15,'Conference Tournament Games'!G:G)</f>
        <v>0</v>
      </c>
      <c r="G15" s="4"/>
      <c r="H15" s="4">
        <f>SUMIF('Conference Tournament Games'!$B:$B,'Conference Tournament Total'!$B15,'Conference Tournament Games'!I:I)</f>
        <v>0</v>
      </c>
      <c r="I15" s="4">
        <f>SUMIF('Conference Tournament Games'!$B:$B,'Conference Tournament Total'!$B15,'Conference Tournament Games'!J:J)</f>
        <v>0</v>
      </c>
      <c r="J15" s="4">
        <f>SUMIF('Conference Tournament Games'!$B:$B,'Conference Tournament Total'!$B15,'Conference Tournament Games'!K:K)</f>
        <v>0</v>
      </c>
      <c r="K15" s="4">
        <f>SUMIF('Conference Tournament Games'!$B:$B,'Conference Tournament Total'!$B15,'Conference Tournament Games'!L:L)</f>
        <v>0</v>
      </c>
      <c r="L15" s="4">
        <f>SUMIF('Conference Tournament Games'!$B:$B,'Conference Tournament Total'!$B15,'Conference Tournament Games'!M:M)</f>
        <v>0</v>
      </c>
      <c r="M15" s="4">
        <f>SUMIF('Conference Tournament Games'!$B:$B,'Conference Tournament Total'!$B15,'Conference Tournament Games'!N:N)</f>
        <v>0</v>
      </c>
      <c r="N15" s="4">
        <f>SUMIF('Conference Tournament Games'!$B:$B,'Conference Tournament Total'!$B15,'Conference Tournament Games'!O:O)</f>
        <v>0</v>
      </c>
      <c r="O15" s="4">
        <f>SUMIF('Conference Tournament Games'!$B:$B,'Conference Tournament Total'!$B15,'Conference Tournament Games'!P:P)</f>
        <v>0</v>
      </c>
      <c r="P15" s="4">
        <f>SUMIF('Conference Tournament Games'!$B:$B,'Conference Tournament Total'!$B15,'Conference Tournament Games'!Q:Q)</f>
        <v>0</v>
      </c>
      <c r="Q15" s="4">
        <f>SUMIF('Conference Tournament Games'!$B:$B,'Conference Tournament Total'!$B15,'Conference Tournament Games'!R:R)</f>
        <v>0</v>
      </c>
      <c r="R15" s="4">
        <f>SUMIF('Conference Tournament Games'!$B:$B,'Conference Tournament Total'!$B15,'Conference Tournament Games'!S:S)</f>
        <v>0</v>
      </c>
      <c r="S15" s="4">
        <f>SUMIF('Conference Tournament Games'!$B:$B,'Conference Tournament Total'!$B15,'Conference Tournament Games'!T:T)</f>
        <v>0</v>
      </c>
      <c r="T15" s="4">
        <f>SUMIF('Conference Tournament Games'!$B:$B,'Conference Tournament Total'!$B15,'Conference Tournament Games'!U:U)</f>
        <v>0</v>
      </c>
      <c r="U15" s="2">
        <f t="shared" si="0"/>
        <v>0</v>
      </c>
      <c r="V15" s="4"/>
      <c r="W15" s="4">
        <f>SUMIF('Conference Tournament Games'!$B:$B,'Conference Tournament Total'!$B15,'Conference Tournament Games'!X:X)</f>
        <v>0</v>
      </c>
      <c r="X15" s="4">
        <f>SUMIF('Conference Tournament Games'!$B:$B,'Conference Tournament Total'!$B15,'Conference Tournament Games'!Y:Y)</f>
        <v>0</v>
      </c>
      <c r="Y15" s="4">
        <f>SUMIF('Conference Tournament Games'!$B:$B,'Conference Tournament Total'!$B15,'Conference Tournament Games'!Z:Z)</f>
        <v>0</v>
      </c>
      <c r="Z15" s="2">
        <f t="shared" si="1"/>
        <v>0</v>
      </c>
      <c r="AA15" s="4">
        <f>SUMIF('Conference Tournament Games'!$B:$B,'Conference Tournament Total'!$B15,'Conference Tournament Games'!AB:AB)</f>
        <v>0</v>
      </c>
      <c r="AB15" s="4">
        <f>SUMIF('Conference Tournament Games'!$B:$B,'Conference Tournament Total'!$B15,'Conference Tournament Games'!AC:AC)</f>
        <v>0</v>
      </c>
      <c r="AC15" s="4">
        <f>SUMIF('Conference Tournament Games'!$B:$B,'Conference Tournament Total'!$B15,'Conference Tournament Games'!AD:AD)</f>
        <v>0</v>
      </c>
      <c r="AD15" s="2">
        <f t="shared" si="4"/>
        <v>0</v>
      </c>
      <c r="AE15" s="4">
        <f>SUMIF('Conference Tournament Games'!$B:$B,'Conference Tournament Total'!$B15,'Conference Tournament Games'!AF:AF)</f>
        <v>0</v>
      </c>
      <c r="AF15" s="4">
        <f>SUMIF('Conference Tournament Games'!$B:$B,'Conference Tournament Total'!$B15,'Conference Tournament Games'!AG:AG)</f>
        <v>0</v>
      </c>
      <c r="AG15" s="4">
        <f>SUMIF('Conference Tournament Games'!$B:$B,'Conference Tournament Total'!$B15,'Conference Tournament Games'!AH:AH)</f>
        <v>0</v>
      </c>
      <c r="AH15" s="2">
        <f t="shared" si="3"/>
        <v>0</v>
      </c>
      <c r="AI15" s="4">
        <f>SUMIF('Conference Tournament Games'!$B:$B,'Conference Tournament Total'!$B15,'Conference Tournament Games'!AK:AK)</f>
        <v>0</v>
      </c>
      <c r="AJ15" s="4">
        <f>SUMIF('Conference Tournament Games'!$B:$B,'Conference Tournament Total'!$B15,'Conference Tournament Games'!AL:AL)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topLeftCell="Q1" workbookViewId="0">
      <selection activeCell="AH32" sqref="AH32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Total'!C2,'Week 13 Total'!C2,'Week 14 Total'!C2,'Week 15 Total'!C2,'Conference Tournament Total'!C2)</f>
        <v>909</v>
      </c>
      <c r="D2" s="4">
        <f>SUM('Week 1 Total'!D2,'Week 2 Total'!D2,'Week 3 Total'!D2,'Week 4 Total'!D2,'Week 5 Total'!D2,'Week 6 Total'!D2,'Week 7 Total'!D2,'Week 8 Total'!D2,'Week 9 Total'!D2,'Week 10 Total'!D2,'Week 11 Total'!D2,'Week 12 Total'!D2,'Week 13 Total'!D2,'Week 14 Total'!D2,'Week 15 Total'!D2,'Conference Tournament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Total'!E2,'Week 13 Total'!E2,'Week 14 Total'!E2,'Week 15 Total'!E2,'Conference Tournament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Total'!F2,'Week 13 Total'!F2,'Week 14 Total'!F2,'Week 15 Total'!F2,'Conference Tournament Total'!F2)</f>
        <v>544</v>
      </c>
      <c r="G2" s="4">
        <f>SUM('Week 1 Total'!G2,'Week 2 Total'!G2,'Week 3 Total'!G2,'Week 4 Total'!G2,'Week 5 Total'!G2,'Week 6 Total'!G2,'Week 7 Total'!G2,'Week 8 Total'!G2,'Week 9 Total'!G2,'Week 10 Total'!G2,'Week 11 Total'!G2,'Week 12 Total'!G2,'Week 13 Total'!G2,'Week 14 Total'!G2,'Week 15 Total'!G2,'Conference Tournament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Total'!H2,'Week 13 Total'!H2,'Week 14 Total'!H2,'Week 15 Total'!H2,'Conference Tournament Total'!H2)</f>
        <v>126</v>
      </c>
      <c r="I2" s="4">
        <f>SUM('Week 1 Total'!I2,'Week 2 Total'!I2,'Week 3 Total'!I2,'Week 4 Total'!I2,'Week 5 Total'!I2,'Week 6 Total'!I2,'Week 7 Total'!I2,'Week 8 Total'!I2,'Week 9 Total'!I2,'Week 10 Total'!I2,'Week 11 Total'!I2,'Week 12 Total'!I2,'Week 13 Total'!I2,'Week 14 Total'!I2,'Week 15 Total'!I2,'Conference Tournament Total'!I2)</f>
        <v>76</v>
      </c>
      <c r="J2" s="4">
        <f>SUM('Week 1 Total'!J2,'Week 2 Total'!J2,'Week 3 Total'!J2,'Week 4 Total'!J2,'Week 5 Total'!J2,'Week 6 Total'!J2,'Week 7 Total'!J2,'Week 8 Total'!J2,'Week 9 Total'!J2,'Week 10 Total'!J2,'Week 11 Total'!J2,'Week 12 Total'!J2,'Week 13 Total'!J2,'Week 14 Total'!J2,'Week 15 Total'!J2,'Conference Tournament Total'!J2)</f>
        <v>47.01</v>
      </c>
      <c r="K2" s="4">
        <f>SUM('Week 1 Total'!K2,'Week 2 Total'!K2,'Week 3 Total'!K2,'Week 4 Total'!K2,'Week 5 Total'!K2,'Week 6 Total'!K2,'Week 7 Total'!K2,'Week 8 Total'!K2,'Week 9 Total'!K2,'Week 10 Total'!K2,'Week 11 Total'!K2,'Week 12 Total'!K2,'Week 13 Total'!K2,'Week 14 Total'!K2,'Week 15 Total'!K2,'Conference Tournament Total'!K2)</f>
        <v>67</v>
      </c>
      <c r="L2" s="4">
        <f>SUM('Week 1 Total'!L2,'Week 2 Total'!L2,'Week 3 Total'!L2,'Week 4 Total'!L2,'Week 5 Total'!L2,'Week 6 Total'!L2,'Week 7 Total'!L2,'Week 8 Total'!L2,'Week 9 Total'!L2,'Week 10 Total'!L2,'Week 11 Total'!L2,'Week 12 Total'!L2,'Week 13 Total'!L2,'Week 14 Total'!L2,'Week 15 Total'!L2,'Conference Tournament Total'!L2)</f>
        <v>38</v>
      </c>
      <c r="M2" s="4">
        <f>SUM('Week 1 Total'!M2,'Week 2 Total'!M2,'Week 3 Total'!M2,'Week 4 Total'!M2,'Week 5 Total'!M2,'Week 6 Total'!M2,'Week 7 Total'!M2,'Week 8 Total'!M2,'Week 9 Total'!M2,'Week 10 Total'!M2,'Week 11 Total'!M2,'Week 12 Total'!M2,'Week 13 Total'!M2,'Week 14 Total'!M2,'Week 15 Total'!M2,'Conference Tournament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Total'!N2,'Week 13 Total'!N2,'Week 14 Total'!N2,'Week 15 Total'!N2,'Conference Tournament Total'!N2)</f>
        <v>172</v>
      </c>
      <c r="O2" s="4">
        <f>SUM('Week 1 Total'!O2,'Week 2 Total'!O2,'Week 3 Total'!O2,'Week 4 Total'!O2,'Week 5 Total'!O2,'Week 6 Total'!O2,'Week 7 Total'!O2,'Week 8 Total'!O2,'Week 9 Total'!O2,'Week 10 Total'!O2,'Week 11 Total'!O2,'Week 12 Total'!O2,'Week 13 Total'!O2,'Week 14 Total'!O2,'Week 15 Total'!O2,'Conference Tournament Total'!O2)</f>
        <v>60</v>
      </c>
      <c r="P2" s="4">
        <f>SUM('Week 1 Total'!P2,'Week 2 Total'!P2,'Week 3 Total'!P2,'Week 4 Total'!P2,'Week 5 Total'!P2,'Week 6 Total'!P2,'Week 7 Total'!P2,'Week 8 Total'!P2,'Week 9 Total'!P2,'Week 10 Total'!P2,'Week 11 Total'!P2,'Week 12 Total'!P2,'Week 13 Total'!P2,'Week 14 Total'!P2,'Week 15 Total'!P2,'Conference Tournament Total'!P2)</f>
        <v>112</v>
      </c>
      <c r="Q2" s="4">
        <f>SUM('Week 1 Total'!Q2,'Week 2 Total'!Q2,'Week 3 Total'!Q2,'Week 4 Total'!Q2,'Week 5 Total'!Q2,'Week 6 Total'!Q2,'Week 7 Total'!Q2,'Week 8 Total'!Q2,'Week 9 Total'!Q2,'Week 10 Total'!Q2,'Week 11 Total'!Q2,'Week 12 Total'!Q2,'Week 13 Total'!Q2,'Week 14 Total'!Q2,'Week 15 Total'!Q2,'Conference Tournament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Total'!R2,'Week 13 Total'!R2,'Week 14 Total'!R2,'Week 15 Total'!R2,'Conference Tournament Total'!R2)</f>
        <v>409</v>
      </c>
      <c r="S2" s="4">
        <f>SUM('Week 1 Total'!S2,'Week 2 Total'!S2,'Week 3 Total'!S2,'Week 4 Total'!S2,'Week 5 Total'!S2,'Week 6 Total'!S2,'Week 7 Total'!S2,'Week 8 Total'!S2,'Week 9 Total'!S2,'Week 10 Total'!S2,'Week 11 Total'!S2,'Week 12 Total'!S2,'Week 13 Total'!S2,'Week 14 Total'!S2,'Week 15 Total'!S2,'Conference Tournament Total'!S2)</f>
        <v>207</v>
      </c>
      <c r="T2" s="4">
        <f>SUM('Week 1 Total'!T2,'Week 2 Total'!T2,'Week 3 Total'!T2,'Week 4 Total'!T2,'Week 5 Total'!T2,'Week 6 Total'!T2,'Week 7 Total'!T2,'Week 8 Total'!T2,'Week 9 Total'!T2,'Week 10 Total'!T2,'Week 11 Total'!T2,'Week 12 Total'!T2,'Week 13 Total'!T2,'Week 14 Total'!T2,'Week 15 Total'!T2,'Conference Tournament Total'!T2)</f>
        <v>202</v>
      </c>
      <c r="U2" s="2">
        <f t="shared" ref="U2:U15" si="0">IF(ISERROR(S2/R2),0,S2/R2)</f>
        <v>0.50611246943765276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Total'!W2,'Week 13 Total'!W2,'Week 14 Total'!W2,'Week 15 Total'!W2,'Conference Tournament Total'!W2)</f>
        <v>315</v>
      </c>
      <c r="X2" s="4">
        <f>SUM('Week 1 Total'!X2,'Week 2 Total'!X2,'Week 3 Total'!X2,'Week 4 Total'!X2,'Week 5 Total'!X2,'Week 6 Total'!X2,'Week 7 Total'!X2,'Week 8 Total'!X2,'Week 9 Total'!X2,'Week 10 Total'!X2,'Week 11 Total'!X2,'Week 12 Total'!X2,'Week 13 Total'!X2,'Week 14 Total'!X2,'Week 15 Total'!X2,'Conference Tournament Total'!X2)</f>
        <v>186</v>
      </c>
      <c r="Y2" s="4">
        <f>SUM('Week 1 Total'!Y2,'Week 2 Total'!Y2,'Week 3 Total'!Y2,'Week 4 Total'!Y2,'Week 5 Total'!Y2,'Week 6 Total'!Y2,'Week 7 Total'!Y2,'Week 8 Total'!Y2,'Week 9 Total'!Y2,'Week 10 Total'!Y2,'Week 11 Total'!Y2,'Week 12 Total'!Y2,'Week 13 Total'!Y2,'Week 14 Total'!Y2,'Week 15 Total'!Y2,'Conference Tournament Total'!Y2)</f>
        <v>129</v>
      </c>
      <c r="Z2" s="2">
        <f t="shared" ref="Z2:Z15" si="1">IF(ISERROR(X2/W2),0,X2/W2)</f>
        <v>0.59047619047619049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Total'!AA2,'Week 13 Total'!AA2,'Week 14 Total'!AA2,'Week 15 Total'!AA2,'Conference Tournament Total'!AA2)</f>
        <v>94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Total'!AB2,'Week 13 Total'!AB2,'Week 14 Total'!AB2,'Week 15 Total'!AB2,'Conference Tournament Total'!AB2)</f>
        <v>21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Total'!AC2,'Week 13 Total'!AC2,'Week 14 Total'!AC2,'Week 15 Total'!AC2,'Conference Tournament Total'!AC2)</f>
        <v>73</v>
      </c>
      <c r="AD2" s="2">
        <f t="shared" ref="AD2:AD10" si="2">IF(ISERROR(AB2/AA2),0,AB2/AA2)</f>
        <v>0.22340425531914893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Total'!AE2,'Week 13 Total'!AE2,'Week 14 Total'!AE2,'Week 15 Total'!AE2,'Conference Tournament Total'!AE2)</f>
        <v>130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Total'!AF2,'Week 13 Total'!AF2,'Week 14 Total'!AF2,'Week 15 Total'!AF2,'Conference Tournament Total'!AF2)</f>
        <v>109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Total'!AG2,'Week 13 Total'!AG2,'Week 14 Total'!AG2,'Week 15 Total'!AG2,'Conference Tournament Total'!AG2)</f>
        <v>21</v>
      </c>
      <c r="AH2" s="2">
        <f t="shared" ref="AH2:AH15" si="3">IF(ISERROR(AF2/AE2),0,AF2/AE2)</f>
        <v>0.83846153846153848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Total'!AI2,'Week 13 Total'!AI2,'Week 14 Total'!AI2,'Week 15 Total'!AI2,'Conference Tournament Total'!AI2)</f>
        <v>89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Total'!AJ2,'Week 13 Total'!AJ2,'Week 14 Total'!AJ2,'Week 15 Total'!AJ2,'Conference Tournament Total'!AJ2)</f>
        <v>51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Total'!C3,'Week 13 Total'!C3,'Week 14 Total'!C3,'Week 15 Total'!C3,'Conference Tournament Total'!C3)</f>
        <v>298</v>
      </c>
      <c r="D3" s="4">
        <f>SUM('Week 1 Total'!D3,'Week 2 Total'!D3,'Week 3 Total'!D3,'Week 4 Total'!D3,'Week 5 Total'!D3,'Week 6 Total'!D3,'Week 7 Total'!D3,'Week 8 Total'!D3,'Week 9 Total'!D3,'Week 10 Total'!D3,'Week 11 Total'!D3,'Week 12 Total'!D3,'Week 13 Total'!D3,'Week 14 Total'!D3,'Week 15 Total'!D3,'Conference Tournament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Total'!E3,'Week 13 Total'!E3,'Week 14 Total'!E3,'Week 15 Total'!E3,'Conference Tournament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Total'!F3,'Week 13 Total'!F3,'Week 14 Total'!F3,'Week 15 Total'!F3,'Conference Tournament Total'!F3)</f>
        <v>89</v>
      </c>
      <c r="G3" s="4">
        <f>SUM('Week 1 Total'!G3,'Week 2 Total'!G3,'Week 3 Total'!G3,'Week 4 Total'!G3,'Week 5 Total'!G3,'Week 6 Total'!G3,'Week 7 Total'!G3,'Week 8 Total'!G3,'Week 9 Total'!G3,'Week 10 Total'!G3,'Week 11 Total'!G3,'Week 12 Total'!G3,'Week 13 Total'!G3,'Week 14 Total'!G3,'Week 15 Total'!G3,'Conference Tournament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Total'!H3,'Week 13 Total'!H3,'Week 14 Total'!H3,'Week 15 Total'!H3,'Conference Tournament Total'!H3)</f>
        <v>24</v>
      </c>
      <c r="I3" s="4">
        <f>SUM('Week 1 Total'!I3,'Week 2 Total'!I3,'Week 3 Total'!I3,'Week 4 Total'!I3,'Week 5 Total'!I3,'Week 6 Total'!I3,'Week 7 Total'!I3,'Week 8 Total'!I3,'Week 9 Total'!I3,'Week 10 Total'!I3,'Week 11 Total'!I3,'Week 12 Total'!I3,'Week 13 Total'!I3,'Week 14 Total'!I3,'Week 15 Total'!I3,'Conference Tournament Total'!I3)</f>
        <v>21</v>
      </c>
      <c r="J3" s="4">
        <f>SUM('Week 1 Total'!J3,'Week 2 Total'!J3,'Week 3 Total'!J3,'Week 4 Total'!J3,'Week 5 Total'!J3,'Week 6 Total'!J3,'Week 7 Total'!J3,'Week 8 Total'!J3,'Week 9 Total'!J3,'Week 10 Total'!J3,'Week 11 Total'!J3,'Week 12 Total'!J3,'Week 13 Total'!J3,'Week 14 Total'!J3,'Week 15 Total'!J3,'Conference Tournament Total'!J3)</f>
        <v>5.6666666666666661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Total'!K3,'Week 13 Total'!K3,'Week 14 Total'!K3,'Week 15 Total'!K3,'Conference Tournament Total'!K3)</f>
        <v>19</v>
      </c>
      <c r="L3" s="4">
        <f>SUM('Week 1 Total'!L3,'Week 2 Total'!L3,'Week 3 Total'!L3,'Week 4 Total'!L3,'Week 5 Total'!L3,'Week 6 Total'!L3,'Week 7 Total'!L3,'Week 8 Total'!L3,'Week 9 Total'!L3,'Week 10 Total'!L3,'Week 11 Total'!L3,'Week 12 Total'!L3,'Week 13 Total'!L3,'Week 14 Total'!L3,'Week 15 Total'!L3,'Conference Tournament Total'!L3)</f>
        <v>7</v>
      </c>
      <c r="M3" s="4">
        <f>SUM('Week 1 Total'!M3,'Week 2 Total'!M3,'Week 3 Total'!M3,'Week 4 Total'!M3,'Week 5 Total'!M3,'Week 6 Total'!M3,'Week 7 Total'!M3,'Week 8 Total'!M3,'Week 9 Total'!M3,'Week 10 Total'!M3,'Week 11 Total'!M3,'Week 12 Total'!M3,'Week 13 Total'!M3,'Week 14 Total'!M3,'Week 15 Total'!M3,'Conference Tournament Total'!M3)</f>
        <v>3</v>
      </c>
      <c r="N3" s="4">
        <f>SUM('Week 1 Total'!N3,'Week 2 Total'!N3,'Week 3 Total'!N3,'Week 4 Total'!N3,'Week 5 Total'!N3,'Week 6 Total'!N3,'Week 7 Total'!N3,'Week 8 Total'!N3,'Week 9 Total'!N3,'Week 10 Total'!N3,'Week 11 Total'!N3,'Week 12 Total'!N3,'Week 13 Total'!N3,'Week 14 Total'!N3,'Week 15 Total'!N3,'Conference Tournament Total'!N3)</f>
        <v>37</v>
      </c>
      <c r="O3" s="4">
        <f>SUM('Week 1 Total'!O3,'Week 2 Total'!O3,'Week 3 Total'!O3,'Week 4 Total'!O3,'Week 5 Total'!O3,'Week 6 Total'!O3,'Week 7 Total'!O3,'Week 8 Total'!O3,'Week 9 Total'!O3,'Week 10 Total'!O3,'Week 11 Total'!O3,'Week 12 Total'!O3,'Week 13 Total'!O3,'Week 14 Total'!O3,'Week 15 Total'!O3,'Conference Tournament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Total'!P3,'Week 13 Total'!P3,'Week 14 Total'!P3,'Week 15 Total'!P3,'Conference Tournament Total'!P3)</f>
        <v>34</v>
      </c>
      <c r="Q3" s="4">
        <f>SUM('Week 1 Total'!Q3,'Week 2 Total'!Q3,'Week 3 Total'!Q3,'Week 4 Total'!Q3,'Week 5 Total'!Q3,'Week 6 Total'!Q3,'Week 7 Total'!Q3,'Week 8 Total'!Q3,'Week 9 Total'!Q3,'Week 10 Total'!Q3,'Week 11 Total'!Q3,'Week 12 Total'!Q3,'Week 13 Total'!Q3,'Week 14 Total'!Q3,'Week 15 Total'!Q3,'Conference Tournament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Total'!R3,'Week 13 Total'!R3,'Week 14 Total'!R3,'Week 15 Total'!R3,'Conference Tournament Total'!R3)</f>
        <v>67</v>
      </c>
      <c r="S3" s="4">
        <f>SUM('Week 1 Total'!S3,'Week 2 Total'!S3,'Week 3 Total'!S3,'Week 4 Total'!S3,'Week 5 Total'!S3,'Week 6 Total'!S3,'Week 7 Total'!S3,'Week 8 Total'!S3,'Week 9 Total'!S3,'Week 10 Total'!S3,'Week 11 Total'!S3,'Week 12 Total'!S3,'Week 13 Total'!S3,'Week 14 Total'!S3,'Week 15 Total'!S3,'Conference Tournament Total'!S3)</f>
        <v>32</v>
      </c>
      <c r="T3" s="4">
        <f>SUM('Week 1 Total'!T3,'Week 2 Total'!T3,'Week 3 Total'!T3,'Week 4 Total'!T3,'Week 5 Total'!T3,'Week 6 Total'!T3,'Week 7 Total'!T3,'Week 8 Total'!T3,'Week 9 Total'!T3,'Week 10 Total'!T3,'Week 11 Total'!T3,'Week 12 Total'!T3,'Week 13 Total'!T3,'Week 14 Total'!T3,'Week 15 Total'!T3,'Conference Tournament Total'!T3)</f>
        <v>35</v>
      </c>
      <c r="U3" s="2">
        <f t="shared" si="0"/>
        <v>0.47761194029850745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Total'!W3,'Week 13 Total'!W3,'Week 14 Total'!W3,'Week 15 Total'!W3,'Conference Tournament Total'!W3)</f>
        <v>26</v>
      </c>
      <c r="X3" s="4">
        <f>SUM('Week 1 Total'!X3,'Week 2 Total'!X3,'Week 3 Total'!X3,'Week 4 Total'!X3,'Week 5 Total'!X3,'Week 6 Total'!X3,'Week 7 Total'!X3,'Week 8 Total'!X3,'Week 9 Total'!X3,'Week 10 Total'!X3,'Week 11 Total'!X3,'Week 12 Total'!X3,'Week 13 Total'!X3,'Week 14 Total'!X3,'Week 15 Total'!X3,'Conference Tournament Total'!X3)</f>
        <v>11</v>
      </c>
      <c r="Y3" s="4">
        <f>SUM('Week 1 Total'!Y3,'Week 2 Total'!Y3,'Week 3 Total'!Y3,'Week 4 Total'!Y3,'Week 5 Total'!Y3,'Week 6 Total'!Y3,'Week 7 Total'!Y3,'Week 8 Total'!Y3,'Week 9 Total'!Y3,'Week 10 Total'!Y3,'Week 11 Total'!Y3,'Week 12 Total'!Y3,'Week 13 Total'!Y3,'Week 14 Total'!Y3,'Week 15 Total'!Y3,'Conference Tournament Total'!Y3)</f>
        <v>15</v>
      </c>
      <c r="Z3" s="2">
        <f t="shared" si="1"/>
        <v>0.42307692307692307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Total'!AA3,'Week 13 Total'!AA3,'Week 14 Total'!AA3,'Week 15 Total'!AA3,'Conference Tournament Total'!AA3)</f>
        <v>41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Total'!AB3,'Week 13 Total'!AB3,'Week 14 Total'!AB3,'Week 15 Total'!AB3,'Conference Tournament Total'!AB3)</f>
        <v>21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Total'!AC3,'Week 13 Total'!AC3,'Week 14 Total'!AC3,'Week 15 Total'!AC3,'Conference Tournament Total'!AC3)</f>
        <v>20</v>
      </c>
      <c r="AD3" s="2">
        <f t="shared" si="2"/>
        <v>0.51219512195121952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Total'!AE3,'Week 13 Total'!AE3,'Week 14 Total'!AE3,'Week 15 Total'!AE3,'Conference Tournament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Total'!AF3,'Week 13 Total'!AF3,'Week 14 Total'!AF3,'Week 15 Total'!AF3,'Conference Tournament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Total'!AG3,'Week 13 Total'!AG3,'Week 14 Total'!AG3,'Week 15 Total'!AG3,'Conference Tournament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Total'!AI3,'Week 13 Total'!AI3,'Week 14 Total'!AI3,'Week 15 Total'!AI3,'Conference Tournament Total'!AI3)</f>
        <v>8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Total'!AJ3,'Week 13 Total'!AJ3,'Week 14 Total'!AJ3,'Week 15 Total'!AJ3,'Conference Tournament Total'!AJ3)</f>
        <v>35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Total'!C4,'Week 13 Total'!C4,'Week 14 Total'!C4,'Week 15 Total'!C4,'Conference Tournament Total'!C4)</f>
        <v>151</v>
      </c>
      <c r="D4" s="4">
        <f>SUM('Week 1 Total'!D4,'Week 2 Total'!D4,'Week 3 Total'!D4,'Week 4 Total'!D4,'Week 5 Total'!D4,'Week 6 Total'!D4,'Week 7 Total'!D4,'Week 8 Total'!D4,'Week 9 Total'!D4,'Week 10 Total'!D4,'Week 11 Total'!D4,'Week 12 Total'!D4,'Week 13 Total'!D4,'Week 14 Total'!D4,'Week 15 Total'!D4,'Conference Tournament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Total'!E4,'Week 13 Total'!E4,'Week 14 Total'!E4,'Week 15 Total'!E4,'Conference Tournament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Total'!F4,'Week 13 Total'!F4,'Week 14 Total'!F4,'Week 15 Total'!F4,'Conference Tournament Total'!F4)</f>
        <v>43</v>
      </c>
      <c r="G4" s="4">
        <f>SUM('Week 1 Total'!G4,'Week 2 Total'!G4,'Week 3 Total'!G4,'Week 4 Total'!G4,'Week 5 Total'!G4,'Week 6 Total'!G4,'Week 7 Total'!G4,'Week 8 Total'!G4,'Week 9 Total'!G4,'Week 10 Total'!G4,'Week 11 Total'!G4,'Week 12 Total'!G4,'Week 13 Total'!G4,'Week 14 Total'!G4,'Week 15 Total'!G4,'Conference Tournament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Total'!H4,'Week 13 Total'!H4,'Week 14 Total'!H4,'Week 15 Total'!H4,'Conference Tournament Total'!H4)</f>
        <v>18</v>
      </c>
      <c r="I4" s="4">
        <f>SUM('Week 1 Total'!I4,'Week 2 Total'!I4,'Week 3 Total'!I4,'Week 4 Total'!I4,'Week 5 Total'!I4,'Week 6 Total'!I4,'Week 7 Total'!I4,'Week 8 Total'!I4,'Week 9 Total'!I4,'Week 10 Total'!I4,'Week 11 Total'!I4,'Week 12 Total'!I4,'Week 13 Total'!I4,'Week 14 Total'!I4,'Week 15 Total'!I4,'Conference Tournament Total'!I4)</f>
        <v>16</v>
      </c>
      <c r="J4" s="4">
        <f>SUM('Week 1 Total'!J4,'Week 2 Total'!J4,'Week 3 Total'!J4,'Week 4 Total'!J4,'Week 5 Total'!J4,'Week 6 Total'!J4,'Week 7 Total'!J4,'Week 8 Total'!J4,'Week 9 Total'!J4,'Week 10 Total'!J4,'Week 11 Total'!J4,'Week 12 Total'!J4,'Week 13 Total'!J4,'Week 14 Total'!J4,'Week 15 Total'!J4,'Conference Tournament Total'!J4)</f>
        <v>11.5</v>
      </c>
      <c r="K4" s="4">
        <f>SUM('Week 1 Total'!K4,'Week 2 Total'!K4,'Week 3 Total'!K4,'Week 4 Total'!K4,'Week 5 Total'!K4,'Week 6 Total'!K4,'Week 7 Total'!K4,'Week 8 Total'!K4,'Week 9 Total'!K4,'Week 10 Total'!K4,'Week 11 Total'!K4,'Week 12 Total'!K4,'Week 13 Total'!K4,'Week 14 Total'!K4,'Week 15 Total'!K4,'Conference Tournament Total'!K4)</f>
        <v>4</v>
      </c>
      <c r="L4" s="4">
        <f>SUM('Week 1 Total'!L4,'Week 2 Total'!L4,'Week 3 Total'!L4,'Week 4 Total'!L4,'Week 5 Total'!L4,'Week 6 Total'!L4,'Week 7 Total'!L4,'Week 8 Total'!L4,'Week 9 Total'!L4,'Week 10 Total'!L4,'Week 11 Total'!L4,'Week 12 Total'!L4,'Week 13 Total'!L4,'Week 14 Total'!L4,'Week 15 Total'!L4,'Conference Tournament Total'!L4)</f>
        <v>4</v>
      </c>
      <c r="M4" s="4">
        <f>SUM('Week 1 Total'!M4,'Week 2 Total'!M4,'Week 3 Total'!M4,'Week 4 Total'!M4,'Week 5 Total'!M4,'Week 6 Total'!M4,'Week 7 Total'!M4,'Week 8 Total'!M4,'Week 9 Total'!M4,'Week 10 Total'!M4,'Week 11 Total'!M4,'Week 12 Total'!M4,'Week 13 Total'!M4,'Week 14 Total'!M4,'Week 15 Total'!M4,'Conference Tournament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Total'!N4,'Week 13 Total'!N4,'Week 14 Total'!N4,'Week 15 Total'!N4,'Conference Tournament Total'!N4)</f>
        <v>18</v>
      </c>
      <c r="O4" s="4">
        <f>SUM('Week 1 Total'!O4,'Week 2 Total'!O4,'Week 3 Total'!O4,'Week 4 Total'!O4,'Week 5 Total'!O4,'Week 6 Total'!O4,'Week 7 Total'!O4,'Week 8 Total'!O4,'Week 9 Total'!O4,'Week 10 Total'!O4,'Week 11 Total'!O4,'Week 12 Total'!O4,'Week 13 Total'!O4,'Week 14 Total'!O4,'Week 15 Total'!O4,'Conference Tournament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Total'!P4,'Week 13 Total'!P4,'Week 14 Total'!P4,'Week 15 Total'!P4,'Conference Tournament Total'!P4)</f>
        <v>12</v>
      </c>
      <c r="Q4" s="4">
        <f>SUM('Week 1 Total'!Q4,'Week 2 Total'!Q4,'Week 3 Total'!Q4,'Week 4 Total'!Q4,'Week 5 Total'!Q4,'Week 6 Total'!Q4,'Week 7 Total'!Q4,'Week 8 Total'!Q4,'Week 9 Total'!Q4,'Week 10 Total'!Q4,'Week 11 Total'!Q4,'Week 12 Total'!Q4,'Week 13 Total'!Q4,'Week 14 Total'!Q4,'Week 15 Total'!Q4,'Conference Tournament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Total'!R4,'Week 13 Total'!R4,'Week 14 Total'!R4,'Week 15 Total'!R4,'Conference Tournament Total'!R4)</f>
        <v>49</v>
      </c>
      <c r="S4" s="4">
        <f>SUM('Week 1 Total'!S4,'Week 2 Total'!S4,'Week 3 Total'!S4,'Week 4 Total'!S4,'Week 5 Total'!S4,'Week 6 Total'!S4,'Week 7 Total'!S4,'Week 8 Total'!S4,'Week 9 Total'!S4,'Week 10 Total'!S4,'Week 11 Total'!S4,'Week 12 Total'!S4,'Week 13 Total'!S4,'Week 14 Total'!S4,'Week 15 Total'!S4,'Conference Tournament Total'!S4)</f>
        <v>15</v>
      </c>
      <c r="T4" s="4">
        <f>SUM('Week 1 Total'!T4,'Week 2 Total'!T4,'Week 3 Total'!T4,'Week 4 Total'!T4,'Week 5 Total'!T4,'Week 6 Total'!T4,'Week 7 Total'!T4,'Week 8 Total'!T4,'Week 9 Total'!T4,'Week 10 Total'!T4,'Week 11 Total'!T4,'Week 12 Total'!T4,'Week 13 Total'!T4,'Week 14 Total'!T4,'Week 15 Total'!T4,'Conference Tournament Total'!T4)</f>
        <v>34</v>
      </c>
      <c r="U4" s="2">
        <f t="shared" si="0"/>
        <v>0.30612244897959184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Total'!W4,'Week 13 Total'!W4,'Week 14 Total'!W4,'Week 15 Total'!W4,'Conference Tournament Total'!W4)</f>
        <v>28</v>
      </c>
      <c r="X4" s="4">
        <f>SUM('Week 1 Total'!X4,'Week 2 Total'!X4,'Week 3 Total'!X4,'Week 4 Total'!X4,'Week 5 Total'!X4,'Week 6 Total'!X4,'Week 7 Total'!X4,'Week 8 Total'!X4,'Week 9 Total'!X4,'Week 10 Total'!X4,'Week 11 Total'!X4,'Week 12 Total'!X4,'Week 13 Total'!X4,'Week 14 Total'!X4,'Week 15 Total'!X4,'Conference Tournament Total'!X4)</f>
        <v>10</v>
      </c>
      <c r="Y4" s="4">
        <f>SUM('Week 1 Total'!Y4,'Week 2 Total'!Y4,'Week 3 Total'!Y4,'Week 4 Total'!Y4,'Week 5 Total'!Y4,'Week 6 Total'!Y4,'Week 7 Total'!Y4,'Week 8 Total'!Y4,'Week 9 Total'!Y4,'Week 10 Total'!Y4,'Week 11 Total'!Y4,'Week 12 Total'!Y4,'Week 13 Total'!Y4,'Week 14 Total'!Y4,'Week 15 Total'!Y4,'Conference Tournament Total'!Y4)</f>
        <v>18</v>
      </c>
      <c r="Z4" s="2">
        <f t="shared" si="1"/>
        <v>0.35714285714285715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Total'!AA4,'Week 13 Total'!AA4,'Week 14 Total'!AA4,'Week 15 Total'!AA4,'Conference Tournament Total'!AA4)</f>
        <v>21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Total'!AB4,'Week 13 Total'!AB4,'Week 14 Total'!AB4,'Week 15 Total'!AB4,'Conference Tournament Total'!AB4)</f>
        <v>5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Total'!AC4,'Week 13 Total'!AC4,'Week 14 Total'!AC4,'Week 15 Total'!AC4,'Conference Tournament Total'!AC4)</f>
        <v>16</v>
      </c>
      <c r="AD4" s="2">
        <f t="shared" si="2"/>
        <v>0.23809523809523808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Total'!AE4,'Week 13 Total'!AE4,'Week 14 Total'!AE4,'Week 15 Total'!AE4,'Conference Tournament Total'!AE4)</f>
        <v>8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Total'!AF4,'Week 13 Total'!AF4,'Week 14 Total'!AF4,'Week 15 Total'!AF4,'Conference Tournament Total'!AF4)</f>
        <v>8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Total'!AG4,'Week 13 Total'!AG4,'Week 14 Total'!AG4,'Week 15 Total'!AG4,'Conference Tournament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Total'!AI4,'Week 13 Total'!AI4,'Week 14 Total'!AI4,'Week 15 Total'!AI4,'Conference Tournament Total'!AI4)</f>
        <v>7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Total'!AJ4,'Week 13 Total'!AJ4,'Week 14 Total'!AJ4,'Week 15 Total'!AJ4,'Conference Tournament Total'!AJ4)</f>
        <v>14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Total'!C5,'Week 13 Total'!C5,'Week 14 Total'!C5,'Week 15 Total'!C5,'Conference Tournament Total'!C5)</f>
        <v>779</v>
      </c>
      <c r="D5" s="4">
        <f>SUM('Week 1 Total'!D5,'Week 2 Total'!D5,'Week 3 Total'!D5,'Week 4 Total'!D5,'Week 5 Total'!D5,'Week 6 Total'!D5,'Week 7 Total'!D5,'Week 8 Total'!D5,'Week 9 Total'!D5,'Week 10 Total'!D5,'Week 11 Total'!D5,'Week 12 Total'!D5,'Week 13 Total'!D5,'Week 14 Total'!D5,'Week 15 Total'!D5,'Conference Tournament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Total'!E5,'Week 13 Total'!E5,'Week 14 Total'!E5,'Week 15 Total'!E5,'Conference Tournament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Total'!F5,'Week 13 Total'!F5,'Week 14 Total'!F5,'Week 15 Total'!F5,'Conference Tournament Total'!F5)</f>
        <v>137</v>
      </c>
      <c r="G5" s="4">
        <f>SUM('Week 1 Total'!G5,'Week 2 Total'!G5,'Week 3 Total'!G5,'Week 4 Total'!G5,'Week 5 Total'!G5,'Week 6 Total'!G5,'Week 7 Total'!G5,'Week 8 Total'!G5,'Week 9 Total'!G5,'Week 10 Total'!G5,'Week 11 Total'!G5,'Week 12 Total'!G5,'Week 13 Total'!G5,'Week 14 Total'!G5,'Week 15 Total'!G5,'Conference Tournament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Total'!H5,'Week 13 Total'!H5,'Week 14 Total'!H5,'Week 15 Total'!H5,'Conference Tournament Total'!H5)</f>
        <v>104</v>
      </c>
      <c r="I5" s="4">
        <f>SUM('Week 1 Total'!I5,'Week 2 Total'!I5,'Week 3 Total'!I5,'Week 4 Total'!I5,'Week 5 Total'!I5,'Week 6 Total'!I5,'Week 7 Total'!I5,'Week 8 Total'!I5,'Week 9 Total'!I5,'Week 10 Total'!I5,'Week 11 Total'!I5,'Week 12 Total'!I5,'Week 13 Total'!I5,'Week 14 Total'!I5,'Week 15 Total'!I5,'Conference Tournament Total'!I5)</f>
        <v>37</v>
      </c>
      <c r="J5" s="4">
        <f>SUM('Week 1 Total'!J5,'Week 2 Total'!J5,'Week 3 Total'!J5,'Week 4 Total'!J5,'Week 5 Total'!J5,'Week 6 Total'!J5,'Week 7 Total'!J5,'Week 8 Total'!J5,'Week 9 Total'!J5,'Week 10 Total'!J5,'Week 11 Total'!J5,'Week 12 Total'!J5,'Week 13 Total'!J5,'Week 14 Total'!J5,'Week 15 Total'!J5,'Conference Tournament Total'!J5)</f>
        <v>36.5</v>
      </c>
      <c r="K5" s="4">
        <f>SUM('Week 1 Total'!K5,'Week 2 Total'!K5,'Week 3 Total'!K5,'Week 4 Total'!K5,'Week 5 Total'!K5,'Week 6 Total'!K5,'Week 7 Total'!K5,'Week 8 Total'!K5,'Week 9 Total'!K5,'Week 10 Total'!K5,'Week 11 Total'!K5,'Week 12 Total'!K5,'Week 13 Total'!K5,'Week 14 Total'!K5,'Week 15 Total'!K5,'Conference Tournament Total'!K5)</f>
        <v>36</v>
      </c>
      <c r="L5" s="4">
        <f>SUM('Week 1 Total'!L5,'Week 2 Total'!L5,'Week 3 Total'!L5,'Week 4 Total'!L5,'Week 5 Total'!L5,'Week 6 Total'!L5,'Week 7 Total'!L5,'Week 8 Total'!L5,'Week 9 Total'!L5,'Week 10 Total'!L5,'Week 11 Total'!L5,'Week 12 Total'!L5,'Week 13 Total'!L5,'Week 14 Total'!L5,'Week 15 Total'!L5,'Conference Tournament Total'!L5)</f>
        <v>17</v>
      </c>
      <c r="M5" s="4">
        <f>SUM('Week 1 Total'!M5,'Week 2 Total'!M5,'Week 3 Total'!M5,'Week 4 Total'!M5,'Week 5 Total'!M5,'Week 6 Total'!M5,'Week 7 Total'!M5,'Week 8 Total'!M5,'Week 9 Total'!M5,'Week 10 Total'!M5,'Week 11 Total'!M5,'Week 12 Total'!M5,'Week 13 Total'!M5,'Week 14 Total'!M5,'Week 15 Total'!M5,'Conference Tournament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Total'!N5,'Week 13 Total'!N5,'Week 14 Total'!N5,'Week 15 Total'!N5,'Conference Tournament Total'!N5)</f>
        <v>59</v>
      </c>
      <c r="O5" s="4">
        <f>SUM('Week 1 Total'!O5,'Week 2 Total'!O5,'Week 3 Total'!O5,'Week 4 Total'!O5,'Week 5 Total'!O5,'Week 6 Total'!O5,'Week 7 Total'!O5,'Week 8 Total'!O5,'Week 9 Total'!O5,'Week 10 Total'!O5,'Week 11 Total'!O5,'Week 12 Total'!O5,'Week 13 Total'!O5,'Week 14 Total'!O5,'Week 15 Total'!O5,'Conference Tournament Total'!O5)</f>
        <v>10</v>
      </c>
      <c r="P5" s="4">
        <f>SUM('Week 1 Total'!P5,'Week 2 Total'!P5,'Week 3 Total'!P5,'Week 4 Total'!P5,'Week 5 Total'!P5,'Week 6 Total'!P5,'Week 7 Total'!P5,'Week 8 Total'!P5,'Week 9 Total'!P5,'Week 10 Total'!P5,'Week 11 Total'!P5,'Week 12 Total'!P5,'Week 13 Total'!P5,'Week 14 Total'!P5,'Week 15 Total'!P5,'Conference Tournament Total'!P5)</f>
        <v>49</v>
      </c>
      <c r="Q5" s="4">
        <f>SUM('Week 1 Total'!Q5,'Week 2 Total'!Q5,'Week 3 Total'!Q5,'Week 4 Total'!Q5,'Week 5 Total'!Q5,'Week 6 Total'!Q5,'Week 7 Total'!Q5,'Week 8 Total'!Q5,'Week 9 Total'!Q5,'Week 10 Total'!Q5,'Week 11 Total'!Q5,'Week 12 Total'!Q5,'Week 13 Total'!Q5,'Week 14 Total'!Q5,'Week 15 Total'!Q5,'Conference Tournament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Total'!R5,'Week 13 Total'!R5,'Week 14 Total'!R5,'Week 15 Total'!R5,'Conference Tournament Total'!R5)</f>
        <v>137</v>
      </c>
      <c r="S5" s="4">
        <f>SUM('Week 1 Total'!S5,'Week 2 Total'!S5,'Week 3 Total'!S5,'Week 4 Total'!S5,'Week 5 Total'!S5,'Week 6 Total'!S5,'Week 7 Total'!S5,'Week 8 Total'!S5,'Week 9 Total'!S5,'Week 10 Total'!S5,'Week 11 Total'!S5,'Week 12 Total'!S5,'Week 13 Total'!S5,'Week 14 Total'!S5,'Week 15 Total'!S5,'Conference Tournament Total'!S5)</f>
        <v>56</v>
      </c>
      <c r="T5" s="4">
        <f>SUM('Week 1 Total'!T5,'Week 2 Total'!T5,'Week 3 Total'!T5,'Week 4 Total'!T5,'Week 5 Total'!T5,'Week 6 Total'!T5,'Week 7 Total'!T5,'Week 8 Total'!T5,'Week 9 Total'!T5,'Week 10 Total'!T5,'Week 11 Total'!T5,'Week 12 Total'!T5,'Week 13 Total'!T5,'Week 14 Total'!T5,'Week 15 Total'!T5,'Conference Tournament Total'!T5)</f>
        <v>81</v>
      </c>
      <c r="U5" s="2">
        <f t="shared" si="0"/>
        <v>0.40875912408759124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Total'!W5,'Week 13 Total'!W5,'Week 14 Total'!W5,'Week 15 Total'!W5,'Conference Tournament Total'!W5)</f>
        <v>77</v>
      </c>
      <c r="X5" s="4">
        <f>SUM('Week 1 Total'!X5,'Week 2 Total'!X5,'Week 3 Total'!X5,'Week 4 Total'!X5,'Week 5 Total'!X5,'Week 6 Total'!X5,'Week 7 Total'!X5,'Week 8 Total'!X5,'Week 9 Total'!X5,'Week 10 Total'!X5,'Week 11 Total'!X5,'Week 12 Total'!X5,'Week 13 Total'!X5,'Week 14 Total'!X5,'Week 15 Total'!X5,'Conference Tournament Total'!X5)</f>
        <v>36</v>
      </c>
      <c r="Y5" s="4">
        <f>SUM('Week 1 Total'!Y5,'Week 2 Total'!Y5,'Week 3 Total'!Y5,'Week 4 Total'!Y5,'Week 5 Total'!Y5,'Week 6 Total'!Y5,'Week 7 Total'!Y5,'Week 8 Total'!Y5,'Week 9 Total'!Y5,'Week 10 Total'!Y5,'Week 11 Total'!Y5,'Week 12 Total'!Y5,'Week 13 Total'!Y5,'Week 14 Total'!Y5,'Week 15 Total'!Y5,'Conference Tournament Total'!Y5)</f>
        <v>41</v>
      </c>
      <c r="Z5" s="2">
        <f t="shared" si="1"/>
        <v>0.46753246753246752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Total'!AA5,'Week 13 Total'!AA5,'Week 14 Total'!AA5,'Week 15 Total'!AA5,'Conference Tournament Total'!AA5)</f>
        <v>60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Total'!AB5,'Week 13 Total'!AB5,'Week 14 Total'!AB5,'Week 15 Total'!AB5,'Conference Tournament Total'!AB5)</f>
        <v>20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Total'!AC5,'Week 13 Total'!AC5,'Week 14 Total'!AC5,'Week 15 Total'!AC5,'Conference Tournament Total'!AC5)</f>
        <v>40</v>
      </c>
      <c r="AD5" s="2">
        <f t="shared" si="2"/>
        <v>0.33333333333333331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Total'!AE5,'Week 13 Total'!AE5,'Week 14 Total'!AE5,'Week 15 Total'!AE5,'Conference Tournament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Total'!AF5,'Week 13 Total'!AF5,'Week 14 Total'!AF5,'Week 15 Total'!AF5,'Conference Tournament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Total'!AG5,'Week 13 Total'!AG5,'Week 14 Total'!AG5,'Week 15 Total'!AG5,'Conference Tournament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Total'!AI5,'Week 13 Total'!AI5,'Week 14 Total'!AI5,'Week 15 Total'!AI5,'Conference Tournament Total'!AI5)</f>
        <v>7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Total'!AJ5,'Week 13 Total'!AJ5,'Week 14 Total'!AJ5,'Week 15 Total'!AJ5,'Conference Tournament Total'!AJ5)</f>
        <v>44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Total'!C6,'Week 13 Total'!C6,'Week 14 Total'!C6,'Week 15 Total'!C6,'Conference Tournament Total'!C6)</f>
        <v>843</v>
      </c>
      <c r="D6" s="4">
        <f>SUM('Week 1 Total'!D6,'Week 2 Total'!D6,'Week 3 Total'!D6,'Week 4 Total'!D6,'Week 5 Total'!D6,'Week 6 Total'!D6,'Week 7 Total'!D6,'Week 8 Total'!D6,'Week 9 Total'!D6,'Week 10 Total'!D6,'Week 11 Total'!D6,'Week 12 Total'!D6,'Week 13 Total'!D6,'Week 14 Total'!D6,'Week 15 Total'!D6,'Conference Tournament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Total'!E6,'Week 13 Total'!E6,'Week 14 Total'!E6,'Week 15 Total'!E6,'Conference Tournament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Total'!F6,'Week 13 Total'!F6,'Week 14 Total'!F6,'Week 15 Total'!F6,'Conference Tournament Total'!F6)</f>
        <v>290</v>
      </c>
      <c r="G6" s="4">
        <f>SUM('Week 1 Total'!G6,'Week 2 Total'!G6,'Week 3 Total'!G6,'Week 4 Total'!G6,'Week 5 Total'!G6,'Week 6 Total'!G6,'Week 7 Total'!G6,'Week 8 Total'!G6,'Week 9 Total'!G6,'Week 10 Total'!G6,'Week 11 Total'!G6,'Week 12 Total'!G6,'Week 13 Total'!G6,'Week 14 Total'!G6,'Week 15 Total'!G6,'Conference Tournament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Total'!H6,'Week 13 Total'!H6,'Week 14 Total'!H6,'Week 15 Total'!H6,'Conference Tournament Total'!H6)</f>
        <v>142</v>
      </c>
      <c r="I6" s="4">
        <f>SUM('Week 1 Total'!I6,'Week 2 Total'!I6,'Week 3 Total'!I6,'Week 4 Total'!I6,'Week 5 Total'!I6,'Week 6 Total'!I6,'Week 7 Total'!I6,'Week 8 Total'!I6,'Week 9 Total'!I6,'Week 10 Total'!I6,'Week 11 Total'!I6,'Week 12 Total'!I6,'Week 13 Total'!I6,'Week 14 Total'!I6,'Week 15 Total'!I6,'Conference Tournament Total'!I6)</f>
        <v>52</v>
      </c>
      <c r="J6" s="4">
        <f>SUM('Week 1 Total'!J6,'Week 2 Total'!J6,'Week 3 Total'!J6,'Week 4 Total'!J6,'Week 5 Total'!J6,'Week 6 Total'!J6,'Week 7 Total'!J6,'Week 8 Total'!J6,'Week 9 Total'!J6,'Week 10 Total'!J6,'Week 11 Total'!J6,'Week 12 Total'!J6,'Week 13 Total'!J6,'Week 14 Total'!J6,'Week 15 Total'!J6,'Conference Tournament Total'!J6)</f>
        <v>75.336666666666673</v>
      </c>
      <c r="K6" s="4">
        <f>SUM('Week 1 Total'!K6,'Week 2 Total'!K6,'Week 3 Total'!K6,'Week 4 Total'!K6,'Week 5 Total'!K6,'Week 6 Total'!K6,'Week 7 Total'!K6,'Week 8 Total'!K6,'Week 9 Total'!K6,'Week 10 Total'!K6,'Week 11 Total'!K6,'Week 12 Total'!K6,'Week 13 Total'!K6,'Week 14 Total'!K6,'Week 15 Total'!K6,'Conference Tournament Total'!K6)</f>
        <v>42</v>
      </c>
      <c r="L6" s="4">
        <f>SUM('Week 1 Total'!L6,'Week 2 Total'!L6,'Week 3 Total'!L6,'Week 4 Total'!L6,'Week 5 Total'!L6,'Week 6 Total'!L6,'Week 7 Total'!L6,'Week 8 Total'!L6,'Week 9 Total'!L6,'Week 10 Total'!L6,'Week 11 Total'!L6,'Week 12 Total'!L6,'Week 13 Total'!L6,'Week 14 Total'!L6,'Week 15 Total'!L6,'Conference Tournament Total'!L6)</f>
        <v>14</v>
      </c>
      <c r="M6" s="4">
        <f>SUM('Week 1 Total'!M6,'Week 2 Total'!M6,'Week 3 Total'!M6,'Week 4 Total'!M6,'Week 5 Total'!M6,'Week 6 Total'!M6,'Week 7 Total'!M6,'Week 8 Total'!M6,'Week 9 Total'!M6,'Week 10 Total'!M6,'Week 11 Total'!M6,'Week 12 Total'!M6,'Week 13 Total'!M6,'Week 14 Total'!M6,'Week 15 Total'!M6,'Conference Tournament Total'!M6)</f>
        <v>20</v>
      </c>
      <c r="N6" s="4">
        <f>SUM('Week 1 Total'!N6,'Week 2 Total'!N6,'Week 3 Total'!N6,'Week 4 Total'!N6,'Week 5 Total'!N6,'Week 6 Total'!N6,'Week 7 Total'!N6,'Week 8 Total'!N6,'Week 9 Total'!N6,'Week 10 Total'!N6,'Week 11 Total'!N6,'Week 12 Total'!N6,'Week 13 Total'!N6,'Week 14 Total'!N6,'Week 15 Total'!N6,'Conference Tournament Total'!N6)</f>
        <v>87</v>
      </c>
      <c r="O6" s="4">
        <f>SUM('Week 1 Total'!O6,'Week 2 Total'!O6,'Week 3 Total'!O6,'Week 4 Total'!O6,'Week 5 Total'!O6,'Week 6 Total'!O6,'Week 7 Total'!O6,'Week 8 Total'!O6,'Week 9 Total'!O6,'Week 10 Total'!O6,'Week 11 Total'!O6,'Week 12 Total'!O6,'Week 13 Total'!O6,'Week 14 Total'!O6,'Week 15 Total'!O6,'Conference Tournament Total'!O6)</f>
        <v>16</v>
      </c>
      <c r="P6" s="4">
        <f>SUM('Week 1 Total'!P6,'Week 2 Total'!P6,'Week 3 Total'!P6,'Week 4 Total'!P6,'Week 5 Total'!P6,'Week 6 Total'!P6,'Week 7 Total'!P6,'Week 8 Total'!P6,'Week 9 Total'!P6,'Week 10 Total'!P6,'Week 11 Total'!P6,'Week 12 Total'!P6,'Week 13 Total'!P6,'Week 14 Total'!P6,'Week 15 Total'!P6,'Conference Tournament Total'!P6)</f>
        <v>71</v>
      </c>
      <c r="Q6" s="4">
        <f>SUM('Week 1 Total'!Q6,'Week 2 Total'!Q6,'Week 3 Total'!Q6,'Week 4 Total'!Q6,'Week 5 Total'!Q6,'Week 6 Total'!Q6,'Week 7 Total'!Q6,'Week 8 Total'!Q6,'Week 9 Total'!Q6,'Week 10 Total'!Q6,'Week 11 Total'!Q6,'Week 12 Total'!Q6,'Week 13 Total'!Q6,'Week 14 Total'!Q6,'Week 15 Total'!Q6,'Conference Tournament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Total'!R6,'Week 13 Total'!R6,'Week 14 Total'!R6,'Week 15 Total'!R6,'Conference Tournament Total'!R6)</f>
        <v>240</v>
      </c>
      <c r="S6" s="4">
        <f>SUM('Week 1 Total'!S6,'Week 2 Total'!S6,'Week 3 Total'!S6,'Week 4 Total'!S6,'Week 5 Total'!S6,'Week 6 Total'!S6,'Week 7 Total'!S6,'Week 8 Total'!S6,'Week 9 Total'!S6,'Week 10 Total'!S6,'Week 11 Total'!S6,'Week 12 Total'!S6,'Week 13 Total'!S6,'Week 14 Total'!S6,'Week 15 Total'!S6,'Conference Tournament Total'!S6)</f>
        <v>99</v>
      </c>
      <c r="T6" s="4">
        <f>SUM('Week 1 Total'!T6,'Week 2 Total'!T6,'Week 3 Total'!T6,'Week 4 Total'!T6,'Week 5 Total'!T6,'Week 6 Total'!T6,'Week 7 Total'!T6,'Week 8 Total'!T6,'Week 9 Total'!T6,'Week 10 Total'!T6,'Week 11 Total'!T6,'Week 12 Total'!T6,'Week 13 Total'!T6,'Week 14 Total'!T6,'Week 15 Total'!T6,'Conference Tournament Total'!T6)</f>
        <v>141</v>
      </c>
      <c r="U6" s="2">
        <f t="shared" si="0"/>
        <v>0.41249999999999998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Total'!W6,'Week 13 Total'!W6,'Week 14 Total'!W6,'Week 15 Total'!W6,'Conference Tournament Total'!W6)</f>
        <v>61</v>
      </c>
      <c r="X6" s="4">
        <f>SUM('Week 1 Total'!X6,'Week 2 Total'!X6,'Week 3 Total'!X6,'Week 4 Total'!X6,'Week 5 Total'!X6,'Week 6 Total'!X6,'Week 7 Total'!X6,'Week 8 Total'!X6,'Week 9 Total'!X6,'Week 10 Total'!X6,'Week 11 Total'!X6,'Week 12 Total'!X6,'Week 13 Total'!X6,'Week 14 Total'!X6,'Week 15 Total'!X6,'Conference Tournament Total'!X6)</f>
        <v>30</v>
      </c>
      <c r="Y6" s="4">
        <f>SUM('Week 1 Total'!Y6,'Week 2 Total'!Y6,'Week 3 Total'!Y6,'Week 4 Total'!Y6,'Week 5 Total'!Y6,'Week 6 Total'!Y6,'Week 7 Total'!Y6,'Week 8 Total'!Y6,'Week 9 Total'!Y6,'Week 10 Total'!Y6,'Week 11 Total'!Y6,'Week 12 Total'!Y6,'Week 13 Total'!Y6,'Week 14 Total'!Y6,'Week 15 Total'!Y6,'Conference Tournament Total'!Y6)</f>
        <v>31</v>
      </c>
      <c r="Z6" s="2">
        <f t="shared" si="1"/>
        <v>0.49180327868852458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Total'!AA6,'Week 13 Total'!AA6,'Week 14 Total'!AA6,'Week 15 Total'!AA6,'Conference Tournament Total'!AA6)</f>
        <v>179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Total'!AB6,'Week 13 Total'!AB6,'Week 14 Total'!AB6,'Week 15 Total'!AB6,'Conference Tournament Total'!AB6)</f>
        <v>69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Total'!AC6,'Week 13 Total'!AC6,'Week 14 Total'!AC6,'Week 15 Total'!AC6,'Conference Tournament Total'!AC6)</f>
        <v>110</v>
      </c>
      <c r="AD6" s="2">
        <f t="shared" si="2"/>
        <v>0.38547486033519551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Total'!AE6,'Week 13 Total'!AE6,'Week 14 Total'!AE6,'Week 15 Total'!AE6,'Conference Tournament Total'!AE6)</f>
        <v>28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Total'!AF6,'Week 13 Total'!AF6,'Week 14 Total'!AF6,'Week 15 Total'!AF6,'Conference Tournament Total'!AF6)</f>
        <v>23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Total'!AG6,'Week 13 Total'!AG6,'Week 14 Total'!AG6,'Week 15 Total'!AG6,'Conference Tournament Total'!AG6)</f>
        <v>5</v>
      </c>
      <c r="AH6" s="2">
        <f t="shared" si="3"/>
        <v>0.8214285714285714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Total'!AI6,'Week 13 Total'!AI6,'Week 14 Total'!AI6,'Week 15 Total'!AI6,'Conference Tournament Total'!AI6)</f>
        <v>19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Total'!AJ6,'Week 13 Total'!AJ6,'Week 14 Total'!AJ6,'Week 15 Total'!AJ6,'Conference Tournament Total'!AJ6)</f>
        <v>57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Total'!C7,'Week 13 Total'!C7,'Week 14 Total'!C7,'Week 15 Total'!C7,'Conference Tournament Total'!C7)</f>
        <v>268</v>
      </c>
      <c r="D7" s="4">
        <f>SUM('Week 1 Total'!D7,'Week 2 Total'!D7,'Week 3 Total'!D7,'Week 4 Total'!D7,'Week 5 Total'!D7,'Week 6 Total'!D7,'Week 7 Total'!D7,'Week 8 Total'!D7,'Week 9 Total'!D7,'Week 10 Total'!D7,'Week 11 Total'!D7,'Week 12 Total'!D7,'Week 13 Total'!D7,'Week 14 Total'!D7,'Week 15 Total'!D7,'Conference Tournament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Total'!E7,'Week 13 Total'!E7,'Week 14 Total'!E7,'Week 15 Total'!E7,'Conference Tournament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Total'!F7,'Week 13 Total'!F7,'Week 14 Total'!F7,'Week 15 Total'!F7,'Conference Tournament Total'!F7)</f>
        <v>52</v>
      </c>
      <c r="G7" s="4">
        <f>SUM('Week 1 Total'!G7,'Week 2 Total'!G7,'Week 3 Total'!G7,'Week 4 Total'!G7,'Week 5 Total'!G7,'Week 6 Total'!G7,'Week 7 Total'!G7,'Week 8 Total'!G7,'Week 9 Total'!G7,'Week 10 Total'!G7,'Week 11 Total'!G7,'Week 12 Total'!G7,'Week 13 Total'!G7,'Week 14 Total'!G7,'Week 15 Total'!G7,'Conference Tournament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Total'!H7,'Week 13 Total'!H7,'Week 14 Total'!H7,'Week 15 Total'!H7,'Conference Tournament Total'!H7)</f>
        <v>21</v>
      </c>
      <c r="I7" s="4">
        <f>SUM('Week 1 Total'!I7,'Week 2 Total'!I7,'Week 3 Total'!I7,'Week 4 Total'!I7,'Week 5 Total'!I7,'Week 6 Total'!I7,'Week 7 Total'!I7,'Week 8 Total'!I7,'Week 9 Total'!I7,'Week 10 Total'!I7,'Week 11 Total'!I7,'Week 12 Total'!I7,'Week 13 Total'!I7,'Week 14 Total'!I7,'Week 15 Total'!I7,'Conference Tournament Total'!I7)</f>
        <v>8</v>
      </c>
      <c r="J7" s="4">
        <f>SUM('Week 1 Total'!J7,'Week 2 Total'!J7,'Week 3 Total'!J7,'Week 4 Total'!J7,'Week 5 Total'!J7,'Week 6 Total'!J7,'Week 7 Total'!J7,'Week 8 Total'!J7,'Week 9 Total'!J7,'Week 10 Total'!J7,'Week 11 Total'!J7,'Week 12 Total'!J7,'Week 13 Total'!J7,'Week 14 Total'!J7,'Week 15 Total'!J7,'Conference Tournament Total'!J7)</f>
        <v>8</v>
      </c>
      <c r="K7" s="4">
        <f>SUM('Week 1 Total'!K7,'Week 2 Total'!K7,'Week 3 Total'!K7,'Week 4 Total'!K7,'Week 5 Total'!K7,'Week 6 Total'!K7,'Week 7 Total'!K7,'Week 8 Total'!K7,'Week 9 Total'!K7,'Week 10 Total'!K7,'Week 11 Total'!K7,'Week 12 Total'!K7,'Week 13 Total'!K7,'Week 14 Total'!K7,'Week 15 Total'!K7,'Conference Tournament Total'!K7)</f>
        <v>10</v>
      </c>
      <c r="L7" s="4">
        <f>SUM('Week 1 Total'!L7,'Week 2 Total'!L7,'Week 3 Total'!L7,'Week 4 Total'!L7,'Week 5 Total'!L7,'Week 6 Total'!L7,'Week 7 Total'!L7,'Week 8 Total'!L7,'Week 9 Total'!L7,'Week 10 Total'!L7,'Week 11 Total'!L7,'Week 12 Total'!L7,'Week 13 Total'!L7,'Week 14 Total'!L7,'Week 15 Total'!L7,'Conference Tournament Total'!L7)</f>
        <v>3</v>
      </c>
      <c r="M7" s="4">
        <f>SUM('Week 1 Total'!M7,'Week 2 Total'!M7,'Week 3 Total'!M7,'Week 4 Total'!M7,'Week 5 Total'!M7,'Week 6 Total'!M7,'Week 7 Total'!M7,'Week 8 Total'!M7,'Week 9 Total'!M7,'Week 10 Total'!M7,'Week 11 Total'!M7,'Week 12 Total'!M7,'Week 13 Total'!M7,'Week 14 Total'!M7,'Week 15 Total'!M7,'Conference Tournament Total'!M7)</f>
        <v>3</v>
      </c>
      <c r="N7" s="4">
        <f>SUM('Week 1 Total'!N7,'Week 2 Total'!N7,'Week 3 Total'!N7,'Week 4 Total'!N7,'Week 5 Total'!N7,'Week 6 Total'!N7,'Week 7 Total'!N7,'Week 8 Total'!N7,'Week 9 Total'!N7,'Week 10 Total'!N7,'Week 11 Total'!N7,'Week 12 Total'!N7,'Week 13 Total'!N7,'Week 14 Total'!N7,'Week 15 Total'!N7,'Conference Tournament Total'!N7)</f>
        <v>25</v>
      </c>
      <c r="O7" s="4">
        <f>SUM('Week 1 Total'!O7,'Week 2 Total'!O7,'Week 3 Total'!O7,'Week 4 Total'!O7,'Week 5 Total'!O7,'Week 6 Total'!O7,'Week 7 Total'!O7,'Week 8 Total'!O7,'Week 9 Total'!O7,'Week 10 Total'!O7,'Week 11 Total'!O7,'Week 12 Total'!O7,'Week 13 Total'!O7,'Week 14 Total'!O7,'Week 15 Total'!O7,'Conference Tournament Total'!O7)</f>
        <v>5</v>
      </c>
      <c r="P7" s="4">
        <f>SUM('Week 1 Total'!P7,'Week 2 Total'!P7,'Week 3 Total'!P7,'Week 4 Total'!P7,'Week 5 Total'!P7,'Week 6 Total'!P7,'Week 7 Total'!P7,'Week 8 Total'!P7,'Week 9 Total'!P7,'Week 10 Total'!P7,'Week 11 Total'!P7,'Week 12 Total'!P7,'Week 13 Total'!P7,'Week 14 Total'!P7,'Week 15 Total'!P7,'Conference Tournament Total'!P7)</f>
        <v>20</v>
      </c>
      <c r="Q7" s="4">
        <f>SUM('Week 1 Total'!Q7,'Week 2 Total'!Q7,'Week 3 Total'!Q7,'Week 4 Total'!Q7,'Week 5 Total'!Q7,'Week 6 Total'!Q7,'Week 7 Total'!Q7,'Week 8 Total'!Q7,'Week 9 Total'!Q7,'Week 10 Total'!Q7,'Week 11 Total'!Q7,'Week 12 Total'!Q7,'Week 13 Total'!Q7,'Week 14 Total'!Q7,'Week 15 Total'!Q7,'Conference Tournament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Total'!R7,'Week 13 Total'!R7,'Week 14 Total'!R7,'Week 15 Total'!R7,'Conference Tournament Total'!R7)</f>
        <v>47</v>
      </c>
      <c r="S7" s="4">
        <f>SUM('Week 1 Total'!S7,'Week 2 Total'!S7,'Week 3 Total'!S7,'Week 4 Total'!S7,'Week 5 Total'!S7,'Week 6 Total'!S7,'Week 7 Total'!S7,'Week 8 Total'!S7,'Week 9 Total'!S7,'Week 10 Total'!S7,'Week 11 Total'!S7,'Week 12 Total'!S7,'Week 13 Total'!S7,'Week 14 Total'!S7,'Week 15 Total'!S7,'Conference Tournament Total'!S7)</f>
        <v>18</v>
      </c>
      <c r="T7" s="4">
        <f>SUM('Week 1 Total'!T7,'Week 2 Total'!T7,'Week 3 Total'!T7,'Week 4 Total'!T7,'Week 5 Total'!T7,'Week 6 Total'!T7,'Week 7 Total'!T7,'Week 8 Total'!T7,'Week 9 Total'!T7,'Week 10 Total'!T7,'Week 11 Total'!T7,'Week 12 Total'!T7,'Week 13 Total'!T7,'Week 14 Total'!T7,'Week 15 Total'!T7,'Conference Tournament Total'!T7)</f>
        <v>29</v>
      </c>
      <c r="U7" s="2">
        <f t="shared" si="0"/>
        <v>0.38297872340425532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Total'!W7,'Week 13 Total'!W7,'Week 14 Total'!W7,'Week 15 Total'!W7,'Conference Tournament Total'!W7)</f>
        <v>15</v>
      </c>
      <c r="X7" s="4">
        <f>SUM('Week 1 Total'!X7,'Week 2 Total'!X7,'Week 3 Total'!X7,'Week 4 Total'!X7,'Week 5 Total'!X7,'Week 6 Total'!X7,'Week 7 Total'!X7,'Week 8 Total'!X7,'Week 9 Total'!X7,'Week 10 Total'!X7,'Week 11 Total'!X7,'Week 12 Total'!X7,'Week 13 Total'!X7,'Week 14 Total'!X7,'Week 15 Total'!X7,'Conference Tournament Total'!X7)</f>
        <v>8</v>
      </c>
      <c r="Y7" s="4">
        <f>SUM('Week 1 Total'!Y7,'Week 2 Total'!Y7,'Week 3 Total'!Y7,'Week 4 Total'!Y7,'Week 5 Total'!Y7,'Week 6 Total'!Y7,'Week 7 Total'!Y7,'Week 8 Total'!Y7,'Week 9 Total'!Y7,'Week 10 Total'!Y7,'Week 11 Total'!Y7,'Week 12 Total'!Y7,'Week 13 Total'!Y7,'Week 14 Total'!Y7,'Week 15 Total'!Y7,'Conference Tournament Total'!Y7)</f>
        <v>7</v>
      </c>
      <c r="Z7" s="2">
        <f t="shared" si="1"/>
        <v>0.53333333333333333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Total'!AA7,'Week 13 Total'!AA7,'Week 14 Total'!AA7,'Week 15 Total'!AA7,'Conference Tournament Total'!AA7)</f>
        <v>32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Total'!AB7,'Week 13 Total'!AB7,'Week 14 Total'!AB7,'Week 15 Total'!AB7,'Conference Tournament Total'!AB7)</f>
        <v>10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Total'!AC7,'Week 13 Total'!AC7,'Week 14 Total'!AC7,'Week 15 Total'!AC7,'Conference Tournament Total'!AC7)</f>
        <v>22</v>
      </c>
      <c r="AD7" s="2">
        <f t="shared" si="2"/>
        <v>0.3125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Total'!AE7,'Week 13 Total'!AE7,'Week 14 Total'!AE7,'Week 15 Total'!AE7,'Conference Tournament Total'!AE7)</f>
        <v>8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Total'!AF7,'Week 13 Total'!AF7,'Week 14 Total'!AF7,'Week 15 Total'!AF7,'Conference Tournament Total'!AF7)</f>
        <v>6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Total'!AG7,'Week 13 Total'!AG7,'Week 14 Total'!AG7,'Week 15 Total'!AG7,'Conference Tournament Total'!AG7)</f>
        <v>2</v>
      </c>
      <c r="AH7" s="2">
        <f t="shared" si="3"/>
        <v>0.75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Total'!AI7,'Week 13 Total'!AI7,'Week 14 Total'!AI7,'Week 15 Total'!AI7,'Conference Tournament Total'!AI7)</f>
        <v>7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Total'!AJ7,'Week 13 Total'!AJ7,'Week 14 Total'!AJ7,'Week 15 Total'!AJ7,'Conference Tournament Total'!AJ7)</f>
        <v>22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Total'!C8,'Week 13 Total'!C8,'Week 14 Total'!C8,'Week 15 Total'!C8,'Conference Tournament Total'!C8)</f>
        <v>809</v>
      </c>
      <c r="D8" s="4">
        <f>SUM('Week 1 Total'!D8,'Week 2 Total'!D8,'Week 3 Total'!D8,'Week 4 Total'!D8,'Week 5 Total'!D8,'Week 6 Total'!D8,'Week 7 Total'!D8,'Week 8 Total'!D8,'Week 9 Total'!D8,'Week 10 Total'!D8,'Week 11 Total'!D8,'Week 12 Total'!D8,'Week 13 Total'!D8,'Week 14 Total'!D8,'Week 15 Total'!D8,'Conference Tournament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Total'!E8,'Week 13 Total'!E8,'Week 14 Total'!E8,'Week 15 Total'!E8,'Conference Tournament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Total'!F8,'Week 13 Total'!F8,'Week 14 Total'!F8,'Week 15 Total'!F8,'Conference Tournament Total'!F8)</f>
        <v>303</v>
      </c>
      <c r="G8" s="4">
        <f>SUM('Week 1 Total'!G8,'Week 2 Total'!G8,'Week 3 Total'!G8,'Week 4 Total'!G8,'Week 5 Total'!G8,'Week 6 Total'!G8,'Week 7 Total'!G8,'Week 8 Total'!G8,'Week 9 Total'!G8,'Week 10 Total'!G8,'Week 11 Total'!G8,'Week 12 Total'!G8,'Week 13 Total'!G8,'Week 14 Total'!G8,'Week 15 Total'!G8,'Conference Tournament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Total'!H8,'Week 13 Total'!H8,'Week 14 Total'!H8,'Week 15 Total'!H8,'Conference Tournament Total'!H8)</f>
        <v>28</v>
      </c>
      <c r="I8" s="4">
        <f>SUM('Week 1 Total'!I8,'Week 2 Total'!I8,'Week 3 Total'!I8,'Week 4 Total'!I8,'Week 5 Total'!I8,'Week 6 Total'!I8,'Week 7 Total'!I8,'Week 8 Total'!I8,'Week 9 Total'!I8,'Week 10 Total'!I8,'Week 11 Total'!I8,'Week 12 Total'!I8,'Week 13 Total'!I8,'Week 14 Total'!I8,'Week 15 Total'!I8,'Conference Tournament Total'!I8)</f>
        <v>35</v>
      </c>
      <c r="J8" s="4">
        <f>SUM('Week 1 Total'!J8,'Week 2 Total'!J8,'Week 3 Total'!J8,'Week 4 Total'!J8,'Week 5 Total'!J8,'Week 6 Total'!J8,'Week 7 Total'!J8,'Week 8 Total'!J8,'Week 9 Total'!J8,'Week 10 Total'!J8,'Week 11 Total'!J8,'Week 12 Total'!J8,'Week 13 Total'!J8,'Week 14 Total'!J8,'Week 15 Total'!J8,'Conference Tournament Total'!J8)</f>
        <v>14.82</v>
      </c>
      <c r="K8" s="4">
        <f>SUM('Week 1 Total'!K8,'Week 2 Total'!K8,'Week 3 Total'!K8,'Week 4 Total'!K8,'Week 5 Total'!K8,'Week 6 Total'!K8,'Week 7 Total'!K8,'Week 8 Total'!K8,'Week 9 Total'!K8,'Week 10 Total'!K8,'Week 11 Total'!K8,'Week 12 Total'!K8,'Week 13 Total'!K8,'Week 14 Total'!K8,'Week 15 Total'!K8,'Conference Tournament Total'!K8)</f>
        <v>36</v>
      </c>
      <c r="L8" s="4">
        <f>SUM('Week 1 Total'!L8,'Week 2 Total'!L8,'Week 3 Total'!L8,'Week 4 Total'!L8,'Week 5 Total'!L8,'Week 6 Total'!L8,'Week 7 Total'!L8,'Week 8 Total'!L8,'Week 9 Total'!L8,'Week 10 Total'!L8,'Week 11 Total'!L8,'Week 12 Total'!L8,'Week 13 Total'!L8,'Week 14 Total'!L8,'Week 15 Total'!L8,'Conference Tournament Total'!L8)</f>
        <v>13</v>
      </c>
      <c r="M8" s="4">
        <f>SUM('Week 1 Total'!M8,'Week 2 Total'!M8,'Week 3 Total'!M8,'Week 4 Total'!M8,'Week 5 Total'!M8,'Week 6 Total'!M8,'Week 7 Total'!M8,'Week 8 Total'!M8,'Week 9 Total'!M8,'Week 10 Total'!M8,'Week 11 Total'!M8,'Week 12 Total'!M8,'Week 13 Total'!M8,'Week 14 Total'!M8,'Week 15 Total'!M8,'Conference Tournament Total'!M8)</f>
        <v>7</v>
      </c>
      <c r="N8" s="4">
        <f>SUM('Week 1 Total'!N8,'Week 2 Total'!N8,'Week 3 Total'!N8,'Week 4 Total'!N8,'Week 5 Total'!N8,'Week 6 Total'!N8,'Week 7 Total'!N8,'Week 8 Total'!N8,'Week 9 Total'!N8,'Week 10 Total'!N8,'Week 11 Total'!N8,'Week 12 Total'!N8,'Week 13 Total'!N8,'Week 14 Total'!N8,'Week 15 Total'!N8,'Conference Tournament Total'!N8)</f>
        <v>321</v>
      </c>
      <c r="O8" s="4">
        <f>SUM('Week 1 Total'!O8,'Week 2 Total'!O8,'Week 3 Total'!O8,'Week 4 Total'!O8,'Week 5 Total'!O8,'Week 6 Total'!O8,'Week 7 Total'!O8,'Week 8 Total'!O8,'Week 9 Total'!O8,'Week 10 Total'!O8,'Week 11 Total'!O8,'Week 12 Total'!O8,'Week 13 Total'!O8,'Week 14 Total'!O8,'Week 15 Total'!O8,'Conference Tournament Total'!O8)</f>
        <v>122</v>
      </c>
      <c r="P8" s="4">
        <f>SUM('Week 1 Total'!P8,'Week 2 Total'!P8,'Week 3 Total'!P8,'Week 4 Total'!P8,'Week 5 Total'!P8,'Week 6 Total'!P8,'Week 7 Total'!P8,'Week 8 Total'!P8,'Week 9 Total'!P8,'Week 10 Total'!P8,'Week 11 Total'!P8,'Week 12 Total'!P8,'Week 13 Total'!P8,'Week 14 Total'!P8,'Week 15 Total'!P8,'Conference Tournament Total'!P8)</f>
        <v>199</v>
      </c>
      <c r="Q8" s="4">
        <f>SUM('Week 1 Total'!Q8,'Week 2 Total'!Q8,'Week 3 Total'!Q8,'Week 4 Total'!Q8,'Week 5 Total'!Q8,'Week 6 Total'!Q8,'Week 7 Total'!Q8,'Week 8 Total'!Q8,'Week 9 Total'!Q8,'Week 10 Total'!Q8,'Week 11 Total'!Q8,'Week 12 Total'!Q8,'Week 13 Total'!Q8,'Week 14 Total'!Q8,'Week 15 Total'!Q8,'Conference Tournament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Total'!R8,'Week 13 Total'!R8,'Week 14 Total'!R8,'Week 15 Total'!R8,'Conference Tournament Total'!R8)</f>
        <v>270</v>
      </c>
      <c r="S8" s="4">
        <f>SUM('Week 1 Total'!S8,'Week 2 Total'!S8,'Week 3 Total'!S8,'Week 4 Total'!S8,'Week 5 Total'!S8,'Week 6 Total'!S8,'Week 7 Total'!S8,'Week 8 Total'!S8,'Week 9 Total'!S8,'Week 10 Total'!S8,'Week 11 Total'!S8,'Week 12 Total'!S8,'Week 13 Total'!S8,'Week 14 Total'!S8,'Week 15 Total'!S8,'Conference Tournament Total'!S8)</f>
        <v>137</v>
      </c>
      <c r="T8" s="4">
        <f>SUM('Week 1 Total'!T8,'Week 2 Total'!T8,'Week 3 Total'!T8,'Week 4 Total'!T8,'Week 5 Total'!T8,'Week 6 Total'!T8,'Week 7 Total'!T8,'Week 8 Total'!T8,'Week 9 Total'!T8,'Week 10 Total'!T8,'Week 11 Total'!T8,'Week 12 Total'!T8,'Week 13 Total'!T8,'Week 14 Total'!T8,'Week 15 Total'!T8,'Conference Tournament Total'!T8)</f>
        <v>133</v>
      </c>
      <c r="U8" s="2">
        <f t="shared" si="0"/>
        <v>0.50740740740740742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Total'!W8,'Week 13 Total'!W8,'Week 14 Total'!W8,'Week 15 Total'!W8,'Conference Tournament Total'!W8)</f>
        <v>269</v>
      </c>
      <c r="X8" s="4">
        <f>SUM('Week 1 Total'!X8,'Week 2 Total'!X8,'Week 3 Total'!X8,'Week 4 Total'!X8,'Week 5 Total'!X8,'Week 6 Total'!X8,'Week 7 Total'!X8,'Week 8 Total'!X8,'Week 9 Total'!X8,'Week 10 Total'!X8,'Week 11 Total'!X8,'Week 12 Total'!X8,'Week 13 Total'!X8,'Week 14 Total'!X8,'Week 15 Total'!X8,'Conference Tournament Total'!X8)</f>
        <v>137</v>
      </c>
      <c r="Y8" s="4">
        <f>SUM('Week 1 Total'!Y8,'Week 2 Total'!Y8,'Week 3 Total'!Y8,'Week 4 Total'!Y8,'Week 5 Total'!Y8,'Week 6 Total'!Y8,'Week 7 Total'!Y8,'Week 8 Total'!Y8,'Week 9 Total'!Y8,'Week 10 Total'!Y8,'Week 11 Total'!Y8,'Week 12 Total'!Y8,'Week 13 Total'!Y8,'Week 14 Total'!Y8,'Week 15 Total'!Y8,'Conference Tournament Total'!Y8)</f>
        <v>132</v>
      </c>
      <c r="Z8" s="2">
        <f t="shared" si="1"/>
        <v>0.50929368029739774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Total'!AA8,'Week 13 Total'!AA8,'Week 14 Total'!AA8,'Week 15 Total'!AA8,'Conference Tournament Total'!AA8)</f>
        <v>1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Total'!AB8,'Week 13 Total'!AB8,'Week 14 Total'!AB8,'Week 15 Total'!AB8,'Conference Tournament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Total'!AC8,'Week 13 Total'!AC8,'Week 14 Total'!AC8,'Week 15 Total'!AC8,'Conference Tournament Total'!AC8)</f>
        <v>1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Total'!AE8,'Week 13 Total'!AE8,'Week 14 Total'!AE8,'Week 15 Total'!AE8,'Conference Tournament Total'!AE8)</f>
        <v>60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Total'!AF8,'Week 13 Total'!AF8,'Week 14 Total'!AF8,'Week 15 Total'!AF8,'Conference Tournament Total'!AF8)</f>
        <v>29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Total'!AG8,'Week 13 Total'!AG8,'Week 14 Total'!AG8,'Week 15 Total'!AG8,'Conference Tournament Total'!AG8)</f>
        <v>31</v>
      </c>
      <c r="AH8" s="2">
        <f t="shared" si="3"/>
        <v>0.48333333333333334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Total'!AI8,'Week 13 Total'!AI8,'Week 14 Total'!AI8,'Week 15 Total'!AI8,'Conference Tournament Total'!AI8)</f>
        <v>42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Total'!AJ8,'Week 13 Total'!AJ8,'Week 14 Total'!AJ8,'Week 15 Total'!AJ8,'Conference Tournament Total'!AJ8)</f>
        <v>54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Total'!C9,'Week 13 Total'!C9,'Week 14 Total'!C9,'Week 15 Total'!C9,'Conference Tournament Total'!C9)</f>
        <v>879</v>
      </c>
      <c r="D9" s="4">
        <f>SUM('Week 1 Total'!D9,'Week 2 Total'!D9,'Week 3 Total'!D9,'Week 4 Total'!D9,'Week 5 Total'!D9,'Week 6 Total'!D9,'Week 7 Total'!D9,'Week 8 Total'!D9,'Week 9 Total'!D9,'Week 10 Total'!D9,'Week 11 Total'!D9,'Week 12 Total'!D9,'Week 13 Total'!D9,'Week 14 Total'!D9,'Week 15 Total'!D9,'Conference Tournament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Total'!E9,'Week 13 Total'!E9,'Week 14 Total'!E9,'Week 15 Total'!E9,'Conference Tournament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Total'!F9,'Week 13 Total'!F9,'Week 14 Total'!F9,'Week 15 Total'!F9,'Conference Tournament Total'!F9)</f>
        <v>492</v>
      </c>
      <c r="G9" s="4">
        <f>SUM('Week 1 Total'!G9,'Week 2 Total'!G9,'Week 3 Total'!G9,'Week 4 Total'!G9,'Week 5 Total'!G9,'Week 6 Total'!G9,'Week 7 Total'!G9,'Week 8 Total'!G9,'Week 9 Total'!G9,'Week 10 Total'!G9,'Week 11 Total'!G9,'Week 12 Total'!G9,'Week 13 Total'!G9,'Week 14 Total'!G9,'Week 15 Total'!G9,'Conference Tournament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Total'!H9,'Week 13 Total'!H9,'Week 14 Total'!H9,'Week 15 Total'!H9,'Conference Tournament Total'!H9)</f>
        <v>72</v>
      </c>
      <c r="I9" s="4">
        <f>SUM('Week 1 Total'!I9,'Week 2 Total'!I9,'Week 3 Total'!I9,'Week 4 Total'!I9,'Week 5 Total'!I9,'Week 6 Total'!I9,'Week 7 Total'!I9,'Week 8 Total'!I9,'Week 9 Total'!I9,'Week 10 Total'!I9,'Week 11 Total'!I9,'Week 12 Total'!I9,'Week 13 Total'!I9,'Week 14 Total'!I9,'Week 15 Total'!I9,'Conference Tournament Total'!I9)</f>
        <v>56</v>
      </c>
      <c r="J9" s="4">
        <f>SUM('Week 1 Total'!J9,'Week 2 Total'!J9,'Week 3 Total'!J9,'Week 4 Total'!J9,'Week 5 Total'!J9,'Week 6 Total'!J9,'Week 7 Total'!J9,'Week 8 Total'!J9,'Week 9 Total'!J9,'Week 10 Total'!J9,'Week 11 Total'!J9,'Week 12 Total'!J9,'Week 13 Total'!J9,'Week 14 Total'!J9,'Week 15 Total'!J9,'Conference Tournament Total'!J9)</f>
        <v>31.983333333333334</v>
      </c>
      <c r="K9" s="4">
        <f>SUM('Week 1 Total'!K9,'Week 2 Total'!K9,'Week 3 Total'!K9,'Week 4 Total'!K9,'Week 5 Total'!K9,'Week 6 Total'!K9,'Week 7 Total'!K9,'Week 8 Total'!K9,'Week 9 Total'!K9,'Week 10 Total'!K9,'Week 11 Total'!K9,'Week 12 Total'!K9,'Week 13 Total'!K9,'Week 14 Total'!K9,'Week 15 Total'!K9,'Conference Tournament Total'!K9)</f>
        <v>47</v>
      </c>
      <c r="L9" s="4">
        <f>SUM('Week 1 Total'!L9,'Week 2 Total'!L9,'Week 3 Total'!L9,'Week 4 Total'!L9,'Week 5 Total'!L9,'Week 6 Total'!L9,'Week 7 Total'!L9,'Week 8 Total'!L9,'Week 9 Total'!L9,'Week 10 Total'!L9,'Week 11 Total'!L9,'Week 12 Total'!L9,'Week 13 Total'!L9,'Week 14 Total'!L9,'Week 15 Total'!L9,'Conference Tournament Total'!L9)</f>
        <v>21</v>
      </c>
      <c r="M9" s="4">
        <f>SUM('Week 1 Total'!M9,'Week 2 Total'!M9,'Week 3 Total'!M9,'Week 4 Total'!M9,'Week 5 Total'!M9,'Week 6 Total'!M9,'Week 7 Total'!M9,'Week 8 Total'!M9,'Week 9 Total'!M9,'Week 10 Total'!M9,'Week 11 Total'!M9,'Week 12 Total'!M9,'Week 13 Total'!M9,'Week 14 Total'!M9,'Week 15 Total'!M9,'Conference Tournament Total'!M9)</f>
        <v>4</v>
      </c>
      <c r="N9" s="4">
        <f>SUM('Week 1 Total'!N9,'Week 2 Total'!N9,'Week 3 Total'!N9,'Week 4 Total'!N9,'Week 5 Total'!N9,'Week 6 Total'!N9,'Week 7 Total'!N9,'Week 8 Total'!N9,'Week 9 Total'!N9,'Week 10 Total'!N9,'Week 11 Total'!N9,'Week 12 Total'!N9,'Week 13 Total'!N9,'Week 14 Total'!N9,'Week 15 Total'!N9,'Conference Tournament Total'!N9)</f>
        <v>96</v>
      </c>
      <c r="O9" s="4">
        <f>SUM('Week 1 Total'!O9,'Week 2 Total'!O9,'Week 3 Total'!O9,'Week 4 Total'!O9,'Week 5 Total'!O9,'Week 6 Total'!O9,'Week 7 Total'!O9,'Week 8 Total'!O9,'Week 9 Total'!O9,'Week 10 Total'!O9,'Week 11 Total'!O9,'Week 12 Total'!O9,'Week 13 Total'!O9,'Week 14 Total'!O9,'Week 15 Total'!O9,'Conference Tournament Total'!O9)</f>
        <v>30</v>
      </c>
      <c r="P9" s="4">
        <f>SUM('Week 1 Total'!P9,'Week 2 Total'!P9,'Week 3 Total'!P9,'Week 4 Total'!P9,'Week 5 Total'!P9,'Week 6 Total'!P9,'Week 7 Total'!P9,'Week 8 Total'!P9,'Week 9 Total'!P9,'Week 10 Total'!P9,'Week 11 Total'!P9,'Week 12 Total'!P9,'Week 13 Total'!P9,'Week 14 Total'!P9,'Week 15 Total'!P9,'Conference Tournament Total'!P9)</f>
        <v>66</v>
      </c>
      <c r="Q9" s="4">
        <f>SUM('Week 1 Total'!Q9,'Week 2 Total'!Q9,'Week 3 Total'!Q9,'Week 4 Total'!Q9,'Week 5 Total'!Q9,'Week 6 Total'!Q9,'Week 7 Total'!Q9,'Week 8 Total'!Q9,'Week 9 Total'!Q9,'Week 10 Total'!Q9,'Week 11 Total'!Q9,'Week 12 Total'!Q9,'Week 13 Total'!Q9,'Week 14 Total'!Q9,'Week 15 Total'!Q9,'Conference Tournament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Total'!R9,'Week 13 Total'!R9,'Week 14 Total'!R9,'Week 15 Total'!R9,'Conference Tournament Total'!R9)</f>
        <v>387</v>
      </c>
      <c r="S9" s="4">
        <f>SUM('Week 1 Total'!S9,'Week 2 Total'!S9,'Week 3 Total'!S9,'Week 4 Total'!S9,'Week 5 Total'!S9,'Week 6 Total'!S9,'Week 7 Total'!S9,'Week 8 Total'!S9,'Week 9 Total'!S9,'Week 10 Total'!S9,'Week 11 Total'!S9,'Week 12 Total'!S9,'Week 13 Total'!S9,'Week 14 Total'!S9,'Week 15 Total'!S9,'Conference Tournament Total'!S9)</f>
        <v>176</v>
      </c>
      <c r="T9" s="4">
        <f>SUM('Week 1 Total'!T9,'Week 2 Total'!T9,'Week 3 Total'!T9,'Week 4 Total'!T9,'Week 5 Total'!T9,'Week 6 Total'!T9,'Week 7 Total'!T9,'Week 8 Total'!T9,'Week 9 Total'!T9,'Week 10 Total'!T9,'Week 11 Total'!T9,'Week 12 Total'!T9,'Week 13 Total'!T9,'Week 14 Total'!T9,'Week 15 Total'!T9,'Conference Tournament Total'!T9)</f>
        <v>211</v>
      </c>
      <c r="U9" s="2">
        <f t="shared" si="0"/>
        <v>0.45478036175710596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Total'!W9,'Week 13 Total'!W9,'Week 14 Total'!W9,'Week 15 Total'!W9,'Conference Tournament Total'!W9)</f>
        <v>242</v>
      </c>
      <c r="X9" s="4">
        <f>SUM('Week 1 Total'!X9,'Week 2 Total'!X9,'Week 3 Total'!X9,'Week 4 Total'!X9,'Week 5 Total'!X9,'Week 6 Total'!X9,'Week 7 Total'!X9,'Week 8 Total'!X9,'Week 9 Total'!X9,'Week 10 Total'!X9,'Week 11 Total'!X9,'Week 12 Total'!X9,'Week 13 Total'!X9,'Week 14 Total'!X9,'Week 15 Total'!X9,'Conference Tournament Total'!X9)</f>
        <v>127</v>
      </c>
      <c r="Y9" s="4">
        <f>SUM('Week 1 Total'!Y9,'Week 2 Total'!Y9,'Week 3 Total'!Y9,'Week 4 Total'!Y9,'Week 5 Total'!Y9,'Week 6 Total'!Y9,'Week 7 Total'!Y9,'Week 8 Total'!Y9,'Week 9 Total'!Y9,'Week 10 Total'!Y9,'Week 11 Total'!Y9,'Week 12 Total'!Y9,'Week 13 Total'!Y9,'Week 14 Total'!Y9,'Week 15 Total'!Y9,'Conference Tournament Total'!Y9)</f>
        <v>115</v>
      </c>
      <c r="Z9" s="2">
        <f t="shared" si="1"/>
        <v>0.52479338842975209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Total'!AA9,'Week 13 Total'!AA9,'Week 14 Total'!AA9,'Week 15 Total'!AA9,'Conference Tournament Total'!AA9)</f>
        <v>145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Total'!AB9,'Week 13 Total'!AB9,'Week 14 Total'!AB9,'Week 15 Total'!AB9,'Conference Tournament Total'!AB9)</f>
        <v>49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Total'!AC9,'Week 13 Total'!AC9,'Week 14 Total'!AC9,'Week 15 Total'!AC9,'Conference Tournament Total'!AC9)</f>
        <v>96</v>
      </c>
      <c r="AD9" s="2">
        <f t="shared" si="2"/>
        <v>0.33793103448275863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Total'!AE9,'Week 13 Total'!AE9,'Week 14 Total'!AE9,'Week 15 Total'!AE9,'Conference Tournament Total'!AE9)</f>
        <v>109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Total'!AF9,'Week 13 Total'!AF9,'Week 14 Total'!AF9,'Week 15 Total'!AF9,'Conference Tournament Total'!AF9)</f>
        <v>91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Total'!AG9,'Week 13 Total'!AG9,'Week 14 Total'!AG9,'Week 15 Total'!AG9,'Conference Tournament Total'!AG9)</f>
        <v>18</v>
      </c>
      <c r="AH9" s="2">
        <f t="shared" si="3"/>
        <v>0.83486238532110091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Total'!AI9,'Week 13 Total'!AI9,'Week 14 Total'!AI9,'Week 15 Total'!AI9,'Conference Tournament Total'!AI9)</f>
        <v>67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Total'!AJ9,'Week 13 Total'!AJ9,'Week 14 Total'!AJ9,'Week 15 Total'!AJ9,'Conference Tournament Total'!AJ9)</f>
        <v>65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Total'!C10,'Week 13 Total'!C10,'Week 14 Total'!C10,'Week 15 Total'!C10,'Conference Tournament Total'!C10)</f>
        <v>63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Total'!D10,'Week 13 Total'!D10,'Week 14 Total'!D10,'Week 15 Total'!D10,'Conference Tournament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Total'!E10,'Week 13 Total'!E10,'Week 14 Total'!E10,'Week 15 Total'!E10,'Conference Tournament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Total'!F10,'Week 13 Total'!F10,'Week 14 Total'!F10,'Week 15 Total'!F10,'Conference Tournament Total'!F10)</f>
        <v>12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Total'!G10,'Week 13 Total'!G10,'Week 14 Total'!G10,'Week 15 Total'!G10,'Conference Tournament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Total'!H10,'Week 13 Total'!H10,'Week 14 Total'!H10,'Week 15 Total'!H10,'Conference Tournament Total'!H10)</f>
        <v>3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Total'!I10,'Week 13 Total'!I10,'Week 14 Total'!I10,'Week 15 Total'!I10,'Conference Tournament Total'!I10)</f>
        <v>3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Total'!J10,'Week 13 Total'!J10,'Week 14 Total'!J10,'Week 15 Total'!J10,'Conference Tournament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Total'!K10,'Week 13 Total'!K10,'Week 14 Total'!K10,'Week 15 Total'!K10,'Conference Tournament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Total'!L10,'Week 13 Total'!L10,'Week 14 Total'!L10,'Week 15 Total'!L10,'Conference Tournament Total'!L10)</f>
        <v>2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Total'!M10,'Week 13 Total'!M10,'Week 14 Total'!M10,'Week 15 Total'!M10,'Conference Tournament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Total'!N10,'Week 13 Total'!N10,'Week 14 Total'!N10,'Week 15 Total'!N10,'Conference Tournament Total'!N10)</f>
        <v>12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Total'!O10,'Week 13 Total'!O10,'Week 14 Total'!O10,'Week 15 Total'!O10,'Conference Tournament Total'!O10)</f>
        <v>2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Total'!P10,'Week 13 Total'!P10,'Week 14 Total'!P10,'Week 15 Total'!P10,'Conference Tournament Total'!P10)</f>
        <v>10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Total'!Q10,'Week 13 Total'!Q10,'Week 14 Total'!Q10,'Week 15 Total'!Q10,'Conference Tournament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Total'!R10,'Week 13 Total'!R10,'Week 14 Total'!R10,'Week 15 Total'!R10,'Conference Tournament Total'!R10)</f>
        <v>15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Total'!S10,'Week 13 Total'!S10,'Week 14 Total'!S10,'Week 15 Total'!S10,'Conference Tournament Total'!S10)</f>
        <v>5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Total'!T10,'Week 13 Total'!T10,'Week 14 Total'!T10,'Week 15 Total'!T10,'Conference Tournament Total'!T10)</f>
        <v>10</v>
      </c>
      <c r="U10" s="2">
        <f t="shared" si="0"/>
        <v>0.33333333333333331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Total'!W10,'Week 13 Total'!W10,'Week 14 Total'!W10,'Week 15 Total'!W10,'Conference Tournament Total'!W10)</f>
        <v>9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Total'!X10,'Week 13 Total'!X10,'Week 14 Total'!X10,'Week 15 Total'!X10,'Conference Tournament Total'!X10)</f>
        <v>4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Total'!Y10,'Week 13 Total'!Y10,'Week 14 Total'!Y10,'Week 15 Total'!Y10,'Conference Tournament Total'!Y10)</f>
        <v>5</v>
      </c>
      <c r="Z10" s="2">
        <f t="shared" si="1"/>
        <v>0.44444444444444442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Total'!AA10,'Week 13 Total'!AA10,'Week 14 Total'!AA10,'Week 15 Total'!AA10,'Conference Tournament Total'!AA10)</f>
        <v>6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Total'!AB10,'Week 13 Total'!AB10,'Week 14 Total'!AB10,'Week 15 Total'!AB10,'Conference Tournament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Total'!AC10,'Week 13 Total'!AC10,'Week 14 Total'!AC10,'Week 15 Total'!AC10,'Conference Tournament Total'!AC10)</f>
        <v>5</v>
      </c>
      <c r="AD10" s="2">
        <f t="shared" si="2"/>
        <v>0.16666666666666666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Total'!AE10,'Week 13 Total'!AE10,'Week 14 Total'!AE10,'Week 15 Total'!AE10,'Conference Tournament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Total'!AF10,'Week 13 Total'!AF10,'Week 14 Total'!AF10,'Week 15 Total'!AF10,'Conference Tournament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Total'!AG10,'Week 13 Total'!AG10,'Week 14 Total'!AG10,'Week 15 Total'!AG10,'Conference Tournament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Total'!AI10,'Week 13 Total'!AI10,'Week 14 Total'!AI10,'Week 15 Total'!AI10,'Conference Tournament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Total'!AJ10,'Week 13 Total'!AJ10,'Week 14 Total'!AJ10,'Week 15 Total'!AJ10,'Conference Tournament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Total'!C11,'Week 13 Total'!C11,'Week 14 Total'!C11,'Week 15 Total'!C11,'Conference Tournament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Total'!D11,'Week 13 Total'!D11,'Week 14 Total'!D11,'Week 15 Total'!D11,'Conference Tournament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Total'!E11,'Week 13 Total'!E11,'Week 14 Total'!E11,'Week 15 Total'!E11,'Conference Tournament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Total'!F11,'Week 13 Total'!F11,'Week 14 Total'!F11,'Week 15 Total'!F11,'Conference Tournament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Total'!G11,'Week 13 Total'!G11,'Week 14 Total'!G11,'Week 15 Total'!G11,'Conference Tournament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Total'!H11,'Week 13 Total'!H11,'Week 14 Total'!H11,'Week 15 Total'!H11,'Conference Tournament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Total'!I11,'Week 13 Total'!I11,'Week 14 Total'!I11,'Week 15 Total'!I11,'Conference Tournament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Total'!J11,'Week 13 Total'!J11,'Week 14 Total'!J11,'Week 15 Total'!J11,'Conference Tournament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Total'!K11,'Week 13 Total'!K11,'Week 14 Total'!K11,'Week 15 Total'!K11,'Conference Tournament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Total'!L11,'Week 13 Total'!L11,'Week 14 Total'!L11,'Week 15 Total'!L11,'Conference Tournament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Total'!M11,'Week 13 Total'!M11,'Week 14 Total'!M11,'Week 15 Total'!M11,'Conference Tournament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Total'!N11,'Week 13 Total'!N11,'Week 14 Total'!N11,'Week 15 Total'!N11,'Conference Tournament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Total'!O11,'Week 13 Total'!O11,'Week 14 Total'!O11,'Week 15 Total'!O11,'Conference Tournament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Total'!P11,'Week 13 Total'!P11,'Week 14 Total'!P11,'Week 15 Total'!P11,'Conference Tournament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Total'!Q11,'Week 13 Total'!Q11,'Week 14 Total'!Q11,'Week 15 Total'!Q11,'Conference Tournament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Total'!R11,'Week 13 Total'!R11,'Week 14 Total'!R11,'Week 15 Total'!R11,'Conference Tournament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Total'!S11,'Week 13 Total'!S11,'Week 14 Total'!S11,'Week 15 Total'!S11,'Conference Tournament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Total'!T11,'Week 13 Total'!T11,'Week 14 Total'!T11,'Week 15 Total'!T11,'Conference Tournament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Total'!W11,'Week 13 Total'!W11,'Week 14 Total'!W11,'Week 15 Total'!W11,'Conference Tournament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Total'!X11,'Week 13 Total'!X11,'Week 14 Total'!X11,'Week 15 Total'!X11,'Conference Tournament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Total'!Y11,'Week 13 Total'!Y11,'Week 14 Total'!Y11,'Week 15 Total'!Y11,'Conference Tournament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Total'!AA11,'Week 13 Total'!AA11,'Week 14 Total'!AA11,'Week 15 Total'!AA11,'Conference Tournament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Total'!AB11,'Week 13 Total'!AB11,'Week 14 Total'!AB11,'Week 15 Total'!AB11,'Conference Tournament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Total'!AC11,'Week 13 Total'!AC11,'Week 14 Total'!AC11,'Week 15 Total'!AC11,'Conference Tournament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Total'!AE11,'Week 13 Total'!AE11,'Week 14 Total'!AE11,'Week 15 Total'!AE11,'Conference Tournament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Total'!AF11,'Week 13 Total'!AF11,'Week 14 Total'!AF11,'Week 15 Total'!AF11,'Conference Tournament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Total'!AG11,'Week 13 Total'!AG11,'Week 14 Total'!AG11,'Week 15 Total'!AG11,'Conference Tournament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Total'!AI11,'Week 13 Total'!AI11,'Week 14 Total'!AI11,'Week 15 Total'!AI11,'Conference Tournament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Total'!AJ11,'Week 13 Total'!AJ11,'Week 14 Total'!AJ11,'Week 15 Total'!AJ11,'Conference Tournament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Total'!C12,'Week 13 Total'!C12,'Week 14 Total'!C12,'Week 15 Total'!C12,'Conference Tournament Total'!C12)</f>
        <v>418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Total'!D12,'Week 13 Total'!D12,'Week 14 Total'!D12,'Week 15 Total'!D12,'Conference Tournament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Total'!E12,'Week 13 Total'!E12,'Week 14 Total'!E12,'Week 15 Total'!E12,'Conference Tournament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Total'!F12,'Week 13 Total'!F12,'Week 14 Total'!F12,'Week 15 Total'!F12,'Conference Tournament Total'!F12)</f>
        <v>131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Total'!G12,'Week 13 Total'!G12,'Week 14 Total'!G12,'Week 15 Total'!G12,'Conference Tournament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Total'!H12,'Week 13 Total'!H12,'Week 14 Total'!H12,'Week 15 Total'!H12,'Conference Tournament Total'!H12)</f>
        <v>16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Total'!I12,'Week 13 Total'!I12,'Week 14 Total'!I12,'Week 15 Total'!I12,'Conference Tournament Total'!I12)</f>
        <v>28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Total'!J12,'Week 13 Total'!J12,'Week 14 Total'!J12,'Week 15 Total'!J12,'Conference Tournament Total'!J12)</f>
        <v>6.08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Total'!K12,'Week 13 Total'!K12,'Week 14 Total'!K12,'Week 15 Total'!K12,'Conference Tournament Total'!K12)</f>
        <v>16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Total'!L12,'Week 13 Total'!L12,'Week 14 Total'!L12,'Week 15 Total'!L12,'Conference Tournament Total'!L12)</f>
        <v>5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Total'!M12,'Week 13 Total'!M12,'Week 14 Total'!M12,'Week 15 Total'!M12,'Conference Tournament Total'!M12)</f>
        <v>70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Total'!N12,'Week 13 Total'!N12,'Week 14 Total'!N12,'Week 15 Total'!N12,'Conference Tournament Total'!N12)</f>
        <v>96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Total'!O12,'Week 13 Total'!O12,'Week 14 Total'!O12,'Week 15 Total'!O12,'Conference Tournament Total'!O12)</f>
        <v>30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Total'!P12,'Week 13 Total'!P12,'Week 14 Total'!P12,'Week 15 Total'!P12,'Conference Tournament Total'!P12)</f>
        <v>66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Total'!Q12,'Week 13 Total'!Q12,'Week 14 Total'!Q12,'Week 15 Total'!Q12,'Conference Tournament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Total'!R12,'Week 13 Total'!R12,'Week 14 Total'!R12,'Week 15 Total'!R12,'Conference Tournament Total'!R12)</f>
        <v>91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Total'!S12,'Week 13 Total'!S12,'Week 14 Total'!S12,'Week 15 Total'!S12,'Conference Tournament Total'!S12)</f>
        <v>60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Total'!T12,'Week 13 Total'!T12,'Week 14 Total'!T12,'Week 15 Total'!T12,'Conference Tournament Total'!T12)</f>
        <v>31</v>
      </c>
      <c r="U12" s="2">
        <f t="shared" si="0"/>
        <v>0.65934065934065933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Total'!W12,'Week 13 Total'!W12,'Week 14 Total'!W12,'Week 15 Total'!W12,'Conference Tournament Total'!W12)</f>
        <v>89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Total'!X12,'Week 13 Total'!X12,'Week 14 Total'!X12,'Week 15 Total'!X12,'Conference Tournament Total'!X12)</f>
        <v>60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Total'!Y12,'Week 13 Total'!Y12,'Week 14 Total'!Y12,'Week 15 Total'!Y12,'Conference Tournament Total'!Y12)</f>
        <v>29</v>
      </c>
      <c r="Z12" s="2">
        <f t="shared" si="1"/>
        <v>0.6741573033707865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Total'!AA12,'Week 13 Total'!AA12,'Week 14 Total'!AA12,'Week 15 Total'!AA12,'Conference Tournament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Total'!AB12,'Week 13 Total'!AB12,'Week 14 Total'!AB12,'Week 15 Total'!AB12,'Conference Tournament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Total'!AC12,'Week 13 Total'!AC12,'Week 14 Total'!AC12,'Week 15 Total'!AC12,'Conference Tournament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Total'!AE12,'Week 13 Total'!AE12,'Week 14 Total'!AE12,'Week 15 Total'!AE12,'Conference Tournament Total'!AE12)</f>
        <v>19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Total'!AF12,'Week 13 Total'!AF12,'Week 14 Total'!AF12,'Week 15 Total'!AF12,'Conference Tournament Total'!AF12)</f>
        <v>11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Total'!AG12,'Week 13 Total'!AG12,'Week 14 Total'!AG12,'Week 15 Total'!AG12,'Conference Tournament Total'!AG12)</f>
        <v>8</v>
      </c>
      <c r="AH12" s="2">
        <f t="shared" si="3"/>
        <v>0.57894736842105265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Total'!AI12,'Week 13 Total'!AI12,'Week 14 Total'!AI12,'Week 15 Total'!AI12,'Conference Tournament Total'!AI12)</f>
        <v>26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Total'!AJ12,'Week 13 Total'!AJ12,'Week 14 Total'!AJ12,'Week 15 Total'!AJ12,'Conference Tournament Total'!AJ12)</f>
        <v>67</v>
      </c>
    </row>
    <row r="13" spans="1:36" x14ac:dyDescent="0.2">
      <c r="B13" t="s">
        <v>49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Total'!C13,'Week 13 Total'!C13,'Week 14 Total'!C13,'Week 15 Total'!C13,'Conference Tournament Total'!C13)</f>
        <v>123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Total'!D13,'Week 13 Total'!D13,'Week 14 Total'!D13,'Week 15 Total'!D13,'Conference Tournament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Total'!E13,'Week 13 Total'!E13,'Week 14 Total'!E13,'Week 15 Total'!E13,'Conference Tournament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Total'!F13,'Week 13 Total'!F13,'Week 14 Total'!F13,'Week 15 Total'!F13,'Conference Tournament Total'!F13)</f>
        <v>44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Total'!G13,'Week 13 Total'!G13,'Week 14 Total'!G13,'Week 15 Total'!G13,'Conference Tournament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Total'!H13,'Week 13 Total'!H13,'Week 14 Total'!H13,'Week 15 Total'!H13,'Conference Tournament Total'!H13)</f>
        <v>4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Total'!I13,'Week 13 Total'!I13,'Week 14 Total'!I13,'Week 15 Total'!I13,'Conference Tournament Total'!I13)</f>
        <v>4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Total'!J13,'Week 13 Total'!J13,'Week 14 Total'!J13,'Week 15 Total'!J13,'Conference Tournament Total'!J13)</f>
        <v>2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Total'!K13,'Week 13 Total'!K13,'Week 14 Total'!K13,'Week 15 Total'!K13,'Conference Tournament Total'!K13)</f>
        <v>5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Total'!L13,'Week 13 Total'!L13,'Week 14 Total'!L13,'Week 15 Total'!L13,'Conference Tournament Total'!L13)</f>
        <v>3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Total'!M13,'Week 13 Total'!M13,'Week 14 Total'!M13,'Week 15 Total'!M13,'Conference Tournament Total'!M13)</f>
        <v>2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Total'!N13,'Week 13 Total'!N13,'Week 14 Total'!N13,'Week 15 Total'!N13,'Conference Tournament Total'!N13)</f>
        <v>31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Total'!O13,'Week 13 Total'!O13,'Week 14 Total'!O13,'Week 15 Total'!O13,'Conference Tournament Total'!O13)</f>
        <v>11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Total'!P13,'Week 13 Total'!P13,'Week 14 Total'!P13,'Week 15 Total'!P13,'Conference Tournament Total'!P13)</f>
        <v>20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Total'!Q13,'Week 13 Total'!Q13,'Week 14 Total'!Q13,'Week 15 Total'!Q13,'Conference Tournament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Total'!R13,'Week 13 Total'!R13,'Week 14 Total'!R13,'Week 15 Total'!R13,'Conference Tournament Total'!R13)</f>
        <v>43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Total'!S13,'Week 13 Total'!S13,'Week 14 Total'!S13,'Week 15 Total'!S13,'Conference Tournament Total'!S13)</f>
        <v>16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Total'!T13,'Week 13 Total'!T13,'Week 14 Total'!T13,'Week 15 Total'!T13,'Conference Tournament Total'!T13)</f>
        <v>27</v>
      </c>
      <c r="U13" s="2">
        <f t="shared" si="0"/>
        <v>0.37209302325581395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Total'!W13,'Week 13 Total'!W13,'Week 14 Total'!W13,'Week 15 Total'!W13,'Conference Tournament Total'!W13)</f>
        <v>27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Total'!X13,'Week 13 Total'!X13,'Week 14 Total'!X13,'Week 15 Total'!X13,'Conference Tournament Total'!X13)</f>
        <v>12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Total'!Y13,'Week 13 Total'!Y13,'Week 14 Total'!Y13,'Week 15 Total'!Y13,'Conference Tournament Total'!Y13)</f>
        <v>15</v>
      </c>
      <c r="Z13" s="2">
        <f t="shared" si="1"/>
        <v>0.44444444444444442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Total'!AA13,'Week 13 Total'!AA13,'Week 14 Total'!AA13,'Week 15 Total'!AA13,'Conference Tournament Total'!AA13)</f>
        <v>16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Total'!AB13,'Week 13 Total'!AB13,'Week 14 Total'!AB13,'Week 15 Total'!AB13,'Conference Tournament Total'!AB13)</f>
        <v>4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Total'!AC13,'Week 13 Total'!AC13,'Week 14 Total'!AC13,'Week 15 Total'!AC13,'Conference Tournament Total'!AC13)</f>
        <v>12</v>
      </c>
      <c r="AD13" s="2">
        <f t="shared" si="4"/>
        <v>0.25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Total'!AE13,'Week 13 Total'!AE13,'Week 14 Total'!AE13,'Week 15 Total'!AE13,'Conference Tournament Total'!AE13)</f>
        <v>12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Total'!AF13,'Week 13 Total'!AF13,'Week 14 Total'!AF13,'Week 15 Total'!AF13,'Conference Tournament Total'!AF13)</f>
        <v>8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Total'!AG13,'Week 13 Total'!AG13,'Week 14 Total'!AG13,'Week 15 Total'!AG13,'Conference Tournament Total'!AG13)</f>
        <v>4</v>
      </c>
      <c r="AH13" s="2">
        <f t="shared" si="3"/>
        <v>0.66666666666666663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Total'!AI13,'Week 13 Total'!AI13,'Week 14 Total'!AI13,'Week 15 Total'!AI13,'Conference Tournament Total'!AI13)</f>
        <v>6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Total'!AJ13,'Week 13 Total'!AJ13,'Week 14 Total'!AJ13,'Week 15 Total'!AJ13,'Conference Tournament Total'!AJ13)</f>
        <v>8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Total'!C14,'Week 13 Total'!C14,'Week 14 Total'!C14,'Week 15 Total'!C14,'Conference Tournament Total'!C14)</f>
        <v>214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Total'!D14,'Week 13 Total'!D14,'Week 14 Total'!D14,'Week 15 Total'!D14,'Conference Tournament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Total'!E14,'Week 13 Total'!E14,'Week 14 Total'!E14,'Week 15 Total'!E14,'Conference Tournament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Total'!F14,'Week 13 Total'!F14,'Week 14 Total'!F14,'Week 15 Total'!F14,'Conference Tournament Total'!F14)</f>
        <v>101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Total'!G14,'Week 13 Total'!G14,'Week 14 Total'!G14,'Week 15 Total'!G14,'Conference Tournament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Total'!H14,'Week 13 Total'!H14,'Week 14 Total'!H14,'Week 15 Total'!H14,'Conference Tournament Total'!H14)</f>
        <v>13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Total'!I14,'Week 13 Total'!I14,'Week 14 Total'!I14,'Week 15 Total'!I14,'Conference Tournament Total'!I14)</f>
        <v>22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Total'!J14,'Week 13 Total'!J14,'Week 14 Total'!J14,'Week 15 Total'!J14,'Conference Tournament Total'!J14)</f>
        <v>7.2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Total'!K14,'Week 13 Total'!K14,'Week 14 Total'!K14,'Week 15 Total'!K14,'Conference Tournament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Total'!L14,'Week 13 Total'!L14,'Week 14 Total'!L14,'Week 15 Total'!L14,'Conference Tournament Total'!L14)</f>
        <v>6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Total'!M14,'Week 13 Total'!M14,'Week 14 Total'!M14,'Week 15 Total'!M14,'Conference Tournament Total'!M14)</f>
        <v>17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Total'!N14,'Week 13 Total'!N14,'Week 14 Total'!N14,'Week 15 Total'!N14,'Conference Tournament Total'!N14)</f>
        <v>50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Total'!O14,'Week 13 Total'!O14,'Week 14 Total'!O14,'Week 15 Total'!O14,'Conference Tournament Total'!O14)</f>
        <v>18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Total'!P14,'Week 13 Total'!P14,'Week 14 Total'!P14,'Week 15 Total'!P14,'Conference Tournament Total'!P14)</f>
        <v>32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Total'!Q14,'Week 13 Total'!Q14,'Week 14 Total'!Q14,'Week 15 Total'!Q14,'Conference Tournament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Total'!R14,'Week 13 Total'!R14,'Week 14 Total'!R14,'Week 15 Total'!R14,'Conference Tournament Total'!R14)</f>
        <v>83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Total'!S14,'Week 13 Total'!S14,'Week 14 Total'!S14,'Week 15 Total'!S14,'Conference Tournament Total'!S14)</f>
        <v>41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Total'!T14,'Week 13 Total'!T14,'Week 14 Total'!T14,'Week 15 Total'!T14,'Conference Tournament Total'!T14)</f>
        <v>42</v>
      </c>
      <c r="U14" s="2">
        <f t="shared" si="0"/>
        <v>0.49397590361445781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Total'!W14,'Week 13 Total'!W14,'Week 14 Total'!W14,'Week 15 Total'!W14,'Conference Tournament Total'!W14)</f>
        <v>50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Total'!X14,'Week 13 Total'!X14,'Week 14 Total'!X14,'Week 15 Total'!X14,'Conference Tournament Total'!X14)</f>
        <v>33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Total'!Y14,'Week 13 Total'!Y14,'Week 14 Total'!Y14,'Week 15 Total'!Y14,'Conference Tournament Total'!Y14)</f>
        <v>17</v>
      </c>
      <c r="Z14" s="2">
        <f t="shared" si="1"/>
        <v>0.66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Total'!AA14,'Week 13 Total'!AA14,'Week 14 Total'!AA14,'Week 15 Total'!AA14,'Conference Tournament Total'!AA14)</f>
        <v>33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Total'!AB14,'Week 13 Total'!AB14,'Week 14 Total'!AB14,'Week 15 Total'!AB14,'Conference Tournament Total'!AB14)</f>
        <v>8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Total'!AC14,'Week 13 Total'!AC14,'Week 14 Total'!AC14,'Week 15 Total'!AC14,'Conference Tournament Total'!AC14)</f>
        <v>25</v>
      </c>
      <c r="AD14" s="2">
        <f t="shared" si="4"/>
        <v>0.24242424242424243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Total'!AE14,'Week 13 Total'!AE14,'Week 14 Total'!AE14,'Week 15 Total'!AE14,'Conference Tournament Total'!AE14)</f>
        <v>14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Total'!AF14,'Week 13 Total'!AF14,'Week 14 Total'!AF14,'Week 15 Total'!AF14,'Conference Tournament Total'!AF14)</f>
        <v>11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Total'!AG14,'Week 13 Total'!AG14,'Week 14 Total'!AG14,'Week 15 Total'!AG14,'Conference Tournament Total'!AG14)</f>
        <v>3</v>
      </c>
      <c r="AH14" s="2">
        <f t="shared" si="3"/>
        <v>0.7857142857142857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Total'!AI14,'Week 13 Total'!AI14,'Week 14 Total'!AI14,'Week 15 Total'!AI14,'Conference Tournament Total'!AI14)</f>
        <v>12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Total'!AJ14,'Week 13 Total'!AJ14,'Week 14 Total'!AJ14,'Week 15 Total'!AJ14,'Conference Tournament Total'!AJ14)</f>
        <v>35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Total'!C15,'Week 13 Total'!C15,'Week 14 Total'!C15,'Week 15 Total'!C15,'Conference Tournament Total'!C15)</f>
        <v>71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Total'!D15,'Week 13 Total'!D15,'Week 14 Total'!D15,'Week 15 Total'!D15,'Conference Tournament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Total'!E15,'Week 13 Total'!E15,'Week 14 Total'!E15,'Week 15 Total'!E15,'Conference Tournament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Total'!F15,'Week 13 Total'!F15,'Week 14 Total'!F15,'Week 15 Total'!F15,'Conference Tournament Total'!F15)</f>
        <v>19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Total'!G15,'Week 13 Total'!G15,'Week 14 Total'!G15,'Week 15 Total'!G15,'Conference Tournament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Total'!H15,'Week 13 Total'!H15,'Week 14 Total'!H15,'Week 15 Total'!H15,'Conference Tournament Total'!H15)</f>
        <v>8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Total'!I15,'Week 13 Total'!I15,'Week 14 Total'!I15,'Week 15 Total'!I15,'Conference Tournament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Total'!J15,'Week 13 Total'!J15,'Week 14 Total'!J15,'Week 15 Total'!J15,'Conference Tournament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Total'!K15,'Week 13 Total'!K15,'Week 14 Total'!K15,'Week 15 Total'!K15,'Conference Tournament Total'!K15)</f>
        <v>4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Total'!L15,'Week 13 Total'!L15,'Week 14 Total'!L15,'Week 15 Total'!L15,'Conference Tournament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Total'!M15,'Week 13 Total'!M15,'Week 14 Total'!M15,'Week 15 Total'!M15,'Conference Tournament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Total'!N15,'Week 13 Total'!N15,'Week 14 Total'!N15,'Week 15 Total'!N15,'Conference Tournament Total'!N15)</f>
        <v>11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Total'!O15,'Week 13 Total'!O15,'Week 14 Total'!O15,'Week 15 Total'!O15,'Conference Tournament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Total'!P15,'Week 13 Total'!P15,'Week 14 Total'!P15,'Week 15 Total'!P15,'Conference Tournament Total'!P15)</f>
        <v>7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Total'!Q15,'Week 13 Total'!Q15,'Week 14 Total'!Q15,'Week 15 Total'!Q15,'Conference Tournament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Total'!R15,'Week 13 Total'!R15,'Week 14 Total'!R15,'Week 15 Total'!R15,'Conference Tournament Total'!R15)</f>
        <v>22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Total'!S15,'Week 13 Total'!S15,'Week 14 Total'!S15,'Week 15 Total'!S15,'Conference Tournament Total'!S15)</f>
        <v>7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Total'!T15,'Week 13 Total'!T15,'Week 14 Total'!T15,'Week 15 Total'!T15,'Conference Tournament Total'!T15)</f>
        <v>15</v>
      </c>
      <c r="U15" s="2">
        <f t="shared" si="0"/>
        <v>0.31818181818181818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Total'!W15,'Week 13 Total'!W15,'Week 14 Total'!W15,'Week 15 Total'!W15,'Conference Tournament Total'!W15)</f>
        <v>16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Total'!X15,'Week 13 Total'!X15,'Week 14 Total'!X15,'Week 15 Total'!X15,'Conference Tournament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Total'!Y15,'Week 13 Total'!Y15,'Week 14 Total'!Y15,'Week 15 Total'!Y15,'Conference Tournament Total'!Y15)</f>
        <v>11</v>
      </c>
      <c r="Z15" s="2">
        <f t="shared" si="1"/>
        <v>0.3125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Total'!AA15,'Week 13 Total'!AA15,'Week 14 Total'!AA15,'Week 15 Total'!AA15,'Conference Tournament Total'!AA15)</f>
        <v>6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Total'!AB15,'Week 13 Total'!AB15,'Week 14 Total'!AB15,'Week 15 Total'!AB15,'Conference Tournament Total'!AB15)</f>
        <v>2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Total'!AC15,'Week 13 Total'!AC15,'Week 14 Total'!AC15,'Week 15 Total'!AC15,'Conference Tournament Total'!AC15)</f>
        <v>4</v>
      </c>
      <c r="AD15" s="2">
        <f t="shared" si="4"/>
        <v>0.33333333333333331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Total'!AE15,'Week 13 Total'!AE15,'Week 14 Total'!AE15,'Week 15 Total'!AE15,'Conference Tournament Total'!AE15)</f>
        <v>6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Total'!AF15,'Week 13 Total'!AF15,'Week 14 Total'!AF15,'Week 15 Total'!AF15,'Conference Tournament Total'!AF15)</f>
        <v>3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Total'!AG15,'Week 13 Total'!AG15,'Week 14 Total'!AG15,'Week 15 Total'!AG15,'Conference Tournament Total'!AG15)</f>
        <v>3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Total'!AI15,'Week 13 Total'!AI15,'Week 14 Total'!AI15,'Week 15 Total'!AI15,'Conference Tournament Total'!AI15)</f>
        <v>3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Total'!AJ15,'Week 13 Total'!AJ15,'Week 14 Total'!AJ15,'Week 15 Total'!AJ15,'Conference Tournament Total'!AJ15)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s="4" t="s">
        <v>49</v>
      </c>
      <c r="C13" s="4">
        <f>SUMIF('Week 2 Games'!$B:$B,'Week 2 Total'!$B13,'Week 2 Games'!C:C)</f>
        <v>8</v>
      </c>
      <c r="D13" s="4"/>
      <c r="E13" s="4"/>
      <c r="F13" s="4">
        <f>SUMIF('Week 2 Games'!$B:$B,'Week 2 Total'!$B13,'Week 2 Games'!G:G)</f>
        <v>5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1</v>
      </c>
      <c r="X13" s="4">
        <f>SUMIF('Week 2 Games'!$B:$B,'Week 2 Total'!$B13,'Week 2 Games'!Y:Y)</f>
        <v>1</v>
      </c>
      <c r="Y13" s="4">
        <f>SUMIF('Week 2 Games'!$B:$B,'Week 2 Total'!$B13,'Week 2 Games'!Z:Z)</f>
        <v>0</v>
      </c>
      <c r="Z13" s="2">
        <f t="shared" si="2"/>
        <v>1</v>
      </c>
      <c r="AA13" s="4">
        <f>SUMIF('Week 2 Games'!$B:$B,'Week 2 Total'!$B13,'Week 2 Games'!AB:AB)</f>
        <v>2</v>
      </c>
      <c r="AB13" s="4">
        <f>SUMIF('Week 2 Games'!$B:$B,'Week 2 Total'!$B13,'Week 2 Games'!AC:AC)</f>
        <v>1</v>
      </c>
      <c r="AC13" s="4">
        <f>SUMIF('Week 2 Games'!$B:$B,'Week 2 Total'!$B13,'Week 2 Games'!AD:AD)</f>
        <v>1</v>
      </c>
      <c r="AD13" s="2">
        <f t="shared" si="3"/>
        <v>0.5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1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s="4" t="s">
        <v>49</v>
      </c>
      <c r="C13" s="4">
        <f>SUMIF('Week 3 Games'!$B:$B,'Week 3 Total'!$B13,'Week 3 Games'!C:C)</f>
        <v>10</v>
      </c>
      <c r="D13" s="4"/>
      <c r="E13" s="4"/>
      <c r="F13" s="4">
        <f>SUMIF('Week 3 Games'!$B:$B,'Week 3 Total'!$B13,'Week 3 Games'!G:G)</f>
        <v>8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4</v>
      </c>
      <c r="O13" s="4">
        <f>SUMIF('Week 3 Games'!$B:$B,'Week 3 Total'!$B13,'Week 3 Games'!P:P)</f>
        <v>3</v>
      </c>
      <c r="P13" s="4">
        <f>SUMIF('Week 3 Games'!$B:$B,'Week 3 Total'!$B13,'Week 3 Games'!Q:Q)</f>
        <v>1</v>
      </c>
      <c r="Q13" s="4"/>
      <c r="R13" s="4">
        <f>SUMIF('Week 3 Games'!$B:$B,'Week 3 Total'!$B13,'Week 3 Games'!S:S)</f>
        <v>5</v>
      </c>
      <c r="S13" s="4">
        <f>SUMIF('Week 3 Games'!$B:$B,'Week 3 Total'!$B13,'Week 3 Games'!T:T)</f>
        <v>3</v>
      </c>
      <c r="T13" s="4">
        <f>SUMIF('Week 3 Games'!$B:$B,'Week 3 Total'!$B13,'Week 3 Games'!U:U)</f>
        <v>2</v>
      </c>
      <c r="U13" s="2">
        <f t="shared" si="1"/>
        <v>0.6</v>
      </c>
      <c r="V13" s="4"/>
      <c r="W13" s="4">
        <f>SUMIF('Week 3 Games'!$B:$B,'Week 3 Total'!$B13,'Week 3 Games'!X:X)</f>
        <v>3</v>
      </c>
      <c r="X13" s="4">
        <f>SUMIF('Week 3 Games'!$B:$B,'Week 3 Total'!$B13,'Week 3 Games'!Y:Y)</f>
        <v>2</v>
      </c>
      <c r="Y13" s="4">
        <f>SUMIF('Week 3 Games'!$B:$B,'Week 3 Total'!$B13,'Week 3 Games'!Z:Z)</f>
        <v>1</v>
      </c>
      <c r="Z13" s="2">
        <f t="shared" si="2"/>
        <v>0.66666666666666663</v>
      </c>
      <c r="AA13" s="4">
        <f>SUMIF('Week 3 Games'!$B:$B,'Week 3 Total'!$B13,'Week 3 Games'!AB:AB)</f>
        <v>2</v>
      </c>
      <c r="AB13" s="4">
        <f>SUMIF('Week 3 Games'!$B:$B,'Week 3 Total'!$B13,'Week 3 Games'!AC:AC)</f>
        <v>1</v>
      </c>
      <c r="AC13" s="4">
        <f>SUMIF('Week 3 Games'!$B:$B,'Week 3 Total'!$B13,'Week 3 Games'!AD:AD)</f>
        <v>1</v>
      </c>
      <c r="AD13" s="2">
        <f t="shared" si="5"/>
        <v>0.5</v>
      </c>
      <c r="AE13" s="4">
        <f>SUMIF('Week 3 Games'!$B:$B,'Week 3 Total'!$B13,'Week 3 Games'!AF:AF)</f>
        <v>2</v>
      </c>
      <c r="AF13" s="4">
        <f>SUMIF('Week 3 Games'!$B:$B,'Week 3 Total'!$B13,'Week 3 Games'!AG:AG)</f>
        <v>1</v>
      </c>
      <c r="AG13" s="4">
        <f>SUMIF('Week 3 Games'!$B:$B,'Week 3 Total'!$B13,'Week 3 Games'!AH:AH)</f>
        <v>1</v>
      </c>
      <c r="AH13" s="2">
        <f t="shared" si="4"/>
        <v>0.5</v>
      </c>
      <c r="AI13" s="4">
        <f>SUMIF('Week 3 Games'!$B:$B,'Week 3 Total'!$B13,'Week 3 Games'!AK:AK)</f>
        <v>1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s="4" t="s">
        <v>49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O37" sqref="O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Week 13 Games</vt:lpstr>
      <vt:lpstr>Week 13 Total</vt:lpstr>
      <vt:lpstr>Week 14 Games</vt:lpstr>
      <vt:lpstr>Week 14 Total</vt:lpstr>
      <vt:lpstr>Week 15 Games</vt:lpstr>
      <vt:lpstr>Week 15 Total</vt:lpstr>
      <vt:lpstr>Conference Tournament Games</vt:lpstr>
      <vt:lpstr>Conference Tournament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2022-03-09T22:46:33Z</dcterms:modified>
</cp:coreProperties>
</file>