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ocuments\random\TheFarmingGame\"/>
    </mc:Choice>
  </mc:AlternateContent>
  <xr:revisionPtr revIDLastSave="0" documentId="13_ncr:1_{70D29E19-9F6C-4BE2-A755-38A4B459C529}" xr6:coauthVersionLast="47" xr6:coauthVersionMax="47" xr10:uidLastSave="{00000000-0000-0000-0000-000000000000}"/>
  <bookViews>
    <workbookView xWindow="-108" yWindow="-108" windowWidth="23256" windowHeight="12576" firstSheet="1" activeTab="2" xr2:uid="{E5385B3E-3C09-4B0C-AE62-752D26427E58}"/>
  </bookViews>
  <sheets>
    <sheet name="Board" sheetId="1" r:id="rId1"/>
    <sheet name="Harvest Rolls" sheetId="6" r:id="rId2"/>
    <sheet name="Player Names" sheetId="5" r:id="rId3"/>
    <sheet name="Operating Expense" sheetId="2" r:id="rId4"/>
    <sheet name="Farmers Fate" sheetId="3" r:id="rId5"/>
    <sheet name="OTB"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9" i="6" l="1"/>
  <c r="N19" i="6"/>
  <c r="M19" i="6"/>
  <c r="L19" i="6"/>
  <c r="K19" i="6"/>
  <c r="O18" i="6"/>
  <c r="N18" i="6"/>
  <c r="M18" i="6"/>
  <c r="L18" i="6"/>
  <c r="K18" i="6"/>
  <c r="O17" i="6"/>
  <c r="N17" i="6"/>
  <c r="M17" i="6"/>
  <c r="L17" i="6"/>
  <c r="K17" i="6"/>
  <c r="O16" i="6"/>
  <c r="N16" i="6"/>
  <c r="M16" i="6"/>
  <c r="L16" i="6"/>
  <c r="K16" i="6"/>
  <c r="O15" i="6"/>
  <c r="N15" i="6"/>
  <c r="M15" i="6"/>
  <c r="L15" i="6"/>
  <c r="K15" i="6"/>
  <c r="O14" i="6"/>
  <c r="N14" i="6"/>
  <c r="M14" i="6"/>
  <c r="L14" i="6"/>
  <c r="K14" i="6"/>
  <c r="M10" i="6"/>
  <c r="L10" i="6"/>
  <c r="K10" i="6"/>
  <c r="M9" i="6"/>
  <c r="L9" i="6"/>
  <c r="K9" i="6"/>
  <c r="M8" i="6"/>
  <c r="L8" i="6"/>
  <c r="K8" i="6"/>
  <c r="M7" i="6"/>
  <c r="L7" i="6"/>
  <c r="K7" i="6"/>
  <c r="M6" i="6"/>
  <c r="L6" i="6"/>
  <c r="K6" i="6"/>
  <c r="M5" i="6"/>
  <c r="L5" i="6"/>
  <c r="K5" i="6"/>
  <c r="G6" i="6"/>
  <c r="G7" i="6"/>
  <c r="G8" i="6"/>
  <c r="G9" i="6"/>
  <c r="G10" i="6"/>
  <c r="G5" i="6"/>
  <c r="F6" i="6"/>
  <c r="F7" i="6"/>
  <c r="F8" i="6"/>
  <c r="F9" i="6"/>
  <c r="F10" i="6"/>
  <c r="F5" i="6"/>
  <c r="E6" i="6"/>
  <c r="E7" i="6"/>
  <c r="E8" i="6"/>
  <c r="E9" i="6"/>
  <c r="E10" i="6"/>
  <c r="E5" i="6"/>
  <c r="D6" i="6"/>
  <c r="D7" i="6"/>
  <c r="D8" i="6"/>
  <c r="D9" i="6"/>
  <c r="D10" i="6"/>
  <c r="D5" i="6"/>
  <c r="C6" i="6"/>
  <c r="C7" i="6"/>
  <c r="C8" i="6"/>
  <c r="C9" i="6"/>
  <c r="C10" i="6"/>
  <c r="C5" i="6"/>
</calcChain>
</file>

<file path=xl/sharedStrings.xml><?xml version="1.0" encoding="utf-8"?>
<sst xmlns="http://schemas.openxmlformats.org/spreadsheetml/2006/main" count="239" uniqueCount="194">
  <si>
    <t>Card</t>
  </si>
  <si>
    <t>Quantity</t>
  </si>
  <si>
    <t>Semi-annual interest due. Pay 10% on Bank Noes on hand</t>
  </si>
  <si>
    <t>Fertilizer bill due. Pay $3000</t>
  </si>
  <si>
    <t>Parts bill due. Pay $500</t>
  </si>
  <si>
    <t>Gas bill due. Pay $1000</t>
  </si>
  <si>
    <t>Equipment breakdown. Pay $500</t>
  </si>
  <si>
    <t>Freight increase cut profits. Pay $500</t>
  </si>
  <si>
    <t>Seed bill due. Pay $3000</t>
  </si>
  <si>
    <t>Custom hire bill due. Pay $2000 if you do not own a Harvester</t>
  </si>
  <si>
    <t>Real Eastate Taxes due. Pay $100 per acre</t>
  </si>
  <si>
    <t>Equipment in shop. Delay costs. Pay $1000</t>
  </si>
  <si>
    <t>Pay your Fruit Laborers $100 per Fruit acre.</t>
  </si>
  <si>
    <t>Farmowners Insurance due. Pay $1500</t>
  </si>
  <si>
    <t>Custom hire bill due. Pay $2000 if you do not own a Tractor</t>
  </si>
  <si>
    <t>Wire worm infects Grain acreage. Pay $100 per Grain acre to fumigate</t>
  </si>
  <si>
    <t>Feed bill due. Pay $100 per cow.</t>
  </si>
  <si>
    <t>The President slaps on a Grain Embargo while you're waiting for the custom harvester to show up. Instant market collapse. Pay $2500 if you do not own your own Harvester</t>
  </si>
  <si>
    <t>IRS garnishes your income after finding errors on your tax return. For the rest of the year draw Operating Expense cards during Harvests but do not roll for the Harvest check.</t>
  </si>
  <si>
    <t>Family reuinion. Go to christmas. Collect your $6000</t>
  </si>
  <si>
    <t>Russian sale boosts wheat prices. Collect $2000</t>
  </si>
  <si>
    <t>Marketing Co-op holds out for higher price. Processor gives in. Collect $1000</t>
  </si>
  <si>
    <t>DDT gets in your cattle feed. Lose your whole herd on your "farm" (not cows on lease land).</t>
  </si>
  <si>
    <t>Federal Crop Disaster payment saves your bacon. Collect $100 per Grain acre.</t>
  </si>
  <si>
    <t>Custom hire bill due. If you have no Tractor pay $3000</t>
  </si>
  <si>
    <t>Windy spring, don't get your wheat sprayed. Weeds cut your wheat crop in half. (Hold card thru wheat Harvest for this year.)</t>
  </si>
  <si>
    <t>Cut worms eat sprouting fruit buds. EPA bans control spray. Pay $300 per Fruit acre.</t>
  </si>
  <si>
    <t>Custom hire out with your Harvester. If you have a Harvester, collect $2000 from each player who has none.</t>
  </si>
  <si>
    <t>Income taxes due. Pay $7000</t>
  </si>
  <si>
    <t>Win raffle at the County Fair. Take home a free Harvester worth $10000</t>
  </si>
  <si>
    <t>Natural Distaster - Mt St Helens Blows. You were luckily out of the Ash Path. Your ash-free Hay jumps in price. Collect $500 per Hay Acre. Other players must roll a die to see if they escaped. Odd - escaped; Even - hit. Ash hit players pay $100 per Acre to clean up mess.</t>
  </si>
  <si>
    <t>Held some of your calves and the market jumped. Collect $2000 if you have cows.</t>
  </si>
  <si>
    <t>Drought year. Go to 2nd week of January. Do not collect $5000</t>
  </si>
  <si>
    <t>Uncle Bert dies and leaves you a Tractor worth $10000</t>
  </si>
  <si>
    <t xml:space="preserve">Card </t>
  </si>
  <si>
    <t>LIVESTOCK AUCTION. 10 cows at $500 each. Total $5000</t>
  </si>
  <si>
    <t>NEIGHBOR SELLS OUT. 10 acres Grain at $2000 per acre. Total $20000</t>
  </si>
  <si>
    <t>NEIGHBOR SELLS OUT. 10 acres Hay at $2000 per acre. Total $20000</t>
  </si>
  <si>
    <t>NEIGHBOR GOES BROKE. 5 acres Fruit at $5000 per acre. Total $25000</t>
  </si>
  <si>
    <t>EQUIPMENT SALE HARVESTER. Total $10000</t>
  </si>
  <si>
    <t>EQUIPMENT SALE TRACTOR. Total $10000</t>
  </si>
  <si>
    <t>Lease Ahtanum Ridge for lifetime at $10000 and buy 20 cows at $500 each. Total $20000</t>
  </si>
  <si>
    <t>Lease Rattlesnake Ridge for lifetime at $15000 and buy 30 cows at $500 each. Total $30000</t>
  </si>
  <si>
    <t>Lease Cascade Range for lifetime at $20000 and buy 40 cows at $500 each. Total $40000</t>
  </si>
  <si>
    <t>Lease Toppenish Ridge for lifetime at $25000 and buy 50 cows at $500 each. Total $50000</t>
  </si>
  <si>
    <t>CHRISTMAS VACTACTION</t>
  </si>
  <si>
    <t>COLLECT $1000 Christmas bonus. Collect years wage of $5000 as you pass.</t>
  </si>
  <si>
    <t>Pay 10% interest on Bank Notes on hand.</t>
  </si>
  <si>
    <t>Hibernate. Draw OTB</t>
  </si>
  <si>
    <t>Bitter cold spell. PAY $500 if you owns cows.</t>
  </si>
  <si>
    <t>Beautiful Days! Double all your Hay Harvests this year.</t>
  </si>
  <si>
    <t>Warm snap, you're in the field 2 weeks early. COLLECT $1000</t>
  </si>
  <si>
    <t>Stuck in a muddy corral. Draw Farmer's Fate</t>
  </si>
  <si>
    <t>Ground thaws. Start plowing early. Go directly to Spring Planting.</t>
  </si>
  <si>
    <t>Rainy day. Draw OTB</t>
  </si>
  <si>
    <t>Becomes obvious your wheat has winter killed. PAY $2000 to replant.</t>
  </si>
  <si>
    <t>Start plowing late. Pay $500</t>
  </si>
  <si>
    <t>Hurt your back. Go back to second week of January.</t>
  </si>
  <si>
    <t>Frost forces you to heat fruit. PAY $2000 if you own fruit.</t>
  </si>
  <si>
    <t>Done plowing. Take a day off. Draw OTB</t>
  </si>
  <si>
    <t>SPRING PLANTING</t>
  </si>
  <si>
    <t>Plant corn on time. Double Corn yield this year.</t>
  </si>
  <si>
    <t>Harvest</t>
  </si>
  <si>
    <t>More rain. Field work shut down. Pay $500</t>
  </si>
  <si>
    <t>Equipment breakdown. Pay $1000</t>
  </si>
  <si>
    <t>The whole Valley is grean. Collect $500</t>
  </si>
  <si>
    <t>Windstorm makes you replant corn. Pay $500</t>
  </si>
  <si>
    <t>Cut your hay just right. Collect $1000 bonus.</t>
  </si>
  <si>
    <t>Memorial Day weekend. Draw OTB</t>
  </si>
  <si>
    <t>Rain storm ruins unbaled hay. Cut your harvest check in half.</t>
  </si>
  <si>
    <t>Good growing weather. Collect $500 bonus</t>
  </si>
  <si>
    <t>INDEPENDENCE DAY BASH</t>
  </si>
  <si>
    <t>Rain splits your cherries. Cut your harvest check in half.</t>
  </si>
  <si>
    <t>Dust storm. Draw Farmer's fate.</t>
  </si>
  <si>
    <t>Good weather for your second cutting of Hay. Double Hay harvest check.</t>
  </si>
  <si>
    <t>Hot! Wish you were in the mountains. Draw OTB</t>
  </si>
  <si>
    <t>It's a cooker! 114 deggrees in the shape. Wipe your brow and go to Harvest Moon after getting Hay check.</t>
  </si>
  <si>
    <t>85 degrees, wheat heads filling out beautifully. Add $50 per acre to your harvest check.</t>
  </si>
  <si>
    <t>You're right on time and farming like a pro. Go to the fourth week of February. Collect your years wage of $5000</t>
  </si>
  <si>
    <t>Storm clouds brewing. Collect $1000, if you have a Harvester.</t>
  </si>
  <si>
    <t>Finish wheat harvest with no break downs. Collect $500</t>
  </si>
  <si>
    <t>Rain sprouts unharvested wheat. Cut price $50 per acre on harvest check.</t>
  </si>
  <si>
    <t>Tractor owners: bale Hay, then go to third week of November. Collect your $1000 there, then harvest your Fruit.</t>
  </si>
  <si>
    <t>Sunny skies at the County Fair. Draw OTB</t>
  </si>
  <si>
    <t>HARVEST MOON</t>
  </si>
  <si>
    <t>smiles at you. Collect $500</t>
  </si>
  <si>
    <t>Market collapses. Cut livestock check in half.</t>
  </si>
  <si>
    <t>Codling Moth damage to apples lowers fruit grade. Pay $2000 if you have fruit.</t>
  </si>
  <si>
    <t>Indian Summer. Collect $500</t>
  </si>
  <si>
    <t>Park your baler for the Winter. Draw OTB</t>
  </si>
  <si>
    <t>Good Pheasant Hunting. Draw Farmers Fate</t>
  </si>
  <si>
    <t>Annual Deer Hunt. Draw Farmers Fate</t>
  </si>
  <si>
    <t>Irrigation Season over. Draw OTB</t>
  </si>
  <si>
    <t>Good weather, harvest winding up. Collect $500</t>
  </si>
  <si>
    <t>Good weather holding. Collect $1000</t>
  </si>
  <si>
    <t>Early freeze kills fruit buds. Pay $1000 if you have Fruit.</t>
  </si>
  <si>
    <t>Cold and dry, perfect Field Corn harvesting. Collect $500</t>
  </si>
  <si>
    <t>First snow. Draw Farmer's Fate.</t>
  </si>
  <si>
    <t>Toppenish Tom</t>
  </si>
  <si>
    <t>Satus Sam</t>
  </si>
  <si>
    <t>Wapato Willie</t>
  </si>
  <si>
    <t>Harrah Harry</t>
  </si>
  <si>
    <t>Sunnyside Sidney</t>
  </si>
  <si>
    <t>Roza Ray</t>
  </si>
  <si>
    <t>Promisory Bank Note. You owe $1000</t>
  </si>
  <si>
    <t>DICE</t>
  </si>
  <si>
    <t>10 Acres</t>
  </si>
  <si>
    <t>20 Acres</t>
  </si>
  <si>
    <t>30 Acres</t>
  </si>
  <si>
    <t>40 Acres</t>
  </si>
  <si>
    <t>50 Acres</t>
  </si>
  <si>
    <t>60 Acres</t>
  </si>
  <si>
    <t>HAY</t>
  </si>
  <si>
    <t>GRAIN</t>
  </si>
  <si>
    <t>FRUIT</t>
  </si>
  <si>
    <t>5 Acres</t>
  </si>
  <si>
    <t>15 Acres</t>
  </si>
  <si>
    <t>LIVESTOCK</t>
  </si>
  <si>
    <t>Jan 1</t>
  </si>
  <si>
    <t>Jan 2</t>
  </si>
  <si>
    <t>Jan 3</t>
  </si>
  <si>
    <t>Jan 4</t>
  </si>
  <si>
    <t>Feb 1</t>
  </si>
  <si>
    <t>Feb 2</t>
  </si>
  <si>
    <t>Feb 3</t>
  </si>
  <si>
    <t>Feb 4</t>
  </si>
  <si>
    <t>Mar 1</t>
  </si>
  <si>
    <t>Mar 2</t>
  </si>
  <si>
    <t>Mar 3</t>
  </si>
  <si>
    <t>Mar 4</t>
  </si>
  <si>
    <t>Apr 1</t>
  </si>
  <si>
    <t>Apr 3</t>
  </si>
  <si>
    <t>Apr 4</t>
  </si>
  <si>
    <t>May 1</t>
  </si>
  <si>
    <t>May 2</t>
  </si>
  <si>
    <t>May 3</t>
  </si>
  <si>
    <t>May 4</t>
  </si>
  <si>
    <t>June 1</t>
  </si>
  <si>
    <t>June 2</t>
  </si>
  <si>
    <t>June 3</t>
  </si>
  <si>
    <t>June 4</t>
  </si>
  <si>
    <t>July 1</t>
  </si>
  <si>
    <t>July 2</t>
  </si>
  <si>
    <t>July 3</t>
  </si>
  <si>
    <t>July 4</t>
  </si>
  <si>
    <t>Aug 1</t>
  </si>
  <si>
    <t>Aug 2</t>
  </si>
  <si>
    <t>Aug 3</t>
  </si>
  <si>
    <t>Aug 4</t>
  </si>
  <si>
    <t>Sep 1</t>
  </si>
  <si>
    <t>Sep 2</t>
  </si>
  <si>
    <t>Sep 3</t>
  </si>
  <si>
    <t>Sep 4</t>
  </si>
  <si>
    <t>Oct 1</t>
  </si>
  <si>
    <t>Oct 2</t>
  </si>
  <si>
    <t>Oct 3</t>
  </si>
  <si>
    <t>Oct 4</t>
  </si>
  <si>
    <t>Nov 1</t>
  </si>
  <si>
    <t>Nov 2</t>
  </si>
  <si>
    <t>Nov 3</t>
  </si>
  <si>
    <t>Nov 4</t>
  </si>
  <si>
    <t>Dec 1</t>
  </si>
  <si>
    <t>Dec 2</t>
  </si>
  <si>
    <t>Date</t>
  </si>
  <si>
    <t>Text</t>
  </si>
  <si>
    <t>Party!</t>
  </si>
  <si>
    <t>Cherry-Harvest</t>
  </si>
  <si>
    <t>Wheat-Harvest</t>
  </si>
  <si>
    <t>Livestock-Sales</t>
  </si>
  <si>
    <t>Apple-Harvest</t>
  </si>
  <si>
    <t>Corn-Harvest</t>
  </si>
  <si>
    <t>First-Hay-Cutting</t>
  </si>
  <si>
    <t>Second-Hay-Cutting</t>
  </si>
  <si>
    <t>Third-Hay-Cutting</t>
  </si>
  <si>
    <t>Fourth-Hay-Cutting</t>
  </si>
  <si>
    <t>Name</t>
  </si>
  <si>
    <t>Net Worth</t>
  </si>
  <si>
    <t>Cash</t>
  </si>
  <si>
    <t>Debt</t>
  </si>
  <si>
    <t>Grain</t>
  </si>
  <si>
    <t>Fruit</t>
  </si>
  <si>
    <t>Livestock</t>
  </si>
  <si>
    <t>Hay</t>
  </si>
  <si>
    <t>Farm</t>
  </si>
  <si>
    <t>Ahtanum</t>
  </si>
  <si>
    <t>Rattle</t>
  </si>
  <si>
    <t>Casade</t>
  </si>
  <si>
    <t>Toppenish</t>
  </si>
  <si>
    <t>Total</t>
  </si>
  <si>
    <t>Tractors</t>
  </si>
  <si>
    <t>Harvester</t>
  </si>
  <si>
    <t>Picture</t>
  </si>
  <si>
    <t>Sam</t>
  </si>
  <si>
    <t>other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</si>
</sst>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wrapText="1"/>
    </xf>
    <xf numFmtId="0" fontId="0" fillId="0" borderId="0" xfId="0" applyFont="1"/>
    <xf numFmtId="0" fontId="1" fillId="0" borderId="0" xfId="0" applyFont="1" applyAlignment="1"/>
    <xf numFmtId="49" fontId="1" fillId="0" borderId="0" xfId="0" applyNumberFormat="1" applyFont="1"/>
    <xf numFmtId="49" fontId="0" fillId="0" borderId="0" xfId="0" applyNumberFormat="1" applyFont="1"/>
    <xf numFmtId="49" fontId="0" fillId="0" borderId="0" xfId="0" applyNumberFormat="1"/>
    <xf numFmtId="0" fontId="1" fillId="0" borderId="0" xfId="0" applyFont="1"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B0F4-9505-485A-BD25-B4A6D727D782}">
  <dimension ref="A1:C50"/>
  <sheetViews>
    <sheetView topLeftCell="A36" workbookViewId="0">
      <selection activeCell="B43" sqref="B43"/>
    </sheetView>
  </sheetViews>
  <sheetFormatPr defaultRowHeight="14.4" x14ac:dyDescent="0.3"/>
  <cols>
    <col min="1" max="1" width="22.77734375" style="7" customWidth="1"/>
    <col min="2" max="2" width="14.77734375" customWidth="1"/>
    <col min="3" max="3" width="73" customWidth="1"/>
  </cols>
  <sheetData>
    <row r="1" spans="1:3" x14ac:dyDescent="0.3">
      <c r="A1" s="5" t="s">
        <v>163</v>
      </c>
      <c r="B1" s="1" t="s">
        <v>62</v>
      </c>
      <c r="C1" s="1" t="s">
        <v>164</v>
      </c>
    </row>
    <row r="2" spans="1:3" x14ac:dyDescent="0.3">
      <c r="A2" s="6" t="s">
        <v>45</v>
      </c>
      <c r="C2" s="3" t="s">
        <v>46</v>
      </c>
    </row>
    <row r="3" spans="1:3" x14ac:dyDescent="0.3">
      <c r="A3" s="7" t="s">
        <v>118</v>
      </c>
      <c r="C3" t="s">
        <v>47</v>
      </c>
    </row>
    <row r="4" spans="1:3" x14ac:dyDescent="0.3">
      <c r="A4" s="7" t="s">
        <v>119</v>
      </c>
      <c r="C4" t="s">
        <v>48</v>
      </c>
    </row>
    <row r="5" spans="1:3" x14ac:dyDescent="0.3">
      <c r="A5" s="7" t="s">
        <v>120</v>
      </c>
      <c r="C5" t="s">
        <v>49</v>
      </c>
    </row>
    <row r="6" spans="1:3" x14ac:dyDescent="0.3">
      <c r="A6" s="7" t="s">
        <v>121</v>
      </c>
      <c r="C6" t="s">
        <v>50</v>
      </c>
    </row>
    <row r="7" spans="1:3" x14ac:dyDescent="0.3">
      <c r="A7" s="7" t="s">
        <v>122</v>
      </c>
      <c r="C7" t="s">
        <v>51</v>
      </c>
    </row>
    <row r="8" spans="1:3" x14ac:dyDescent="0.3">
      <c r="A8" s="7" t="s">
        <v>123</v>
      </c>
      <c r="C8" t="s">
        <v>52</v>
      </c>
    </row>
    <row r="9" spans="1:3" x14ac:dyDescent="0.3">
      <c r="A9" s="7" t="s">
        <v>124</v>
      </c>
      <c r="C9" t="s">
        <v>53</v>
      </c>
    </row>
    <row r="10" spans="1:3" x14ac:dyDescent="0.3">
      <c r="A10" s="7" t="s">
        <v>125</v>
      </c>
      <c r="C10" t="s">
        <v>54</v>
      </c>
    </row>
    <row r="11" spans="1:3" x14ac:dyDescent="0.3">
      <c r="A11" s="7" t="s">
        <v>126</v>
      </c>
      <c r="C11" t="s">
        <v>55</v>
      </c>
    </row>
    <row r="12" spans="1:3" x14ac:dyDescent="0.3">
      <c r="A12" s="7" t="s">
        <v>127</v>
      </c>
      <c r="C12" t="s">
        <v>56</v>
      </c>
    </row>
    <row r="13" spans="1:3" x14ac:dyDescent="0.3">
      <c r="A13" s="7" t="s">
        <v>128</v>
      </c>
      <c r="C13" t="s">
        <v>57</v>
      </c>
    </row>
    <row r="14" spans="1:3" x14ac:dyDescent="0.3">
      <c r="A14" s="7" t="s">
        <v>129</v>
      </c>
      <c r="C14" t="s">
        <v>58</v>
      </c>
    </row>
    <row r="15" spans="1:3" x14ac:dyDescent="0.3">
      <c r="A15" s="7" t="s">
        <v>130</v>
      </c>
      <c r="C15" t="s">
        <v>59</v>
      </c>
    </row>
    <row r="16" spans="1:3" x14ac:dyDescent="0.3">
      <c r="A16" s="7" t="s">
        <v>60</v>
      </c>
      <c r="C16" t="s">
        <v>61</v>
      </c>
    </row>
    <row r="17" spans="1:3" x14ac:dyDescent="0.3">
      <c r="A17" s="7" t="s">
        <v>131</v>
      </c>
      <c r="C17" t="s">
        <v>63</v>
      </c>
    </row>
    <row r="18" spans="1:3" x14ac:dyDescent="0.3">
      <c r="A18" s="7" t="s">
        <v>132</v>
      </c>
      <c r="C18" t="s">
        <v>64</v>
      </c>
    </row>
    <row r="19" spans="1:3" x14ac:dyDescent="0.3">
      <c r="A19" s="7" t="s">
        <v>133</v>
      </c>
      <c r="C19" t="s">
        <v>65</v>
      </c>
    </row>
    <row r="20" spans="1:3" x14ac:dyDescent="0.3">
      <c r="A20" s="7" t="s">
        <v>134</v>
      </c>
      <c r="C20" t="s">
        <v>66</v>
      </c>
    </row>
    <row r="21" spans="1:3" x14ac:dyDescent="0.3">
      <c r="A21" s="7" t="s">
        <v>135</v>
      </c>
      <c r="B21" t="s">
        <v>171</v>
      </c>
      <c r="C21" t="s">
        <v>67</v>
      </c>
    </row>
    <row r="22" spans="1:3" x14ac:dyDescent="0.3">
      <c r="A22" s="7" t="s">
        <v>136</v>
      </c>
      <c r="B22" t="s">
        <v>171</v>
      </c>
      <c r="C22" t="s">
        <v>68</v>
      </c>
    </row>
    <row r="23" spans="1:3" x14ac:dyDescent="0.3">
      <c r="A23" s="7" t="s">
        <v>137</v>
      </c>
      <c r="B23" t="s">
        <v>171</v>
      </c>
      <c r="C23" t="s">
        <v>69</v>
      </c>
    </row>
    <row r="24" spans="1:3" x14ac:dyDescent="0.3">
      <c r="A24" s="7" t="s">
        <v>138</v>
      </c>
      <c r="B24" t="s">
        <v>171</v>
      </c>
      <c r="C24" t="s">
        <v>70</v>
      </c>
    </row>
    <row r="25" spans="1:3" x14ac:dyDescent="0.3">
      <c r="A25" s="7" t="s">
        <v>139</v>
      </c>
      <c r="B25" t="s">
        <v>166</v>
      </c>
      <c r="C25" t="s">
        <v>72</v>
      </c>
    </row>
    <row r="26" spans="1:3" x14ac:dyDescent="0.3">
      <c r="A26" s="7" t="s">
        <v>140</v>
      </c>
      <c r="B26" t="s">
        <v>166</v>
      </c>
      <c r="C26" t="s">
        <v>73</v>
      </c>
    </row>
    <row r="27" spans="1:3" x14ac:dyDescent="0.3">
      <c r="A27" s="7" t="s">
        <v>71</v>
      </c>
      <c r="B27" t="s">
        <v>166</v>
      </c>
      <c r="C27" t="s">
        <v>165</v>
      </c>
    </row>
    <row r="28" spans="1:3" x14ac:dyDescent="0.3">
      <c r="A28" s="7" t="s">
        <v>141</v>
      </c>
      <c r="B28" t="s">
        <v>172</v>
      </c>
      <c r="C28" t="s">
        <v>74</v>
      </c>
    </row>
    <row r="29" spans="1:3" x14ac:dyDescent="0.3">
      <c r="A29" s="7" t="s">
        <v>142</v>
      </c>
      <c r="B29" t="s">
        <v>172</v>
      </c>
      <c r="C29" t="s">
        <v>75</v>
      </c>
    </row>
    <row r="30" spans="1:3" x14ac:dyDescent="0.3">
      <c r="A30" s="7" t="s">
        <v>143</v>
      </c>
      <c r="B30" t="s">
        <v>172</v>
      </c>
      <c r="C30" t="s">
        <v>76</v>
      </c>
    </row>
    <row r="31" spans="1:3" x14ac:dyDescent="0.3">
      <c r="A31" s="7" t="s">
        <v>144</v>
      </c>
      <c r="B31" t="s">
        <v>167</v>
      </c>
      <c r="C31" t="s">
        <v>77</v>
      </c>
    </row>
    <row r="32" spans="1:3" x14ac:dyDescent="0.3">
      <c r="A32" s="7" t="s">
        <v>145</v>
      </c>
      <c r="B32" t="s">
        <v>167</v>
      </c>
      <c r="C32" t="s">
        <v>78</v>
      </c>
    </row>
    <row r="33" spans="1:3" x14ac:dyDescent="0.3">
      <c r="A33" s="7" t="s">
        <v>146</v>
      </c>
      <c r="B33" t="s">
        <v>167</v>
      </c>
      <c r="C33" t="s">
        <v>79</v>
      </c>
    </row>
    <row r="34" spans="1:3" x14ac:dyDescent="0.3">
      <c r="A34" s="7" t="s">
        <v>147</v>
      </c>
      <c r="B34" t="s">
        <v>167</v>
      </c>
      <c r="C34" t="s">
        <v>80</v>
      </c>
    </row>
    <row r="35" spans="1:3" x14ac:dyDescent="0.3">
      <c r="A35" s="7" t="s">
        <v>148</v>
      </c>
      <c r="B35" t="s">
        <v>167</v>
      </c>
      <c r="C35" t="s">
        <v>81</v>
      </c>
    </row>
    <row r="36" spans="1:3" x14ac:dyDescent="0.3">
      <c r="A36" s="7" t="s">
        <v>149</v>
      </c>
      <c r="B36" t="s">
        <v>173</v>
      </c>
      <c r="C36" t="s">
        <v>82</v>
      </c>
    </row>
    <row r="37" spans="1:3" x14ac:dyDescent="0.3">
      <c r="A37" s="7" t="s">
        <v>150</v>
      </c>
      <c r="B37" t="s">
        <v>173</v>
      </c>
      <c r="C37" t="s">
        <v>83</v>
      </c>
    </row>
    <row r="38" spans="1:3" x14ac:dyDescent="0.3">
      <c r="A38" s="7" t="s">
        <v>84</v>
      </c>
      <c r="B38" t="s">
        <v>168</v>
      </c>
      <c r="C38" t="s">
        <v>85</v>
      </c>
    </row>
    <row r="39" spans="1:3" x14ac:dyDescent="0.3">
      <c r="A39" s="7" t="s">
        <v>151</v>
      </c>
      <c r="B39" t="s">
        <v>168</v>
      </c>
      <c r="C39" t="s">
        <v>86</v>
      </c>
    </row>
    <row r="40" spans="1:3" x14ac:dyDescent="0.3">
      <c r="A40" s="7" t="s">
        <v>152</v>
      </c>
      <c r="B40" t="s">
        <v>168</v>
      </c>
      <c r="C40" t="s">
        <v>87</v>
      </c>
    </row>
    <row r="41" spans="1:3" x14ac:dyDescent="0.3">
      <c r="A41" s="7" t="s">
        <v>153</v>
      </c>
      <c r="B41" t="s">
        <v>168</v>
      </c>
      <c r="C41" t="s">
        <v>88</v>
      </c>
    </row>
    <row r="42" spans="1:3" x14ac:dyDescent="0.3">
      <c r="A42" s="7" t="s">
        <v>154</v>
      </c>
      <c r="B42" t="s">
        <v>174</v>
      </c>
      <c r="C42" t="s">
        <v>90</v>
      </c>
    </row>
    <row r="43" spans="1:3" x14ac:dyDescent="0.3">
      <c r="A43" s="7" t="s">
        <v>155</v>
      </c>
      <c r="B43" t="s">
        <v>174</v>
      </c>
      <c r="C43" t="s">
        <v>89</v>
      </c>
    </row>
    <row r="44" spans="1:3" x14ac:dyDescent="0.3">
      <c r="A44" s="7" t="s">
        <v>156</v>
      </c>
      <c r="B44" t="s">
        <v>169</v>
      </c>
      <c r="C44" t="s">
        <v>91</v>
      </c>
    </row>
    <row r="45" spans="1:3" x14ac:dyDescent="0.3">
      <c r="A45" s="7" t="s">
        <v>157</v>
      </c>
      <c r="B45" t="s">
        <v>169</v>
      </c>
      <c r="C45" t="s">
        <v>92</v>
      </c>
    </row>
    <row r="46" spans="1:3" x14ac:dyDescent="0.3">
      <c r="A46" s="7" t="s">
        <v>158</v>
      </c>
      <c r="B46" t="s">
        <v>169</v>
      </c>
      <c r="C46" t="s">
        <v>93</v>
      </c>
    </row>
    <row r="47" spans="1:3" x14ac:dyDescent="0.3">
      <c r="A47" s="7" t="s">
        <v>159</v>
      </c>
      <c r="B47" t="s">
        <v>169</v>
      </c>
      <c r="C47" t="s">
        <v>94</v>
      </c>
    </row>
    <row r="48" spans="1:3" x14ac:dyDescent="0.3">
      <c r="A48" s="7" t="s">
        <v>160</v>
      </c>
      <c r="B48" t="s">
        <v>170</v>
      </c>
      <c r="C48" t="s">
        <v>95</v>
      </c>
    </row>
    <row r="49" spans="1:3" x14ac:dyDescent="0.3">
      <c r="A49" s="7" t="s">
        <v>161</v>
      </c>
      <c r="B49" t="s">
        <v>170</v>
      </c>
      <c r="C49" t="s">
        <v>96</v>
      </c>
    </row>
    <row r="50" spans="1:3" x14ac:dyDescent="0.3">
      <c r="A50" s="7" t="s">
        <v>162</v>
      </c>
      <c r="B50" t="s">
        <v>170</v>
      </c>
      <c r="C50" t="s">
        <v>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97343-4FDD-40CB-9397-A4EECF0C1EC6}">
  <dimension ref="A3:O19"/>
  <sheetViews>
    <sheetView workbookViewId="0">
      <selection activeCell="O8" sqref="O8"/>
    </sheetView>
  </sheetViews>
  <sheetFormatPr defaultRowHeight="14.4" x14ac:dyDescent="0.3"/>
  <sheetData>
    <row r="3" spans="1:15" x14ac:dyDescent="0.3">
      <c r="A3" s="8" t="s">
        <v>112</v>
      </c>
      <c r="B3" s="8"/>
      <c r="C3" s="8"/>
      <c r="D3" s="8"/>
      <c r="E3" s="8"/>
      <c r="F3" s="8"/>
      <c r="G3" s="8"/>
      <c r="I3" s="8" t="s">
        <v>114</v>
      </c>
      <c r="J3" s="8"/>
      <c r="K3" s="8"/>
      <c r="L3" s="8"/>
      <c r="M3" s="8"/>
      <c r="N3" s="4"/>
      <c r="O3" s="4"/>
    </row>
    <row r="4" spans="1:15" x14ac:dyDescent="0.3">
      <c r="A4" t="s">
        <v>105</v>
      </c>
      <c r="B4" t="s">
        <v>106</v>
      </c>
      <c r="C4" t="s">
        <v>107</v>
      </c>
      <c r="D4" t="s">
        <v>108</v>
      </c>
      <c r="E4" t="s">
        <v>109</v>
      </c>
      <c r="F4" t="s">
        <v>110</v>
      </c>
      <c r="G4" t="s">
        <v>111</v>
      </c>
      <c r="I4" t="s">
        <v>105</v>
      </c>
      <c r="J4" t="s">
        <v>115</v>
      </c>
      <c r="K4" t="s">
        <v>106</v>
      </c>
      <c r="L4" t="s">
        <v>116</v>
      </c>
      <c r="M4" t="s">
        <v>107</v>
      </c>
    </row>
    <row r="5" spans="1:15" x14ac:dyDescent="0.3">
      <c r="A5">
        <v>1</v>
      </c>
      <c r="B5">
        <v>400</v>
      </c>
      <c r="C5">
        <f>B5*2</f>
        <v>800</v>
      </c>
      <c r="D5">
        <f>B5*3</f>
        <v>1200</v>
      </c>
      <c r="E5">
        <f>B5*4</f>
        <v>1600</v>
      </c>
      <c r="F5">
        <f>B5*5</f>
        <v>2000</v>
      </c>
      <c r="G5">
        <f>B5*6</f>
        <v>2400</v>
      </c>
      <c r="I5">
        <v>1</v>
      </c>
      <c r="J5">
        <v>2000</v>
      </c>
      <c r="K5">
        <f>J5*2</f>
        <v>4000</v>
      </c>
      <c r="L5">
        <f>J5*3</f>
        <v>6000</v>
      </c>
      <c r="M5">
        <f>J5*4</f>
        <v>8000</v>
      </c>
    </row>
    <row r="6" spans="1:15" x14ac:dyDescent="0.3">
      <c r="A6">
        <v>2</v>
      </c>
      <c r="B6">
        <v>600</v>
      </c>
      <c r="C6">
        <f t="shared" ref="C6:C10" si="0">B6*2</f>
        <v>1200</v>
      </c>
      <c r="D6">
        <f t="shared" ref="D6:D10" si="1">B6*3</f>
        <v>1800</v>
      </c>
      <c r="E6">
        <f t="shared" ref="E6:E10" si="2">B6*4</f>
        <v>2400</v>
      </c>
      <c r="F6">
        <f t="shared" ref="F6:F10" si="3">B6*5</f>
        <v>3000</v>
      </c>
      <c r="G6">
        <f t="shared" ref="G6:G10" si="4">B6*6</f>
        <v>3600</v>
      </c>
      <c r="I6">
        <v>2</v>
      </c>
      <c r="J6">
        <v>3500</v>
      </c>
      <c r="K6">
        <f t="shared" ref="K6:K10" si="5">J6*2</f>
        <v>7000</v>
      </c>
      <c r="L6">
        <f t="shared" ref="L6:L10" si="6">J6*3</f>
        <v>10500</v>
      </c>
      <c r="M6">
        <f t="shared" ref="M6:M10" si="7">J6*4</f>
        <v>14000</v>
      </c>
    </row>
    <row r="7" spans="1:15" x14ac:dyDescent="0.3">
      <c r="A7">
        <v>3</v>
      </c>
      <c r="B7">
        <v>1000</v>
      </c>
      <c r="C7">
        <f t="shared" si="0"/>
        <v>2000</v>
      </c>
      <c r="D7">
        <f t="shared" si="1"/>
        <v>3000</v>
      </c>
      <c r="E7">
        <f t="shared" si="2"/>
        <v>4000</v>
      </c>
      <c r="F7">
        <f t="shared" si="3"/>
        <v>5000</v>
      </c>
      <c r="G7">
        <f t="shared" si="4"/>
        <v>6000</v>
      </c>
      <c r="I7">
        <v>3</v>
      </c>
      <c r="J7">
        <v>6000</v>
      </c>
      <c r="K7">
        <f t="shared" si="5"/>
        <v>12000</v>
      </c>
      <c r="L7">
        <f t="shared" si="6"/>
        <v>18000</v>
      </c>
      <c r="M7">
        <f t="shared" si="7"/>
        <v>24000</v>
      </c>
    </row>
    <row r="8" spans="1:15" x14ac:dyDescent="0.3">
      <c r="A8">
        <v>4</v>
      </c>
      <c r="B8">
        <v>1500</v>
      </c>
      <c r="C8">
        <f t="shared" si="0"/>
        <v>3000</v>
      </c>
      <c r="D8">
        <f t="shared" si="1"/>
        <v>4500</v>
      </c>
      <c r="E8">
        <f t="shared" si="2"/>
        <v>6000</v>
      </c>
      <c r="F8">
        <f t="shared" si="3"/>
        <v>7500</v>
      </c>
      <c r="G8">
        <f t="shared" si="4"/>
        <v>9000</v>
      </c>
      <c r="I8">
        <v>4</v>
      </c>
      <c r="J8">
        <v>9000</v>
      </c>
      <c r="K8">
        <f t="shared" si="5"/>
        <v>18000</v>
      </c>
      <c r="L8">
        <f t="shared" si="6"/>
        <v>27000</v>
      </c>
      <c r="M8">
        <f t="shared" si="7"/>
        <v>36000</v>
      </c>
    </row>
    <row r="9" spans="1:15" x14ac:dyDescent="0.3">
      <c r="A9">
        <v>5</v>
      </c>
      <c r="B9">
        <v>2200</v>
      </c>
      <c r="C9">
        <f t="shared" si="0"/>
        <v>4400</v>
      </c>
      <c r="D9">
        <f t="shared" si="1"/>
        <v>6600</v>
      </c>
      <c r="E9">
        <f t="shared" si="2"/>
        <v>8800</v>
      </c>
      <c r="F9">
        <f t="shared" si="3"/>
        <v>11000</v>
      </c>
      <c r="G9">
        <f t="shared" si="4"/>
        <v>13200</v>
      </c>
      <c r="I9">
        <v>5</v>
      </c>
      <c r="J9">
        <v>13000</v>
      </c>
      <c r="K9">
        <f t="shared" si="5"/>
        <v>26000</v>
      </c>
      <c r="L9">
        <f t="shared" si="6"/>
        <v>39000</v>
      </c>
      <c r="M9">
        <f t="shared" si="7"/>
        <v>52000</v>
      </c>
    </row>
    <row r="10" spans="1:15" x14ac:dyDescent="0.3">
      <c r="A10">
        <v>6</v>
      </c>
      <c r="B10">
        <v>3000</v>
      </c>
      <c r="C10">
        <f t="shared" si="0"/>
        <v>6000</v>
      </c>
      <c r="D10">
        <f t="shared" si="1"/>
        <v>9000</v>
      </c>
      <c r="E10">
        <f t="shared" si="2"/>
        <v>12000</v>
      </c>
      <c r="F10">
        <f t="shared" si="3"/>
        <v>15000</v>
      </c>
      <c r="G10">
        <f t="shared" si="4"/>
        <v>18000</v>
      </c>
      <c r="I10">
        <v>6</v>
      </c>
      <c r="J10">
        <v>17500</v>
      </c>
      <c r="K10">
        <f t="shared" si="5"/>
        <v>35000</v>
      </c>
      <c r="L10">
        <f t="shared" si="6"/>
        <v>52500</v>
      </c>
      <c r="M10">
        <f t="shared" si="7"/>
        <v>70000</v>
      </c>
    </row>
    <row r="12" spans="1:15" x14ac:dyDescent="0.3">
      <c r="A12" s="8" t="s">
        <v>113</v>
      </c>
      <c r="B12" s="8"/>
      <c r="C12" s="8"/>
      <c r="D12" s="8"/>
      <c r="E12" s="8"/>
      <c r="F12" s="8"/>
      <c r="G12" s="8"/>
      <c r="I12" s="8" t="s">
        <v>117</v>
      </c>
      <c r="J12" s="8"/>
      <c r="K12" s="8"/>
      <c r="L12" s="8"/>
      <c r="M12" s="8"/>
      <c r="N12" s="8"/>
      <c r="O12" s="8"/>
    </row>
    <row r="13" spans="1:15" x14ac:dyDescent="0.3">
      <c r="A13" t="s">
        <v>105</v>
      </c>
      <c r="B13" t="s">
        <v>106</v>
      </c>
      <c r="C13" t="s">
        <v>107</v>
      </c>
      <c r="D13" t="s">
        <v>108</v>
      </c>
      <c r="E13" t="s">
        <v>109</v>
      </c>
      <c r="F13" t="s">
        <v>110</v>
      </c>
      <c r="G13" t="s">
        <v>111</v>
      </c>
      <c r="I13" t="s">
        <v>105</v>
      </c>
      <c r="J13" t="s">
        <v>106</v>
      </c>
      <c r="K13" t="s">
        <v>107</v>
      </c>
      <c r="L13" t="s">
        <v>108</v>
      </c>
      <c r="M13" t="s">
        <v>109</v>
      </c>
      <c r="N13" t="s">
        <v>110</v>
      </c>
      <c r="O13" t="s">
        <v>111</v>
      </c>
    </row>
    <row r="14" spans="1:15" x14ac:dyDescent="0.3">
      <c r="A14">
        <v>1</v>
      </c>
      <c r="B14">
        <v>800</v>
      </c>
      <c r="C14">
        <v>1500</v>
      </c>
      <c r="D14">
        <v>2300</v>
      </c>
      <c r="E14">
        <v>3000</v>
      </c>
      <c r="F14">
        <v>3800</v>
      </c>
      <c r="G14">
        <v>4500</v>
      </c>
      <c r="I14">
        <v>1</v>
      </c>
      <c r="J14">
        <v>1400</v>
      </c>
      <c r="K14">
        <f>J14*2</f>
        <v>2800</v>
      </c>
      <c r="L14">
        <f>J14*3</f>
        <v>4200</v>
      </c>
      <c r="M14">
        <f>J14*4</f>
        <v>5600</v>
      </c>
      <c r="N14">
        <f>J14*5</f>
        <v>7000</v>
      </c>
      <c r="O14">
        <f>J14*6</f>
        <v>8400</v>
      </c>
    </row>
    <row r="15" spans="1:15" x14ac:dyDescent="0.3">
      <c r="A15">
        <v>2</v>
      </c>
      <c r="B15">
        <v>1500</v>
      </c>
      <c r="C15">
        <v>3000</v>
      </c>
      <c r="D15">
        <v>4500</v>
      </c>
      <c r="E15">
        <v>6000</v>
      </c>
      <c r="F15">
        <v>7500</v>
      </c>
      <c r="G15">
        <v>9000</v>
      </c>
      <c r="I15">
        <v>2</v>
      </c>
      <c r="J15">
        <v>2000</v>
      </c>
      <c r="K15">
        <f t="shared" ref="K15:K19" si="8">J15*2</f>
        <v>4000</v>
      </c>
      <c r="L15">
        <f t="shared" ref="L15:L19" si="9">J15*3</f>
        <v>6000</v>
      </c>
      <c r="M15">
        <f t="shared" ref="M15:M19" si="10">J15*4</f>
        <v>8000</v>
      </c>
      <c r="N15">
        <f t="shared" ref="N15:N19" si="11">J15*5</f>
        <v>10000</v>
      </c>
      <c r="O15">
        <f t="shared" ref="O15:O19" si="12">J15*6</f>
        <v>12000</v>
      </c>
    </row>
    <row r="16" spans="1:15" x14ac:dyDescent="0.3">
      <c r="A16">
        <v>3</v>
      </c>
      <c r="B16">
        <v>2500</v>
      </c>
      <c r="C16">
        <v>5000</v>
      </c>
      <c r="D16">
        <v>7500</v>
      </c>
      <c r="E16">
        <v>10000</v>
      </c>
      <c r="F16">
        <v>12500</v>
      </c>
      <c r="G16">
        <v>15000</v>
      </c>
      <c r="I16">
        <v>3</v>
      </c>
      <c r="J16">
        <v>2800</v>
      </c>
      <c r="K16">
        <f t="shared" si="8"/>
        <v>5600</v>
      </c>
      <c r="L16">
        <f t="shared" si="9"/>
        <v>8400</v>
      </c>
      <c r="M16">
        <f t="shared" si="10"/>
        <v>11200</v>
      </c>
      <c r="N16">
        <f t="shared" si="11"/>
        <v>14000</v>
      </c>
      <c r="O16">
        <f t="shared" si="12"/>
        <v>16800</v>
      </c>
    </row>
    <row r="17" spans="1:15" x14ac:dyDescent="0.3">
      <c r="A17">
        <v>4</v>
      </c>
      <c r="B17">
        <v>3800</v>
      </c>
      <c r="C17">
        <v>7500</v>
      </c>
      <c r="D17">
        <v>11300</v>
      </c>
      <c r="E17">
        <v>15000</v>
      </c>
      <c r="F17">
        <v>18800</v>
      </c>
      <c r="G17">
        <v>31500</v>
      </c>
      <c r="I17">
        <v>4</v>
      </c>
      <c r="J17">
        <v>3800</v>
      </c>
      <c r="K17">
        <f t="shared" si="8"/>
        <v>7600</v>
      </c>
      <c r="L17">
        <f t="shared" si="9"/>
        <v>11400</v>
      </c>
      <c r="M17">
        <f t="shared" si="10"/>
        <v>15200</v>
      </c>
      <c r="N17">
        <f t="shared" si="11"/>
        <v>19000</v>
      </c>
      <c r="O17">
        <f t="shared" si="12"/>
        <v>22800</v>
      </c>
    </row>
    <row r="18" spans="1:15" x14ac:dyDescent="0.3">
      <c r="A18">
        <v>5</v>
      </c>
      <c r="B18">
        <v>5300</v>
      </c>
      <c r="C18">
        <v>10500</v>
      </c>
      <c r="D18">
        <v>15800</v>
      </c>
      <c r="E18">
        <v>21000</v>
      </c>
      <c r="F18">
        <v>26300</v>
      </c>
      <c r="G18">
        <v>31500</v>
      </c>
      <c r="I18">
        <v>5</v>
      </c>
      <c r="J18">
        <v>5000</v>
      </c>
      <c r="K18">
        <f t="shared" si="8"/>
        <v>10000</v>
      </c>
      <c r="L18">
        <f t="shared" si="9"/>
        <v>15000</v>
      </c>
      <c r="M18">
        <f t="shared" si="10"/>
        <v>20000</v>
      </c>
      <c r="N18">
        <f t="shared" si="11"/>
        <v>25000</v>
      </c>
      <c r="O18">
        <f t="shared" si="12"/>
        <v>30000</v>
      </c>
    </row>
    <row r="19" spans="1:15" x14ac:dyDescent="0.3">
      <c r="A19">
        <v>6</v>
      </c>
      <c r="B19">
        <v>7000</v>
      </c>
      <c r="C19">
        <v>14000</v>
      </c>
      <c r="D19">
        <v>21000</v>
      </c>
      <c r="E19">
        <v>28000</v>
      </c>
      <c r="F19">
        <v>35000</v>
      </c>
      <c r="G19">
        <v>42000</v>
      </c>
      <c r="I19">
        <v>6</v>
      </c>
      <c r="J19">
        <v>7500</v>
      </c>
      <c r="K19">
        <f t="shared" si="8"/>
        <v>15000</v>
      </c>
      <c r="L19">
        <f t="shared" si="9"/>
        <v>22500</v>
      </c>
      <c r="M19">
        <f t="shared" si="10"/>
        <v>30000</v>
      </c>
      <c r="N19">
        <f t="shared" si="11"/>
        <v>37500</v>
      </c>
      <c r="O19">
        <f t="shared" si="12"/>
        <v>45000</v>
      </c>
    </row>
  </sheetData>
  <mergeCells count="4">
    <mergeCell ref="A3:G3"/>
    <mergeCell ref="A12:G12"/>
    <mergeCell ref="I3:M3"/>
    <mergeCell ref="I12:O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B90E-5B61-4A99-B273-6F078CDD9FA6}">
  <dimension ref="A1:E19"/>
  <sheetViews>
    <sheetView tabSelected="1" workbookViewId="0">
      <selection activeCell="C22" sqref="C22"/>
    </sheetView>
  </sheetViews>
  <sheetFormatPr defaultRowHeight="14.4" x14ac:dyDescent="0.3"/>
  <cols>
    <col min="1" max="1" width="14" customWidth="1"/>
    <col min="2" max="2" width="8.88671875" customWidth="1"/>
    <col min="3" max="3" width="11.5546875" customWidth="1"/>
    <col min="4" max="4" width="12.44140625" customWidth="1"/>
  </cols>
  <sheetData>
    <row r="1" spans="1:5" x14ac:dyDescent="0.3">
      <c r="A1" t="s">
        <v>98</v>
      </c>
    </row>
    <row r="2" spans="1:5" x14ac:dyDescent="0.3">
      <c r="A2" t="s">
        <v>99</v>
      </c>
    </row>
    <row r="3" spans="1:5" x14ac:dyDescent="0.3">
      <c r="A3" t="s">
        <v>100</v>
      </c>
    </row>
    <row r="4" spans="1:5" x14ac:dyDescent="0.3">
      <c r="A4" t="s">
        <v>101</v>
      </c>
    </row>
    <row r="5" spans="1:5" x14ac:dyDescent="0.3">
      <c r="A5" t="s">
        <v>102</v>
      </c>
    </row>
    <row r="6" spans="1:5" x14ac:dyDescent="0.3">
      <c r="A6" t="s">
        <v>103</v>
      </c>
    </row>
    <row r="8" spans="1:5" x14ac:dyDescent="0.3">
      <c r="A8" t="s">
        <v>104</v>
      </c>
    </row>
    <row r="10" spans="1:5" x14ac:dyDescent="0.3">
      <c r="A10" t="s">
        <v>100</v>
      </c>
      <c r="B10" t="s">
        <v>192</v>
      </c>
      <c r="C10" t="s">
        <v>193</v>
      </c>
      <c r="D10" t="s">
        <v>193</v>
      </c>
      <c r="E10" t="s">
        <v>193</v>
      </c>
    </row>
    <row r="11" spans="1:5" x14ac:dyDescent="0.3">
      <c r="A11" t="s">
        <v>175</v>
      </c>
      <c r="C11" s="9" t="s">
        <v>191</v>
      </c>
      <c r="D11" s="9"/>
    </row>
    <row r="12" spans="1:5" x14ac:dyDescent="0.3">
      <c r="A12" t="s">
        <v>176</v>
      </c>
      <c r="C12" s="9"/>
      <c r="D12" s="9"/>
    </row>
    <row r="13" spans="1:5" x14ac:dyDescent="0.3">
      <c r="A13" t="s">
        <v>177</v>
      </c>
      <c r="C13" t="s">
        <v>181</v>
      </c>
    </row>
    <row r="14" spans="1:5" x14ac:dyDescent="0.3">
      <c r="A14" t="s">
        <v>178</v>
      </c>
      <c r="C14" t="s">
        <v>183</v>
      </c>
      <c r="D14">
        <v>20</v>
      </c>
    </row>
    <row r="15" spans="1:5" x14ac:dyDescent="0.3">
      <c r="A15" t="s">
        <v>182</v>
      </c>
      <c r="C15" t="s">
        <v>184</v>
      </c>
      <c r="D15">
        <v>0</v>
      </c>
    </row>
    <row r="16" spans="1:5" x14ac:dyDescent="0.3">
      <c r="A16" t="s">
        <v>179</v>
      </c>
      <c r="C16" t="s">
        <v>185</v>
      </c>
      <c r="D16">
        <v>0</v>
      </c>
    </row>
    <row r="17" spans="1:4" x14ac:dyDescent="0.3">
      <c r="A17" t="s">
        <v>180</v>
      </c>
      <c r="C17" t="s">
        <v>186</v>
      </c>
      <c r="D17">
        <v>0</v>
      </c>
    </row>
    <row r="18" spans="1:4" x14ac:dyDescent="0.3">
      <c r="A18" t="s">
        <v>189</v>
      </c>
      <c r="C18" t="s">
        <v>187</v>
      </c>
      <c r="D18">
        <v>0</v>
      </c>
    </row>
    <row r="19" spans="1:4" x14ac:dyDescent="0.3">
      <c r="A19" t="s">
        <v>190</v>
      </c>
      <c r="C19" t="s">
        <v>188</v>
      </c>
      <c r="D19">
        <v>20</v>
      </c>
    </row>
  </sheetData>
  <mergeCells count="1">
    <mergeCell ref="C11: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9C98-0377-4F52-8DE2-1946281140B8}">
  <dimension ref="A1:B17"/>
  <sheetViews>
    <sheetView workbookViewId="0">
      <selection activeCell="B13" sqref="B13:B17"/>
    </sheetView>
  </sheetViews>
  <sheetFormatPr defaultRowHeight="14.4" x14ac:dyDescent="0.3"/>
  <cols>
    <col min="1" max="1" width="63.44140625" customWidth="1"/>
  </cols>
  <sheetData>
    <row r="1" spans="1:2" x14ac:dyDescent="0.3">
      <c r="A1" s="1" t="s">
        <v>0</v>
      </c>
      <c r="B1" s="1" t="s">
        <v>1</v>
      </c>
    </row>
    <row r="2" spans="1:2" x14ac:dyDescent="0.3">
      <c r="A2" t="s">
        <v>2</v>
      </c>
      <c r="B2">
        <v>2</v>
      </c>
    </row>
    <row r="3" spans="1:2" x14ac:dyDescent="0.3">
      <c r="A3" t="s">
        <v>3</v>
      </c>
      <c r="B3">
        <v>2</v>
      </c>
    </row>
    <row r="4" spans="1:2" x14ac:dyDescent="0.3">
      <c r="A4" t="s">
        <v>4</v>
      </c>
      <c r="B4">
        <v>2</v>
      </c>
    </row>
    <row r="5" spans="1:2" x14ac:dyDescent="0.3">
      <c r="A5" t="s">
        <v>5</v>
      </c>
      <c r="B5">
        <v>2</v>
      </c>
    </row>
    <row r="6" spans="1:2" x14ac:dyDescent="0.3">
      <c r="A6" t="s">
        <v>6</v>
      </c>
      <c r="B6">
        <v>2</v>
      </c>
    </row>
    <row r="7" spans="1:2" x14ac:dyDescent="0.3">
      <c r="A7" t="s">
        <v>9</v>
      </c>
      <c r="B7">
        <v>2</v>
      </c>
    </row>
    <row r="8" spans="1:2" x14ac:dyDescent="0.3">
      <c r="A8" t="s">
        <v>7</v>
      </c>
      <c r="B8">
        <v>2</v>
      </c>
    </row>
    <row r="9" spans="1:2" x14ac:dyDescent="0.3">
      <c r="A9" t="s">
        <v>11</v>
      </c>
      <c r="B9">
        <v>2</v>
      </c>
    </row>
    <row r="10" spans="1:2" x14ac:dyDescent="0.3">
      <c r="A10" t="s">
        <v>12</v>
      </c>
      <c r="B10">
        <v>2</v>
      </c>
    </row>
    <row r="11" spans="1:2" x14ac:dyDescent="0.3">
      <c r="A11" t="s">
        <v>14</v>
      </c>
      <c r="B11">
        <v>2</v>
      </c>
    </row>
    <row r="12" spans="1:2" x14ac:dyDescent="0.3">
      <c r="A12" t="s">
        <v>15</v>
      </c>
      <c r="B12">
        <v>2</v>
      </c>
    </row>
    <row r="13" spans="1:2" x14ac:dyDescent="0.3">
      <c r="A13" t="s">
        <v>7</v>
      </c>
    </row>
    <row r="14" spans="1:2" x14ac:dyDescent="0.3">
      <c r="A14" t="s">
        <v>8</v>
      </c>
    </row>
    <row r="15" spans="1:2" x14ac:dyDescent="0.3">
      <c r="A15" t="s">
        <v>10</v>
      </c>
    </row>
    <row r="16" spans="1:2" x14ac:dyDescent="0.3">
      <c r="A16" t="s">
        <v>13</v>
      </c>
    </row>
    <row r="17" spans="1:1" x14ac:dyDescent="0.3">
      <c r="A17"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E4D37-5863-4017-8DB4-DB9D3279A2C3}">
  <dimension ref="A1:B34"/>
  <sheetViews>
    <sheetView topLeftCell="A13" workbookViewId="0">
      <selection activeCell="A5" sqref="A5:A18"/>
    </sheetView>
  </sheetViews>
  <sheetFormatPr defaultRowHeight="14.4" x14ac:dyDescent="0.3"/>
  <cols>
    <col min="1" max="1" width="50.109375" customWidth="1"/>
  </cols>
  <sheetData>
    <row r="1" spans="1:2" x14ac:dyDescent="0.3">
      <c r="A1" s="1" t="s">
        <v>0</v>
      </c>
      <c r="B1" s="1" t="s">
        <v>1</v>
      </c>
    </row>
    <row r="2" spans="1:2" x14ac:dyDescent="0.3">
      <c r="A2" s="2" t="s">
        <v>24</v>
      </c>
      <c r="B2">
        <v>2</v>
      </c>
    </row>
    <row r="3" spans="1:2" x14ac:dyDescent="0.3">
      <c r="A3" s="2" t="s">
        <v>19</v>
      </c>
      <c r="B3">
        <v>2</v>
      </c>
    </row>
    <row r="4" spans="1:2" ht="28.8" x14ac:dyDescent="0.3">
      <c r="A4" s="2" t="s">
        <v>32</v>
      </c>
      <c r="B4">
        <v>2</v>
      </c>
    </row>
    <row r="5" spans="1:2" ht="57.6" x14ac:dyDescent="0.3">
      <c r="A5" s="2" t="s">
        <v>17</v>
      </c>
    </row>
    <row r="6" spans="1:2" ht="43.2" x14ac:dyDescent="0.3">
      <c r="A6" s="2" t="s">
        <v>18</v>
      </c>
    </row>
    <row r="7" spans="1:2" x14ac:dyDescent="0.3">
      <c r="A7" s="2" t="s">
        <v>20</v>
      </c>
    </row>
    <row r="8" spans="1:2" ht="28.8" x14ac:dyDescent="0.3">
      <c r="A8" s="2" t="s">
        <v>21</v>
      </c>
    </row>
    <row r="9" spans="1:2" ht="28.8" x14ac:dyDescent="0.3">
      <c r="A9" s="2" t="s">
        <v>22</v>
      </c>
    </row>
    <row r="10" spans="1:2" ht="28.8" x14ac:dyDescent="0.3">
      <c r="A10" s="2" t="s">
        <v>23</v>
      </c>
    </row>
    <row r="11" spans="1:2" ht="43.2" x14ac:dyDescent="0.3">
      <c r="A11" s="2" t="s">
        <v>25</v>
      </c>
    </row>
    <row r="12" spans="1:2" ht="28.8" x14ac:dyDescent="0.3">
      <c r="A12" s="2" t="s">
        <v>26</v>
      </c>
    </row>
    <row r="13" spans="1:2" ht="28.8" x14ac:dyDescent="0.3">
      <c r="A13" s="2" t="s">
        <v>27</v>
      </c>
    </row>
    <row r="14" spans="1:2" x14ac:dyDescent="0.3">
      <c r="A14" s="2" t="s">
        <v>28</v>
      </c>
    </row>
    <row r="15" spans="1:2" ht="28.8" x14ac:dyDescent="0.3">
      <c r="A15" s="2" t="s">
        <v>29</v>
      </c>
    </row>
    <row r="16" spans="1:2" ht="72" x14ac:dyDescent="0.3">
      <c r="A16" s="2" t="s">
        <v>30</v>
      </c>
    </row>
    <row r="17" spans="1:1" ht="28.8" x14ac:dyDescent="0.3">
      <c r="A17" s="2" t="s">
        <v>31</v>
      </c>
    </row>
    <row r="18" spans="1:1" x14ac:dyDescent="0.3">
      <c r="A18" s="2" t="s">
        <v>33</v>
      </c>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AC6F-F94F-43E3-B635-D345FE982ADC}">
  <dimension ref="A1:B11"/>
  <sheetViews>
    <sheetView workbookViewId="0">
      <selection activeCell="B11" sqref="B11"/>
    </sheetView>
  </sheetViews>
  <sheetFormatPr defaultRowHeight="14.4" x14ac:dyDescent="0.3"/>
  <cols>
    <col min="1" max="1" width="65.5546875" style="2" customWidth="1"/>
  </cols>
  <sheetData>
    <row r="1" spans="1:2" x14ac:dyDescent="0.3">
      <c r="A1" s="2" t="s">
        <v>34</v>
      </c>
      <c r="B1" t="s">
        <v>1</v>
      </c>
    </row>
    <row r="2" spans="1:2" x14ac:dyDescent="0.3">
      <c r="A2" s="2" t="s">
        <v>37</v>
      </c>
      <c r="B2">
        <v>5</v>
      </c>
    </row>
    <row r="3" spans="1:2" x14ac:dyDescent="0.3">
      <c r="A3" s="2" t="s">
        <v>36</v>
      </c>
      <c r="B3">
        <v>5</v>
      </c>
    </row>
    <row r="4" spans="1:2" x14ac:dyDescent="0.3">
      <c r="A4" s="2" t="s">
        <v>35</v>
      </c>
      <c r="B4">
        <v>5</v>
      </c>
    </row>
    <row r="5" spans="1:2" x14ac:dyDescent="0.3">
      <c r="A5" s="2" t="s">
        <v>38</v>
      </c>
      <c r="B5">
        <v>5</v>
      </c>
    </row>
    <row r="6" spans="1:2" x14ac:dyDescent="0.3">
      <c r="A6" s="2" t="s">
        <v>39</v>
      </c>
      <c r="B6">
        <v>3</v>
      </c>
    </row>
    <row r="7" spans="1:2" x14ac:dyDescent="0.3">
      <c r="A7" s="2" t="s">
        <v>40</v>
      </c>
      <c r="B7">
        <v>3</v>
      </c>
    </row>
    <row r="8" spans="1:2" ht="28.8" x14ac:dyDescent="0.3">
      <c r="A8" s="2" t="s">
        <v>41</v>
      </c>
      <c r="B8">
        <v>2</v>
      </c>
    </row>
    <row r="9" spans="1:2" ht="28.8" x14ac:dyDescent="0.3">
      <c r="A9" s="2" t="s">
        <v>42</v>
      </c>
      <c r="B9">
        <v>2</v>
      </c>
    </row>
    <row r="10" spans="1:2" ht="28.8" x14ac:dyDescent="0.3">
      <c r="A10" s="2" t="s">
        <v>43</v>
      </c>
      <c r="B10">
        <v>2</v>
      </c>
    </row>
    <row r="11" spans="1:2" ht="28.8" x14ac:dyDescent="0.3">
      <c r="A11" s="2" t="s">
        <v>44</v>
      </c>
      <c r="B1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Board</vt:lpstr>
      <vt:lpstr>Harvest Rolls</vt:lpstr>
      <vt:lpstr>Player Names</vt:lpstr>
      <vt:lpstr>Operating Expense</vt:lpstr>
      <vt:lpstr>Farmers Fate</vt:lpstr>
      <vt:lpstr>OTB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Dihel</dc:creator>
  <cp:lastModifiedBy>Logan Dihel</cp:lastModifiedBy>
  <dcterms:created xsi:type="dcterms:W3CDTF">2022-05-09T17:09:44Z</dcterms:created>
  <dcterms:modified xsi:type="dcterms:W3CDTF">2022-05-16T16:19:37Z</dcterms:modified>
</cp:coreProperties>
</file>