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<sst xmlns="http://schemas.openxmlformats.org/spreadsheetml/2006/main" count="385" uniqueCount="131">
  <si>
    <t>SNO</t>
  </si>
  <si>
    <t>FEEDBACK QUERY</t>
  </si>
  <si>
    <t>SEC</t>
  </si>
  <si>
    <t>SUB CODE</t>
  </si>
  <si>
    <t>STAFF CODE</t>
  </si>
  <si>
    <t>STAFF NAME</t>
  </si>
  <si>
    <t>Very Poor</t>
  </si>
  <si>
    <t xml:space="preserve"> Poor </t>
  </si>
  <si>
    <t xml:space="preserve">Average </t>
  </si>
  <si>
    <t>Good</t>
  </si>
  <si>
    <t>Excellent</t>
  </si>
  <si>
    <t>AVG. POINT</t>
  </si>
  <si>
    <t>Does your teacher come well prepared to the class?</t>
  </si>
  <si>
    <t>A</t>
  </si>
  <si>
    <t>BT19501</t>
  </si>
  <si>
    <t>BT122</t>
  </si>
  <si>
    <t>Dr.T.Anitha</t>
  </si>
  <si>
    <t>Does the lecture provide conceptual clarity?</t>
  </si>
  <si>
    <t>The course involves primarily descriptive topics. Explanation of the principles, linking concepts and ideas with real life applications through case studies and demonstration by the faculty?</t>
  </si>
  <si>
    <t>Does your teacher provide more information than the text book?</t>
  </si>
  <si>
    <t>Is the voice of your teacher clear and audible?</t>
  </si>
  <si>
    <t>How are the communication skills of the faculty member?</t>
  </si>
  <si>
    <t>Does your teacher hold attention of all the students in the class?</t>
  </si>
  <si>
    <t>BT19502</t>
  </si>
  <si>
    <t>BT105</t>
  </si>
  <si>
    <t>Dr.R.Jayasree</t>
  </si>
  <si>
    <t>BT19503</t>
  </si>
  <si>
    <t>BT131</t>
  </si>
  <si>
    <t>Dr.R.V.Hemavathy</t>
  </si>
  <si>
    <t>BT19504</t>
  </si>
  <si>
    <t>BT33</t>
  </si>
  <si>
    <t>Dr.M.Sankar</t>
  </si>
  <si>
    <t>B</t>
  </si>
  <si>
    <t>BT114</t>
  </si>
  <si>
    <t>Dr.B.Vijayageetha</t>
  </si>
  <si>
    <t>Dr.RV.Hemavathy</t>
  </si>
  <si>
    <t>BT174</t>
  </si>
  <si>
    <t>Ms.Sujagayathri</t>
  </si>
  <si>
    <t>C</t>
  </si>
  <si>
    <t>BT85</t>
  </si>
  <si>
    <t>Dr.R.Anila</t>
  </si>
  <si>
    <t>BT165</t>
  </si>
  <si>
    <t>Ms.SR.Saranya</t>
  </si>
  <si>
    <t>BT169</t>
  </si>
  <si>
    <t>Ms.Sangeetha gandhi</t>
  </si>
  <si>
    <t>BT109</t>
  </si>
  <si>
    <t>Dr.S.Thiruvengadam</t>
  </si>
  <si>
    <t>A/B/C</t>
  </si>
  <si>
    <t>BT19P51</t>
  </si>
  <si>
    <t>BT106</t>
  </si>
  <si>
    <t>Mr.T.Babu</t>
  </si>
  <si>
    <t>BT19P52</t>
  </si>
  <si>
    <t>BT17</t>
  </si>
  <si>
    <t>Dr.V.Gayathiri</t>
  </si>
  <si>
    <t>OBM1901</t>
  </si>
  <si>
    <t>BM60</t>
  </si>
  <si>
    <t>Ms.E.Karupathal</t>
  </si>
  <si>
    <t>OBM1902</t>
  </si>
  <si>
    <t>BM73</t>
  </si>
  <si>
    <t>Ms. S. Abiramy</t>
  </si>
  <si>
    <t>PART 4 STAKEHOLDER FEEDBACK</t>
  </si>
  <si>
    <t>S.NO</t>
  </si>
  <si>
    <t>Faculty Name</t>
  </si>
  <si>
    <t>Designation</t>
  </si>
  <si>
    <t>Department</t>
  </si>
  <si>
    <t>4.1 Online Students’ Feedback (50) Subject1</t>
  </si>
  <si>
    <t>4.1 Online Students’ Feedback (50) Subject2</t>
  </si>
  <si>
    <t>Cummulative total points</t>
  </si>
  <si>
    <t>Subject Code</t>
  </si>
  <si>
    <t>Does the faculty solve adequate complex problems in the class wherever needed?</t>
  </si>
  <si>
    <t>Is the voice of your teacher clear &amp; audible?</t>
  </si>
  <si>
    <t>Total points</t>
  </si>
  <si>
    <t>Cummulative Total points</t>
  </si>
  <si>
    <t xml:space="preserve">Dr. K. Bhaskar </t>
  </si>
  <si>
    <t xml:space="preserve">Professor and Head </t>
  </si>
  <si>
    <t xml:space="preserve">Automobile </t>
  </si>
  <si>
    <t>AT19342</t>
  </si>
  <si>
    <t>Dr.R.JAYASREE</t>
  </si>
  <si>
    <t>PROF</t>
  </si>
  <si>
    <t>Biotech</t>
  </si>
  <si>
    <t>Dr.S.THIRUVENGADAM</t>
  </si>
  <si>
    <t>BT19301</t>
  </si>
  <si>
    <t>Dr.K.SATHYA</t>
  </si>
  <si>
    <t>BT19701</t>
  </si>
  <si>
    <t>Dr.T.ANITHA</t>
  </si>
  <si>
    <t>AOP</t>
  </si>
  <si>
    <t>Dr.D.SRIDHAR</t>
  </si>
  <si>
    <t>Dr.M.SANKAR</t>
  </si>
  <si>
    <t>AOP &amp; HEAD</t>
  </si>
  <si>
    <t>Mr.T.BABU</t>
  </si>
  <si>
    <t>AP (SG)</t>
  </si>
  <si>
    <t>Dr.T.A.SELVAKUMAR</t>
  </si>
  <si>
    <t>BT19305</t>
  </si>
  <si>
    <t>Dr.P.RAJASEKAR</t>
  </si>
  <si>
    <t xml:space="preserve">      BT19302</t>
  </si>
  <si>
    <t>BT19P76</t>
  </si>
  <si>
    <t>Dr.M.MILLICENT MABEL</t>
  </si>
  <si>
    <t>Dr.D.HARI PRIYA</t>
  </si>
  <si>
    <t>BT19703</t>
  </si>
  <si>
    <t>Dr.R.V.HEMAVATHY</t>
  </si>
  <si>
    <t>Dr.B.VIJAYA GEETHA</t>
  </si>
  <si>
    <t>BT19P74</t>
  </si>
  <si>
    <t>Dr.R.ANILA</t>
  </si>
  <si>
    <t>Mr.S.ARUN KUMAR</t>
  </si>
  <si>
    <t>AP</t>
  </si>
  <si>
    <t>BT19302</t>
  </si>
  <si>
    <t>Dr.P.SARAVANAN</t>
  </si>
  <si>
    <t>BT19P77</t>
  </si>
  <si>
    <t>Ms.K.S.SHREENIDHI BREAK SEP TO JAN</t>
  </si>
  <si>
    <t>GE19307</t>
  </si>
  <si>
    <t>BT19702</t>
  </si>
  <si>
    <t>Dr.SUJATA ROY</t>
  </si>
  <si>
    <t>AP (SS)</t>
  </si>
  <si>
    <t>Dr.G.CARLIN GEOR MALAR</t>
  </si>
  <si>
    <t>BT19P71</t>
  </si>
  <si>
    <t>Ms.PREETHI.B</t>
  </si>
  <si>
    <t>BT19P78</t>
  </si>
  <si>
    <t>Dr.S.PRATHIBA</t>
  </si>
  <si>
    <t>Dr.A.ARUN</t>
  </si>
  <si>
    <t xml:space="preserve">      BT19703</t>
  </si>
  <si>
    <t>Ms.N. PREMALATHA</t>
  </si>
  <si>
    <t>BT19304</t>
  </si>
  <si>
    <t>Ms. S. DIVYA LAKSHMI</t>
  </si>
  <si>
    <t>Ms. S. SANGEETHA GANDHI</t>
  </si>
  <si>
    <t>Ms. K.S. PAVITHRA</t>
  </si>
  <si>
    <t>Ms. S.R. SARANYA</t>
  </si>
  <si>
    <t>Dr.K.KAVITHA</t>
  </si>
  <si>
    <t>BT19303</t>
  </si>
  <si>
    <t>Ms.R.SIVA LAKSHMI</t>
  </si>
  <si>
    <t>Ms.T.R.POORANI</t>
  </si>
  <si>
    <t>Dr.REKHA RAVINDRAN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</si>
</sst>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;[Red]0.00"/>
  </numFmts>
  <fonts count="13">
    <font>
      <sz val="10.0"/>
      <color rgb="FF000000"/>
      <name val="Arial"/>
      <scheme val="minor"/>
    </font>
    <font>
      <b/>
      <sz val="11.0"/>
      <color theme="1"/>
      <name val="Times New Roman"/>
    </font>
    <font>
      <sz val="11.0"/>
      <color theme="1"/>
      <name val="Calibri"/>
    </font>
    <font>
      <sz val="11.0"/>
      <color theme="1"/>
      <name val="Times New Roman"/>
    </font>
    <font/>
    <font>
      <b/>
      <sz val="14.0"/>
      <color theme="1"/>
      <name val="Calibri"/>
    </font>
    <font>
      <b/>
      <u/>
      <sz val="11.0"/>
      <color rgb="FF0000FF"/>
      <name val="Calibri"/>
    </font>
    <font>
      <b/>
      <sz val="11.0"/>
      <color theme="1"/>
      <name val="Calibri"/>
    </font>
    <font>
      <b/>
      <sz val="12.0"/>
      <color theme="1"/>
      <name val="Times New Roman"/>
    </font>
    <font>
      <b/>
      <sz val="12.0"/>
      <color theme="1"/>
      <name val="Arial"/>
    </font>
    <font>
      <color theme="1"/>
      <name val="Arial"/>
    </font>
    <font>
      <sz val="12.0"/>
      <color theme="1"/>
      <name val="Times New Roman"/>
    </font>
    <font>
      <b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0" fillId="0" fontId="2" numFmtId="0" xfId="0" applyAlignment="1" applyFont="1">
      <alignment vertical="bottom"/>
    </xf>
    <xf borderId="3" fillId="0" fontId="3" numFmtId="0" xfId="0" applyAlignment="1" applyBorder="1" applyFont="1">
      <alignment horizontal="center" vertical="center"/>
    </xf>
    <xf borderId="2" fillId="0" fontId="3" numFmtId="0" xfId="0" applyBorder="1" applyFont="1"/>
    <xf borderId="4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2" fillId="0" fontId="3" numFmtId="2" xfId="0" applyAlignment="1" applyBorder="1" applyFont="1" applyNumberFormat="1">
      <alignment horizontal="center"/>
    </xf>
    <xf borderId="3" fillId="0" fontId="4" numFmtId="0" xfId="0" applyBorder="1" applyFont="1"/>
    <xf borderId="4" fillId="0" fontId="4" numFmtId="0" xfId="0" applyBorder="1" applyFont="1"/>
    <xf borderId="1" fillId="0" fontId="4" numFmtId="0" xfId="0" applyBorder="1" applyFont="1"/>
    <xf borderId="2" fillId="0" fontId="4" numFmtId="0" xfId="0" applyBorder="1" applyFont="1"/>
    <xf borderId="0" fillId="0" fontId="2" numFmtId="2" xfId="0" applyAlignment="1" applyFont="1" applyNumberFormat="1">
      <alignment vertical="bottom"/>
    </xf>
    <xf borderId="5" fillId="3" fontId="5" numFmtId="0" xfId="0" applyAlignment="1" applyBorder="1" applyFill="1" applyFont="1">
      <alignment horizontal="center" shrinkToFit="0" wrapText="1"/>
    </xf>
    <xf borderId="6" fillId="0" fontId="4" numFmtId="0" xfId="0" applyBorder="1" applyFont="1"/>
    <xf borderId="7" fillId="0" fontId="4" numFmtId="0" xfId="0" applyBorder="1" applyFont="1"/>
    <xf borderId="8" fillId="0" fontId="2" numFmtId="0" xfId="0" applyBorder="1" applyFont="1"/>
    <xf borderId="8" fillId="0" fontId="2" numFmtId="164" xfId="0" applyAlignment="1" applyBorder="1" applyFont="1" applyNumberFormat="1">
      <alignment vertical="bottom"/>
    </xf>
    <xf borderId="8" fillId="0" fontId="2" numFmtId="0" xfId="0" applyAlignment="1" applyBorder="1" applyFont="1">
      <alignment vertical="bottom"/>
    </xf>
    <xf borderId="0" fillId="0" fontId="2" numFmtId="164" xfId="0" applyAlignment="1" applyFont="1" applyNumberFormat="1">
      <alignment vertical="bottom"/>
    </xf>
    <xf borderId="3" fillId="3" fontId="6" numFmtId="0" xfId="0" applyAlignment="1" applyBorder="1" applyFont="1">
      <alignment horizontal="center"/>
    </xf>
    <xf borderId="4" fillId="3" fontId="7" numFmtId="0" xfId="0" applyAlignment="1" applyBorder="1" applyFont="1">
      <alignment horizontal="center"/>
    </xf>
    <xf borderId="0" fillId="3" fontId="2" numFmtId="0" xfId="0" applyFont="1"/>
    <xf borderId="8" fillId="3" fontId="8" numFmtId="0" xfId="0" applyAlignment="1" applyBorder="1" applyFont="1">
      <alignment horizontal="center" shrinkToFit="0" wrapText="1"/>
    </xf>
    <xf borderId="8" fillId="0" fontId="4" numFmtId="0" xfId="0" applyBorder="1" applyFont="1"/>
    <xf borderId="0" fillId="0" fontId="9" numFmtId="0" xfId="0" applyAlignment="1" applyFont="1">
      <alignment horizontal="center" vertical="bottom"/>
    </xf>
    <xf borderId="4" fillId="0" fontId="10" numFmtId="0" xfId="0" applyAlignment="1" applyBorder="1" applyFont="1">
      <alignment horizontal="center" vertical="bottom"/>
    </xf>
    <xf borderId="2" fillId="0" fontId="11" numFmtId="0" xfId="0" applyAlignment="1" applyBorder="1" applyFont="1">
      <alignment horizontal="center" shrinkToFit="0" wrapText="1"/>
    </xf>
    <xf borderId="4" fillId="4" fontId="8" numFmtId="164" xfId="0" applyAlignment="1" applyBorder="1" applyFill="1" applyFont="1" applyNumberFormat="1">
      <alignment horizontal="center"/>
    </xf>
    <xf borderId="4" fillId="4" fontId="8" numFmtId="164" xfId="0" applyAlignment="1" applyBorder="1" applyFont="1" applyNumberFormat="1">
      <alignment horizontal="center" shrinkToFit="0" wrapText="1"/>
    </xf>
    <xf borderId="2" fillId="5" fontId="2" numFmtId="0" xfId="0" applyBorder="1" applyFill="1" applyFont="1"/>
    <xf borderId="2" fillId="0" fontId="8" numFmtId="0" xfId="0" applyAlignment="1" applyBorder="1" applyFont="1">
      <alignment horizontal="center"/>
    </xf>
    <xf borderId="2" fillId="4" fontId="8" numFmtId="164" xfId="0" applyAlignment="1" applyBorder="1" applyFont="1" applyNumberFormat="1">
      <alignment horizontal="center"/>
    </xf>
    <xf borderId="1" fillId="0" fontId="8" numFmtId="0" xfId="0" applyAlignment="1" applyBorder="1" applyFont="1">
      <alignment horizontal="center"/>
    </xf>
    <xf borderId="9" fillId="0" fontId="8" numFmtId="0" xfId="0" applyBorder="1" applyFont="1"/>
    <xf borderId="9" fillId="0" fontId="8" numFmtId="0" xfId="0" applyAlignment="1" applyBorder="1" applyFont="1">
      <alignment horizontal="center"/>
    </xf>
    <xf borderId="2" fillId="0" fontId="3" numFmtId="164" xfId="0" applyAlignment="1" applyBorder="1" applyFont="1" applyNumberFormat="1">
      <alignment horizontal="right" vertical="bottom"/>
    </xf>
    <xf borderId="2" fillId="0" fontId="12" numFmtId="164" xfId="0" applyAlignment="1" applyBorder="1" applyFont="1" applyNumberFormat="1">
      <alignment horizontal="center" vertical="bottom"/>
    </xf>
    <xf borderId="2" fillId="0" fontId="2" numFmtId="0" xfId="0" applyAlignment="1" applyBorder="1" applyFont="1">
      <alignment vertical="bottom"/>
    </xf>
    <xf borderId="2" fillId="0" fontId="2" numFmtId="164" xfId="0" applyAlignment="1" applyBorder="1" applyFont="1" applyNumberFormat="1">
      <alignment vertical="bottom"/>
    </xf>
    <xf borderId="2" fillId="0" fontId="2" numFmtId="164" xfId="0" applyAlignment="1" applyBorder="1" applyFont="1" applyNumberFormat="1">
      <alignment horizontal="right" vertical="bottom"/>
    </xf>
    <xf borderId="10" fillId="0" fontId="2" numFmtId="0" xfId="0" applyAlignment="1" applyBorder="1" applyFont="1">
      <alignment vertical="bottom"/>
    </xf>
    <xf borderId="11" fillId="3" fontId="3" numFmtId="0" xfId="0" applyAlignment="1" applyBorder="1" applyFont="1">
      <alignment shrinkToFit="0" vertical="bottom" wrapText="1"/>
    </xf>
    <xf borderId="11" fillId="3" fontId="11" numFmtId="0" xfId="0" applyAlignment="1" applyBorder="1" applyFont="1">
      <alignment shrinkToFit="0" vertical="bottom" wrapText="1"/>
    </xf>
    <xf borderId="9" fillId="0" fontId="11" numFmtId="0" xfId="0" applyAlignment="1" applyBorder="1" applyFont="1">
      <alignment horizontal="center" shrinkToFit="0" vertical="bottom" wrapText="1"/>
    </xf>
    <xf borderId="2" fillId="3" fontId="3" numFmtId="0" xfId="0" applyAlignment="1" applyBorder="1" applyFont="1">
      <alignment horizontal="center" vertical="bottom"/>
    </xf>
    <xf borderId="2" fillId="0" fontId="2" numFmtId="2" xfId="0" applyAlignment="1" applyBorder="1" applyFont="1" applyNumberFormat="1">
      <alignment horizontal="right" vertical="bottom"/>
    </xf>
    <xf borderId="2" fillId="0" fontId="3" numFmtId="2" xfId="0" applyAlignment="1" applyBorder="1" applyFont="1" applyNumberFormat="1">
      <alignment horizontal="right" vertical="bottom"/>
    </xf>
    <xf borderId="2" fillId="3" fontId="11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center" vertical="bottom"/>
    </xf>
    <xf borderId="2" fillId="0" fontId="11" numFmtId="0" xfId="0" applyAlignment="1" applyBorder="1" applyFont="1">
      <alignment vertical="bottom"/>
    </xf>
    <xf borderId="11" fillId="6" fontId="3" numFmtId="0" xfId="0" applyAlignment="1" applyBorder="1" applyFill="1" applyFont="1">
      <alignment shrinkToFit="0" vertical="bottom" wrapText="1"/>
    </xf>
    <xf borderId="12" fillId="3" fontId="3" numFmtId="0" xfId="0" applyAlignment="1" applyBorder="1" applyFont="1">
      <alignment shrinkToFit="0" vertical="bottom" wrapText="1"/>
    </xf>
    <xf borderId="12" fillId="3" fontId="11" numFmtId="0" xfId="0" applyAlignment="1" applyBorder="1" applyFont="1">
      <alignment shrinkToFit="0" vertical="bottom" wrapText="1"/>
    </xf>
    <xf borderId="2" fillId="0" fontId="11" numFmtId="0" xfId="0" applyAlignment="1" applyBorder="1" applyFont="1">
      <alignment horizontal="center" shrinkToFit="0" vertical="bottom" wrapText="1"/>
    </xf>
    <xf borderId="4" fillId="0" fontId="2" numFmtId="0" xfId="0" applyAlignment="1" applyBorder="1" applyFont="1">
      <alignment vertical="bottom"/>
    </xf>
    <xf borderId="2" fillId="3" fontId="3" numFmtId="0" xfId="0" applyAlignment="1" applyBorder="1" applyFont="1">
      <alignment shrinkToFit="0" vertical="bottom" wrapText="1"/>
    </xf>
    <xf borderId="2" fillId="3" fontId="11" numFmtId="0" xfId="0" applyAlignment="1" applyBorder="1" applyFont="1">
      <alignment shrinkToFit="0" vertical="bottom" wrapText="1"/>
    </xf>
    <xf borderId="2" fillId="7" fontId="3" numFmtId="0" xfId="0" applyAlignment="1" applyBorder="1" applyFill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1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>
        <v>1.0</v>
      </c>
      <c r="B2" s="5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7">
        <v>3.0</v>
      </c>
      <c r="H2" s="7">
        <v>1.0</v>
      </c>
      <c r="I2" s="7">
        <v>5.0</v>
      </c>
      <c r="J2" s="7">
        <v>15.0</v>
      </c>
      <c r="K2" s="7">
        <v>18.0</v>
      </c>
      <c r="L2" s="8">
        <v>4.0476190476190474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9"/>
      <c r="B3" s="5" t="s">
        <v>17</v>
      </c>
      <c r="C3" s="10"/>
      <c r="D3" s="10"/>
      <c r="E3" s="10"/>
      <c r="F3" s="10"/>
      <c r="G3" s="7">
        <v>2.0</v>
      </c>
      <c r="H3" s="7">
        <v>2.0</v>
      </c>
      <c r="I3" s="7">
        <v>5.0</v>
      </c>
      <c r="J3" s="7">
        <v>15.0</v>
      </c>
      <c r="K3" s="7">
        <v>18.0</v>
      </c>
      <c r="L3" s="8">
        <v>4.071428571428571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>
      <c r="A4" s="9"/>
      <c r="B4" s="5" t="s">
        <v>18</v>
      </c>
      <c r="C4" s="10"/>
      <c r="D4" s="10"/>
      <c r="E4" s="10"/>
      <c r="F4" s="10"/>
      <c r="G4" s="7">
        <v>2.0</v>
      </c>
      <c r="H4" s="7">
        <v>2.0</v>
      </c>
      <c r="I4" s="7">
        <v>5.0</v>
      </c>
      <c r="J4" s="7">
        <v>16.0</v>
      </c>
      <c r="K4" s="7">
        <v>17.0</v>
      </c>
      <c r="L4" s="8">
        <v>4.0476190476190474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>
      <c r="A5" s="9"/>
      <c r="B5" s="5" t="s">
        <v>19</v>
      </c>
      <c r="C5" s="10"/>
      <c r="D5" s="10"/>
      <c r="E5" s="10"/>
      <c r="F5" s="10"/>
      <c r="G5" s="7">
        <v>2.0</v>
      </c>
      <c r="H5" s="7">
        <v>3.0</v>
      </c>
      <c r="I5" s="7">
        <v>7.0</v>
      </c>
      <c r="J5" s="7">
        <v>14.0</v>
      </c>
      <c r="K5" s="7">
        <v>16.0</v>
      </c>
      <c r="L5" s="8">
        <v>3.9285714285714284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>
      <c r="A6" s="9"/>
      <c r="B6" s="5" t="s">
        <v>20</v>
      </c>
      <c r="C6" s="10"/>
      <c r="D6" s="10"/>
      <c r="E6" s="10"/>
      <c r="F6" s="10"/>
      <c r="G6" s="7">
        <v>3.0</v>
      </c>
      <c r="H6" s="7">
        <v>2.0</v>
      </c>
      <c r="I6" s="7">
        <v>5.0</v>
      </c>
      <c r="J6" s="7">
        <v>14.0</v>
      </c>
      <c r="K6" s="7">
        <v>18.0</v>
      </c>
      <c r="L6" s="8">
        <v>4.0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>
      <c r="A7" s="9"/>
      <c r="B7" s="5" t="s">
        <v>21</v>
      </c>
      <c r="C7" s="10"/>
      <c r="D7" s="10"/>
      <c r="E7" s="10"/>
      <c r="F7" s="10"/>
      <c r="G7" s="7">
        <v>4.0</v>
      </c>
      <c r="H7" s="7">
        <v>0.0</v>
      </c>
      <c r="I7" s="7">
        <v>5.0</v>
      </c>
      <c r="J7" s="7">
        <v>15.0</v>
      </c>
      <c r="K7" s="7">
        <v>18.0</v>
      </c>
      <c r="L7" s="8">
        <v>4.023809523809524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>
      <c r="A8" s="11"/>
      <c r="B8" s="5" t="s">
        <v>22</v>
      </c>
      <c r="C8" s="12"/>
      <c r="D8" s="12"/>
      <c r="E8" s="12"/>
      <c r="F8" s="12"/>
      <c r="G8" s="7">
        <v>2.0</v>
      </c>
      <c r="H8" s="7">
        <v>2.0</v>
      </c>
      <c r="I8" s="7">
        <v>7.0</v>
      </c>
      <c r="J8" s="7">
        <v>14.0</v>
      </c>
      <c r="K8" s="7">
        <v>17.0</v>
      </c>
      <c r="L8" s="8">
        <v>4.0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>
      <c r="A9" s="4">
        <v>2.0</v>
      </c>
      <c r="B9" s="5" t="s">
        <v>12</v>
      </c>
      <c r="C9" s="6" t="s">
        <v>13</v>
      </c>
      <c r="D9" s="6" t="s">
        <v>23</v>
      </c>
      <c r="E9" s="6" t="s">
        <v>24</v>
      </c>
      <c r="F9" s="6" t="s">
        <v>25</v>
      </c>
      <c r="G9" s="7">
        <v>0.0</v>
      </c>
      <c r="H9" s="7">
        <v>1.0</v>
      </c>
      <c r="I9" s="7">
        <v>7.0</v>
      </c>
      <c r="J9" s="7">
        <v>12.0</v>
      </c>
      <c r="K9" s="7">
        <v>22.0</v>
      </c>
      <c r="L9" s="8">
        <v>4.309523809523809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>
      <c r="A10" s="9"/>
      <c r="B10" s="5" t="s">
        <v>17</v>
      </c>
      <c r="C10" s="10"/>
      <c r="D10" s="10"/>
      <c r="E10" s="10"/>
      <c r="F10" s="10"/>
      <c r="G10" s="7">
        <v>1.0</v>
      </c>
      <c r="H10" s="7">
        <v>2.0</v>
      </c>
      <c r="I10" s="7">
        <v>5.0</v>
      </c>
      <c r="J10" s="7">
        <v>12.0</v>
      </c>
      <c r="K10" s="7">
        <v>22.0</v>
      </c>
      <c r="L10" s="8">
        <v>4.238095238095238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>
      <c r="A11" s="9"/>
      <c r="B11" s="5" t="s">
        <v>18</v>
      </c>
      <c r="C11" s="10"/>
      <c r="D11" s="10"/>
      <c r="E11" s="10"/>
      <c r="F11" s="10"/>
      <c r="G11" s="7">
        <v>1.0</v>
      </c>
      <c r="H11" s="7">
        <v>2.0</v>
      </c>
      <c r="I11" s="7">
        <v>4.0</v>
      </c>
      <c r="J11" s="7">
        <v>15.0</v>
      </c>
      <c r="K11" s="7">
        <v>20.0</v>
      </c>
      <c r="L11" s="8">
        <v>4.214285714285714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>
      <c r="A12" s="9"/>
      <c r="B12" s="5" t="s">
        <v>19</v>
      </c>
      <c r="C12" s="10"/>
      <c r="D12" s="10"/>
      <c r="E12" s="10"/>
      <c r="F12" s="10"/>
      <c r="G12" s="7">
        <v>0.0</v>
      </c>
      <c r="H12" s="7">
        <v>2.0</v>
      </c>
      <c r="I12" s="7">
        <v>6.0</v>
      </c>
      <c r="J12" s="7">
        <v>15.0</v>
      </c>
      <c r="K12" s="7">
        <v>19.0</v>
      </c>
      <c r="L12" s="8">
        <v>4.214285714285714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>
      <c r="A13" s="9"/>
      <c r="B13" s="5" t="s">
        <v>20</v>
      </c>
      <c r="C13" s="10"/>
      <c r="D13" s="10"/>
      <c r="E13" s="10"/>
      <c r="F13" s="10"/>
      <c r="G13" s="7">
        <v>0.0</v>
      </c>
      <c r="H13" s="7">
        <v>2.0</v>
      </c>
      <c r="I13" s="7">
        <v>8.0</v>
      </c>
      <c r="J13" s="7">
        <v>13.0</v>
      </c>
      <c r="K13" s="7">
        <v>19.0</v>
      </c>
      <c r="L13" s="8">
        <v>4.166666666666667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>
      <c r="A14" s="9"/>
      <c r="B14" s="5" t="s">
        <v>21</v>
      </c>
      <c r="C14" s="10"/>
      <c r="D14" s="10"/>
      <c r="E14" s="10"/>
      <c r="F14" s="10"/>
      <c r="G14" s="7">
        <v>0.0</v>
      </c>
      <c r="H14" s="7">
        <v>1.0</v>
      </c>
      <c r="I14" s="7">
        <v>6.0</v>
      </c>
      <c r="J14" s="7">
        <v>11.0</v>
      </c>
      <c r="K14" s="7">
        <v>24.0</v>
      </c>
      <c r="L14" s="8">
        <v>4.380952380952381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>
      <c r="A15" s="11"/>
      <c r="B15" s="5" t="s">
        <v>22</v>
      </c>
      <c r="C15" s="12"/>
      <c r="D15" s="12"/>
      <c r="E15" s="12"/>
      <c r="F15" s="12"/>
      <c r="G15" s="7">
        <v>0.0</v>
      </c>
      <c r="H15" s="7">
        <v>2.0</v>
      </c>
      <c r="I15" s="7">
        <v>7.0</v>
      </c>
      <c r="J15" s="7">
        <v>11.0</v>
      </c>
      <c r="K15" s="7">
        <v>22.0</v>
      </c>
      <c r="L15" s="8">
        <v>4.261904761904762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>
      <c r="A16" s="4">
        <v>3.0</v>
      </c>
      <c r="B16" s="5" t="s">
        <v>12</v>
      </c>
      <c r="C16" s="6" t="s">
        <v>13</v>
      </c>
      <c r="D16" s="6" t="s">
        <v>26</v>
      </c>
      <c r="E16" s="6" t="s">
        <v>27</v>
      </c>
      <c r="F16" s="6" t="s">
        <v>28</v>
      </c>
      <c r="G16" s="7">
        <v>1.0</v>
      </c>
      <c r="H16" s="7">
        <v>0.0</v>
      </c>
      <c r="I16" s="7">
        <v>8.0</v>
      </c>
      <c r="J16" s="7">
        <v>14.0</v>
      </c>
      <c r="K16" s="7">
        <v>19.0</v>
      </c>
      <c r="L16" s="8">
        <v>4.190476190476191</v>
      </c>
      <c r="M16" s="1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>
      <c r="A17" s="9"/>
      <c r="B17" s="5" t="s">
        <v>17</v>
      </c>
      <c r="C17" s="10"/>
      <c r="D17" s="10"/>
      <c r="E17" s="10"/>
      <c r="F17" s="10"/>
      <c r="G17" s="7">
        <v>1.0</v>
      </c>
      <c r="H17" s="7">
        <v>0.0</v>
      </c>
      <c r="I17" s="7">
        <v>8.0</v>
      </c>
      <c r="J17" s="7">
        <v>16.0</v>
      </c>
      <c r="K17" s="7">
        <v>17.0</v>
      </c>
      <c r="L17" s="8">
        <v>4.142857142857143</v>
      </c>
      <c r="M17" s="1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>
      <c r="A18" s="9"/>
      <c r="B18" s="5" t="s">
        <v>18</v>
      </c>
      <c r="C18" s="10"/>
      <c r="D18" s="10"/>
      <c r="E18" s="10"/>
      <c r="F18" s="10"/>
      <c r="G18" s="7">
        <v>1.0</v>
      </c>
      <c r="H18" s="7">
        <v>0.0</v>
      </c>
      <c r="I18" s="7">
        <v>8.0</v>
      </c>
      <c r="J18" s="7">
        <v>14.0</v>
      </c>
      <c r="K18" s="7">
        <v>19.0</v>
      </c>
      <c r="L18" s="8">
        <v>4.190476190476191</v>
      </c>
      <c r="M18" s="1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A19" s="9"/>
      <c r="B19" s="5" t="s">
        <v>19</v>
      </c>
      <c r="C19" s="10"/>
      <c r="D19" s="10"/>
      <c r="E19" s="10"/>
      <c r="F19" s="10"/>
      <c r="G19" s="7">
        <v>1.0</v>
      </c>
      <c r="H19" s="7">
        <v>0.0</v>
      </c>
      <c r="I19" s="7">
        <v>11.0</v>
      </c>
      <c r="J19" s="7">
        <v>12.0</v>
      </c>
      <c r="K19" s="7">
        <v>18.0</v>
      </c>
      <c r="L19" s="8">
        <v>4.095238095238095</v>
      </c>
      <c r="M19" s="1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>
      <c r="A20" s="9"/>
      <c r="B20" s="5" t="s">
        <v>20</v>
      </c>
      <c r="C20" s="10"/>
      <c r="D20" s="10"/>
      <c r="E20" s="10"/>
      <c r="F20" s="10"/>
      <c r="G20" s="7">
        <v>1.0</v>
      </c>
      <c r="H20" s="7">
        <v>0.0</v>
      </c>
      <c r="I20" s="7">
        <v>6.0</v>
      </c>
      <c r="J20" s="7">
        <v>12.0</v>
      </c>
      <c r="K20" s="7">
        <v>23.0</v>
      </c>
      <c r="L20" s="8">
        <v>4.333333333333333</v>
      </c>
      <c r="M20" s="1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>
      <c r="A21" s="9"/>
      <c r="B21" s="5" t="s">
        <v>21</v>
      </c>
      <c r="C21" s="10"/>
      <c r="D21" s="10"/>
      <c r="E21" s="10"/>
      <c r="F21" s="10"/>
      <c r="G21" s="7">
        <v>1.0</v>
      </c>
      <c r="H21" s="7">
        <v>0.0</v>
      </c>
      <c r="I21" s="7">
        <v>6.0</v>
      </c>
      <c r="J21" s="7">
        <v>14.0</v>
      </c>
      <c r="K21" s="7">
        <v>21.0</v>
      </c>
      <c r="L21" s="8">
        <v>4.285714285714286</v>
      </c>
      <c r="M21" s="1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>
      <c r="A22" s="11"/>
      <c r="B22" s="5" t="s">
        <v>22</v>
      </c>
      <c r="C22" s="12"/>
      <c r="D22" s="12"/>
      <c r="E22" s="12"/>
      <c r="F22" s="12"/>
      <c r="G22" s="7">
        <v>1.0</v>
      </c>
      <c r="H22" s="7">
        <v>1.0</v>
      </c>
      <c r="I22" s="7">
        <v>6.0</v>
      </c>
      <c r="J22" s="7">
        <v>11.0</v>
      </c>
      <c r="K22" s="7">
        <v>23.0</v>
      </c>
      <c r="L22" s="8">
        <v>4.285714285714286</v>
      </c>
      <c r="M22" s="1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>
      <c r="A23" s="4">
        <v>4.0</v>
      </c>
      <c r="B23" s="5" t="s">
        <v>12</v>
      </c>
      <c r="C23" s="6" t="s">
        <v>13</v>
      </c>
      <c r="D23" s="6" t="s">
        <v>29</v>
      </c>
      <c r="E23" s="6" t="s">
        <v>30</v>
      </c>
      <c r="F23" s="6" t="s">
        <v>31</v>
      </c>
      <c r="G23" s="7">
        <v>0.0</v>
      </c>
      <c r="H23" s="7">
        <v>0.0</v>
      </c>
      <c r="I23" s="7">
        <v>2.0</v>
      </c>
      <c r="J23" s="7">
        <v>10.0</v>
      </c>
      <c r="K23" s="7">
        <v>30.0</v>
      </c>
      <c r="L23" s="8">
        <v>4.666666666666667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>
      <c r="A24" s="9"/>
      <c r="B24" s="5" t="s">
        <v>17</v>
      </c>
      <c r="C24" s="10"/>
      <c r="D24" s="10"/>
      <c r="E24" s="10"/>
      <c r="F24" s="10"/>
      <c r="G24" s="7">
        <v>0.0</v>
      </c>
      <c r="H24" s="7">
        <v>0.0</v>
      </c>
      <c r="I24" s="7">
        <v>3.0</v>
      </c>
      <c r="J24" s="7">
        <v>9.0</v>
      </c>
      <c r="K24" s="7">
        <v>30.0</v>
      </c>
      <c r="L24" s="8">
        <v>4.642857142857143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>
      <c r="A25" s="9"/>
      <c r="B25" s="5" t="s">
        <v>18</v>
      </c>
      <c r="C25" s="10"/>
      <c r="D25" s="10"/>
      <c r="E25" s="10"/>
      <c r="F25" s="10"/>
      <c r="G25" s="7">
        <v>0.0</v>
      </c>
      <c r="H25" s="7">
        <v>1.0</v>
      </c>
      <c r="I25" s="7">
        <v>2.0</v>
      </c>
      <c r="J25" s="7">
        <v>9.0</v>
      </c>
      <c r="K25" s="7">
        <v>30.0</v>
      </c>
      <c r="L25" s="8">
        <v>4.619047619047619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>
      <c r="A26" s="9"/>
      <c r="B26" s="5" t="s">
        <v>19</v>
      </c>
      <c r="C26" s="10"/>
      <c r="D26" s="10"/>
      <c r="E26" s="10"/>
      <c r="F26" s="10"/>
      <c r="G26" s="7">
        <v>0.0</v>
      </c>
      <c r="H26" s="7">
        <v>0.0</v>
      </c>
      <c r="I26" s="7">
        <v>3.0</v>
      </c>
      <c r="J26" s="7">
        <v>10.0</v>
      </c>
      <c r="K26" s="7">
        <v>29.0</v>
      </c>
      <c r="L26" s="8">
        <v>4.619047619047619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>
      <c r="A27" s="9"/>
      <c r="B27" s="5" t="s">
        <v>20</v>
      </c>
      <c r="C27" s="10"/>
      <c r="D27" s="10"/>
      <c r="E27" s="10"/>
      <c r="F27" s="10"/>
      <c r="G27" s="7">
        <v>0.0</v>
      </c>
      <c r="H27" s="7">
        <v>1.0</v>
      </c>
      <c r="I27" s="7">
        <v>2.0</v>
      </c>
      <c r="J27" s="7">
        <v>8.0</v>
      </c>
      <c r="K27" s="7">
        <v>31.0</v>
      </c>
      <c r="L27" s="8">
        <v>4.642857142857143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>
      <c r="A28" s="9"/>
      <c r="B28" s="5" t="s">
        <v>21</v>
      </c>
      <c r="C28" s="10"/>
      <c r="D28" s="10"/>
      <c r="E28" s="10"/>
      <c r="F28" s="10"/>
      <c r="G28" s="7">
        <v>0.0</v>
      </c>
      <c r="H28" s="7">
        <v>0.0</v>
      </c>
      <c r="I28" s="7">
        <v>5.0</v>
      </c>
      <c r="J28" s="7">
        <v>6.0</v>
      </c>
      <c r="K28" s="7">
        <v>31.0</v>
      </c>
      <c r="L28" s="8">
        <v>4.619047619047619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>
      <c r="A29" s="11"/>
      <c r="B29" s="5" t="s">
        <v>22</v>
      </c>
      <c r="C29" s="12"/>
      <c r="D29" s="12"/>
      <c r="E29" s="12"/>
      <c r="F29" s="12"/>
      <c r="G29" s="7">
        <v>0.0</v>
      </c>
      <c r="H29" s="7">
        <v>0.0</v>
      </c>
      <c r="I29" s="7">
        <v>4.0</v>
      </c>
      <c r="J29" s="7">
        <v>9.0</v>
      </c>
      <c r="K29" s="7">
        <v>29.0</v>
      </c>
      <c r="L29" s="8">
        <v>4.595238095238095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>
      <c r="A30" s="4">
        <v>5.0</v>
      </c>
      <c r="B30" s="5" t="s">
        <v>12</v>
      </c>
      <c r="C30" s="6" t="s">
        <v>32</v>
      </c>
      <c r="D30" s="6" t="s">
        <v>14</v>
      </c>
      <c r="E30" s="6" t="s">
        <v>15</v>
      </c>
      <c r="F30" s="6" t="s">
        <v>16</v>
      </c>
      <c r="G30" s="7">
        <v>1.0</v>
      </c>
      <c r="H30" s="7">
        <v>0.0</v>
      </c>
      <c r="I30" s="7">
        <v>2.0</v>
      </c>
      <c r="J30" s="7">
        <v>22.0</v>
      </c>
      <c r="K30" s="7">
        <v>23.0</v>
      </c>
      <c r="L30" s="8">
        <v>4.375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>
      <c r="A31" s="9"/>
      <c r="B31" s="5" t="s">
        <v>17</v>
      </c>
      <c r="C31" s="10"/>
      <c r="D31" s="10"/>
      <c r="E31" s="10"/>
      <c r="F31" s="10"/>
      <c r="G31" s="7">
        <v>1.0</v>
      </c>
      <c r="H31" s="7">
        <v>1.0</v>
      </c>
      <c r="I31" s="7">
        <v>5.0</v>
      </c>
      <c r="J31" s="7">
        <v>19.0</v>
      </c>
      <c r="K31" s="7">
        <v>22.0</v>
      </c>
      <c r="L31" s="8">
        <v>4.25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>
      <c r="A32" s="9"/>
      <c r="B32" s="5" t="s">
        <v>18</v>
      </c>
      <c r="C32" s="10"/>
      <c r="D32" s="10"/>
      <c r="E32" s="10"/>
      <c r="F32" s="10"/>
      <c r="G32" s="7">
        <v>1.0</v>
      </c>
      <c r="H32" s="7">
        <v>1.0</v>
      </c>
      <c r="I32" s="7">
        <v>7.0</v>
      </c>
      <c r="J32" s="7">
        <v>16.0</v>
      </c>
      <c r="K32" s="7">
        <v>23.0</v>
      </c>
      <c r="L32" s="8">
        <v>4.229166666666667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>
      <c r="A33" s="9"/>
      <c r="B33" s="5" t="s">
        <v>19</v>
      </c>
      <c r="C33" s="10"/>
      <c r="D33" s="10"/>
      <c r="E33" s="10"/>
      <c r="F33" s="10"/>
      <c r="G33" s="7">
        <v>0.0</v>
      </c>
      <c r="H33" s="7">
        <v>1.0</v>
      </c>
      <c r="I33" s="7">
        <v>6.0</v>
      </c>
      <c r="J33" s="7">
        <v>20.0</v>
      </c>
      <c r="K33" s="7">
        <v>21.0</v>
      </c>
      <c r="L33" s="8">
        <v>4.270833333333333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>
      <c r="A34" s="9"/>
      <c r="B34" s="5" t="s">
        <v>20</v>
      </c>
      <c r="C34" s="10"/>
      <c r="D34" s="10"/>
      <c r="E34" s="10"/>
      <c r="F34" s="10"/>
      <c r="G34" s="7">
        <v>0.0</v>
      </c>
      <c r="H34" s="7">
        <v>1.0</v>
      </c>
      <c r="I34" s="7">
        <v>7.0</v>
      </c>
      <c r="J34" s="7">
        <v>18.0</v>
      </c>
      <c r="K34" s="7">
        <v>22.0</v>
      </c>
      <c r="L34" s="8">
        <v>4.270833333333333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>
      <c r="A35" s="9"/>
      <c r="B35" s="5" t="s">
        <v>21</v>
      </c>
      <c r="C35" s="10"/>
      <c r="D35" s="10"/>
      <c r="E35" s="10"/>
      <c r="F35" s="10"/>
      <c r="G35" s="7">
        <v>0.0</v>
      </c>
      <c r="H35" s="7">
        <v>0.0</v>
      </c>
      <c r="I35" s="7">
        <v>2.0</v>
      </c>
      <c r="J35" s="7">
        <v>23.0</v>
      </c>
      <c r="K35" s="7">
        <v>23.0</v>
      </c>
      <c r="L35" s="8">
        <v>4.4375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>
      <c r="A36" s="11"/>
      <c r="B36" s="5" t="s">
        <v>22</v>
      </c>
      <c r="C36" s="12"/>
      <c r="D36" s="12"/>
      <c r="E36" s="12"/>
      <c r="F36" s="12"/>
      <c r="G36" s="7">
        <v>0.0</v>
      </c>
      <c r="H36" s="7">
        <v>2.0</v>
      </c>
      <c r="I36" s="7">
        <v>5.0</v>
      </c>
      <c r="J36" s="7">
        <v>23.0</v>
      </c>
      <c r="K36" s="7">
        <v>18.0</v>
      </c>
      <c r="L36" s="8">
        <v>4.1875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>
      <c r="A37" s="4">
        <v>6.0</v>
      </c>
      <c r="B37" s="5" t="s">
        <v>12</v>
      </c>
      <c r="C37" s="6" t="s">
        <v>32</v>
      </c>
      <c r="D37" s="6" t="s">
        <v>23</v>
      </c>
      <c r="E37" s="6" t="s">
        <v>33</v>
      </c>
      <c r="F37" s="6" t="s">
        <v>34</v>
      </c>
      <c r="G37" s="7">
        <v>0.0</v>
      </c>
      <c r="H37" s="7">
        <v>0.0</v>
      </c>
      <c r="I37" s="7">
        <v>5.0</v>
      </c>
      <c r="J37" s="7">
        <v>21.0</v>
      </c>
      <c r="K37" s="7">
        <v>22.0</v>
      </c>
      <c r="L37" s="8">
        <v>4.354166666666667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>
      <c r="A38" s="9"/>
      <c r="B38" s="5" t="s">
        <v>17</v>
      </c>
      <c r="C38" s="10"/>
      <c r="D38" s="10"/>
      <c r="E38" s="10"/>
      <c r="F38" s="10"/>
      <c r="G38" s="7">
        <v>0.0</v>
      </c>
      <c r="H38" s="7">
        <v>3.0</v>
      </c>
      <c r="I38" s="7">
        <v>7.0</v>
      </c>
      <c r="J38" s="7">
        <v>16.0</v>
      </c>
      <c r="K38" s="7">
        <v>22.0</v>
      </c>
      <c r="L38" s="8">
        <v>4.1875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>
      <c r="A39" s="9"/>
      <c r="B39" s="5" t="s">
        <v>18</v>
      </c>
      <c r="C39" s="10"/>
      <c r="D39" s="10"/>
      <c r="E39" s="10"/>
      <c r="F39" s="10"/>
      <c r="G39" s="7">
        <v>0.0</v>
      </c>
      <c r="H39" s="7">
        <v>2.0</v>
      </c>
      <c r="I39" s="7">
        <v>8.0</v>
      </c>
      <c r="J39" s="7">
        <v>18.0</v>
      </c>
      <c r="K39" s="7">
        <v>20.0</v>
      </c>
      <c r="L39" s="8">
        <v>4.166666666666667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>
      <c r="A40" s="9"/>
      <c r="B40" s="5" t="s">
        <v>19</v>
      </c>
      <c r="C40" s="10"/>
      <c r="D40" s="10"/>
      <c r="E40" s="10"/>
      <c r="F40" s="10"/>
      <c r="G40" s="7">
        <v>0.0</v>
      </c>
      <c r="H40" s="7">
        <v>2.0</v>
      </c>
      <c r="I40" s="7">
        <v>8.0</v>
      </c>
      <c r="J40" s="7">
        <v>18.0</v>
      </c>
      <c r="K40" s="7">
        <v>20.0</v>
      </c>
      <c r="L40" s="8">
        <v>4.166666666666667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>
      <c r="A41" s="9"/>
      <c r="B41" s="5" t="s">
        <v>20</v>
      </c>
      <c r="C41" s="10"/>
      <c r="D41" s="10"/>
      <c r="E41" s="10"/>
      <c r="F41" s="10"/>
      <c r="G41" s="7">
        <v>0.0</v>
      </c>
      <c r="H41" s="7">
        <v>0.0</v>
      </c>
      <c r="I41" s="7">
        <v>5.0</v>
      </c>
      <c r="J41" s="7">
        <v>14.0</v>
      </c>
      <c r="K41" s="7">
        <v>29.0</v>
      </c>
      <c r="L41" s="8">
        <v>4.5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>
      <c r="A42" s="9"/>
      <c r="B42" s="5" t="s">
        <v>21</v>
      </c>
      <c r="C42" s="10"/>
      <c r="D42" s="10"/>
      <c r="E42" s="10"/>
      <c r="F42" s="10"/>
      <c r="G42" s="7">
        <v>0.0</v>
      </c>
      <c r="H42" s="7">
        <v>0.0</v>
      </c>
      <c r="I42" s="7">
        <v>6.0</v>
      </c>
      <c r="J42" s="7">
        <v>19.0</v>
      </c>
      <c r="K42" s="7">
        <v>23.0</v>
      </c>
      <c r="L42" s="8">
        <v>4.354166666666667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>
      <c r="A43" s="11"/>
      <c r="B43" s="5" t="s">
        <v>22</v>
      </c>
      <c r="C43" s="12"/>
      <c r="D43" s="12"/>
      <c r="E43" s="12"/>
      <c r="F43" s="12"/>
      <c r="G43" s="7">
        <v>0.0</v>
      </c>
      <c r="H43" s="7">
        <v>0.0</v>
      </c>
      <c r="I43" s="7">
        <v>6.0</v>
      </c>
      <c r="J43" s="7">
        <v>18.0</v>
      </c>
      <c r="K43" s="7">
        <v>24.0</v>
      </c>
      <c r="L43" s="8">
        <v>4.375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>
      <c r="A44" s="4">
        <v>7.0</v>
      </c>
      <c r="B44" s="5" t="s">
        <v>12</v>
      </c>
      <c r="C44" s="6" t="s">
        <v>32</v>
      </c>
      <c r="D44" s="6" t="s">
        <v>26</v>
      </c>
      <c r="E44" s="6" t="s">
        <v>27</v>
      </c>
      <c r="F44" s="6" t="s">
        <v>35</v>
      </c>
      <c r="G44" s="7">
        <v>0.0</v>
      </c>
      <c r="H44" s="7">
        <v>0.0</v>
      </c>
      <c r="I44" s="7">
        <v>5.0</v>
      </c>
      <c r="J44" s="7">
        <v>15.0</v>
      </c>
      <c r="K44" s="7">
        <v>28.0</v>
      </c>
      <c r="L44" s="8">
        <v>4.479166666666667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>
      <c r="A45" s="9"/>
      <c r="B45" s="5" t="s">
        <v>17</v>
      </c>
      <c r="C45" s="10"/>
      <c r="D45" s="10"/>
      <c r="E45" s="10"/>
      <c r="F45" s="10"/>
      <c r="G45" s="7">
        <v>0.0</v>
      </c>
      <c r="H45" s="7">
        <v>1.0</v>
      </c>
      <c r="I45" s="7">
        <v>7.0</v>
      </c>
      <c r="J45" s="7">
        <v>13.0</v>
      </c>
      <c r="K45" s="7">
        <v>27.0</v>
      </c>
      <c r="L45" s="8">
        <v>4.375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>
      <c r="A46" s="9"/>
      <c r="B46" s="5" t="s">
        <v>18</v>
      </c>
      <c r="C46" s="10"/>
      <c r="D46" s="10"/>
      <c r="E46" s="10"/>
      <c r="F46" s="10"/>
      <c r="G46" s="7">
        <v>0.0</v>
      </c>
      <c r="H46" s="7">
        <v>1.0</v>
      </c>
      <c r="I46" s="7">
        <v>5.0</v>
      </c>
      <c r="J46" s="7">
        <v>20.0</v>
      </c>
      <c r="K46" s="7">
        <v>22.0</v>
      </c>
      <c r="L46" s="8">
        <v>4.3125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>
      <c r="A47" s="9"/>
      <c r="B47" s="5" t="s">
        <v>19</v>
      </c>
      <c r="C47" s="10"/>
      <c r="D47" s="10"/>
      <c r="E47" s="10"/>
      <c r="F47" s="10"/>
      <c r="G47" s="7">
        <v>0.0</v>
      </c>
      <c r="H47" s="7">
        <v>1.0</v>
      </c>
      <c r="I47" s="7">
        <v>5.0</v>
      </c>
      <c r="J47" s="7">
        <v>19.0</v>
      </c>
      <c r="K47" s="7">
        <v>23.0</v>
      </c>
      <c r="L47" s="8">
        <v>4.333333333333333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>
      <c r="A48" s="9"/>
      <c r="B48" s="5" t="s">
        <v>20</v>
      </c>
      <c r="C48" s="10"/>
      <c r="D48" s="10"/>
      <c r="E48" s="10"/>
      <c r="F48" s="10"/>
      <c r="G48" s="7">
        <v>0.0</v>
      </c>
      <c r="H48" s="7">
        <v>0.0</v>
      </c>
      <c r="I48" s="7">
        <v>5.0</v>
      </c>
      <c r="J48" s="7">
        <v>9.0</v>
      </c>
      <c r="K48" s="7">
        <v>34.0</v>
      </c>
      <c r="L48" s="8">
        <v>4.604166666666667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>
      <c r="A49" s="9"/>
      <c r="B49" s="5" t="s">
        <v>21</v>
      </c>
      <c r="C49" s="10"/>
      <c r="D49" s="10"/>
      <c r="E49" s="10"/>
      <c r="F49" s="10"/>
      <c r="G49" s="7">
        <v>0.0</v>
      </c>
      <c r="H49" s="7">
        <v>1.0</v>
      </c>
      <c r="I49" s="7">
        <v>8.0</v>
      </c>
      <c r="J49" s="7">
        <v>11.0</v>
      </c>
      <c r="K49" s="7">
        <v>28.0</v>
      </c>
      <c r="L49" s="8">
        <v>4.375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>
      <c r="A50" s="11"/>
      <c r="B50" s="5" t="s">
        <v>22</v>
      </c>
      <c r="C50" s="12"/>
      <c r="D50" s="12"/>
      <c r="E50" s="12"/>
      <c r="F50" s="12"/>
      <c r="G50" s="7">
        <v>0.0</v>
      </c>
      <c r="H50" s="7">
        <v>1.0</v>
      </c>
      <c r="I50" s="7">
        <v>7.0</v>
      </c>
      <c r="J50" s="7">
        <v>11.0</v>
      </c>
      <c r="K50" s="7">
        <v>29.0</v>
      </c>
      <c r="L50" s="8">
        <v>4.416666666666667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>
      <c r="A51" s="4">
        <v>8.0</v>
      </c>
      <c r="B51" s="5" t="s">
        <v>12</v>
      </c>
      <c r="C51" s="6" t="s">
        <v>32</v>
      </c>
      <c r="D51" s="6" t="s">
        <v>29</v>
      </c>
      <c r="E51" s="6" t="s">
        <v>36</v>
      </c>
      <c r="F51" s="6" t="s">
        <v>37</v>
      </c>
      <c r="G51" s="7">
        <v>0.0</v>
      </c>
      <c r="H51" s="7">
        <v>0.0</v>
      </c>
      <c r="I51" s="7">
        <v>2.0</v>
      </c>
      <c r="J51" s="7">
        <v>27.0</v>
      </c>
      <c r="K51" s="7">
        <v>19.0</v>
      </c>
      <c r="L51" s="8">
        <v>4.354166666666667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>
      <c r="A52" s="9"/>
      <c r="B52" s="5" t="s">
        <v>17</v>
      </c>
      <c r="C52" s="10"/>
      <c r="D52" s="10"/>
      <c r="E52" s="10"/>
      <c r="F52" s="10"/>
      <c r="G52" s="7">
        <v>0.0</v>
      </c>
      <c r="H52" s="7">
        <v>0.0</v>
      </c>
      <c r="I52" s="7">
        <v>11.0</v>
      </c>
      <c r="J52" s="7">
        <v>16.0</v>
      </c>
      <c r="K52" s="7">
        <v>21.0</v>
      </c>
      <c r="L52" s="8">
        <v>4.208333333333333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>
      <c r="A53" s="9"/>
      <c r="B53" s="5" t="s">
        <v>18</v>
      </c>
      <c r="C53" s="10"/>
      <c r="D53" s="10"/>
      <c r="E53" s="10"/>
      <c r="F53" s="10"/>
      <c r="G53" s="7">
        <v>0.0</v>
      </c>
      <c r="H53" s="7">
        <v>1.0</v>
      </c>
      <c r="I53" s="7">
        <v>6.0</v>
      </c>
      <c r="J53" s="7">
        <v>18.0</v>
      </c>
      <c r="K53" s="7">
        <v>23.0</v>
      </c>
      <c r="L53" s="8">
        <v>4.3125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>
      <c r="A54" s="9"/>
      <c r="B54" s="5" t="s">
        <v>19</v>
      </c>
      <c r="C54" s="10"/>
      <c r="D54" s="10"/>
      <c r="E54" s="10"/>
      <c r="F54" s="10"/>
      <c r="G54" s="7">
        <v>0.0</v>
      </c>
      <c r="H54" s="7">
        <v>0.0</v>
      </c>
      <c r="I54" s="7">
        <v>8.0</v>
      </c>
      <c r="J54" s="7">
        <v>16.0</v>
      </c>
      <c r="K54" s="7">
        <v>24.0</v>
      </c>
      <c r="L54" s="8">
        <v>4.333333333333333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>
      <c r="A55" s="9"/>
      <c r="B55" s="5" t="s">
        <v>20</v>
      </c>
      <c r="C55" s="10"/>
      <c r="D55" s="10"/>
      <c r="E55" s="10"/>
      <c r="F55" s="10"/>
      <c r="G55" s="7">
        <v>0.0</v>
      </c>
      <c r="H55" s="7">
        <v>0.0</v>
      </c>
      <c r="I55" s="7">
        <v>4.0</v>
      </c>
      <c r="J55" s="7">
        <v>20.0</v>
      </c>
      <c r="K55" s="7">
        <v>24.0</v>
      </c>
      <c r="L55" s="8">
        <v>4.416666666666667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>
      <c r="A56" s="9"/>
      <c r="B56" s="5" t="s">
        <v>21</v>
      </c>
      <c r="C56" s="10"/>
      <c r="D56" s="10"/>
      <c r="E56" s="10"/>
      <c r="F56" s="10"/>
      <c r="G56" s="7">
        <v>0.0</v>
      </c>
      <c r="H56" s="7">
        <v>0.0</v>
      </c>
      <c r="I56" s="7">
        <v>4.0</v>
      </c>
      <c r="J56" s="7">
        <v>18.0</v>
      </c>
      <c r="K56" s="7">
        <v>26.0</v>
      </c>
      <c r="L56" s="8">
        <v>4.458333333333333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>
      <c r="A57" s="11"/>
      <c r="B57" s="5" t="s">
        <v>22</v>
      </c>
      <c r="C57" s="12"/>
      <c r="D57" s="12"/>
      <c r="E57" s="12"/>
      <c r="F57" s="12"/>
      <c r="G57" s="7">
        <v>0.0</v>
      </c>
      <c r="H57" s="7">
        <v>0.0</v>
      </c>
      <c r="I57" s="7">
        <v>5.0</v>
      </c>
      <c r="J57" s="7">
        <v>16.0</v>
      </c>
      <c r="K57" s="7">
        <v>27.0</v>
      </c>
      <c r="L57" s="8">
        <v>4.458333333333333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>
      <c r="A58" s="4">
        <v>9.0</v>
      </c>
      <c r="B58" s="5" t="s">
        <v>12</v>
      </c>
      <c r="C58" s="6" t="s">
        <v>38</v>
      </c>
      <c r="D58" s="6" t="s">
        <v>14</v>
      </c>
      <c r="E58" s="6" t="s">
        <v>39</v>
      </c>
      <c r="F58" s="6" t="s">
        <v>40</v>
      </c>
      <c r="G58" s="7">
        <v>1.0</v>
      </c>
      <c r="H58" s="7">
        <v>0.0</v>
      </c>
      <c r="I58" s="7">
        <v>3.0</v>
      </c>
      <c r="J58" s="7">
        <v>14.0</v>
      </c>
      <c r="K58" s="7">
        <v>26.0</v>
      </c>
      <c r="L58" s="8">
        <v>4.454545454545454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>
      <c r="A59" s="9"/>
      <c r="B59" s="5" t="s">
        <v>17</v>
      </c>
      <c r="C59" s="10"/>
      <c r="D59" s="10"/>
      <c r="E59" s="10"/>
      <c r="F59" s="10"/>
      <c r="G59" s="7">
        <v>0.0</v>
      </c>
      <c r="H59" s="7">
        <v>0.0</v>
      </c>
      <c r="I59" s="7">
        <v>4.0</v>
      </c>
      <c r="J59" s="7">
        <v>16.0</v>
      </c>
      <c r="K59" s="7">
        <v>24.0</v>
      </c>
      <c r="L59" s="8">
        <v>4.454545454545454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>
      <c r="A60" s="9"/>
      <c r="B60" s="5" t="s">
        <v>18</v>
      </c>
      <c r="C60" s="10"/>
      <c r="D60" s="10"/>
      <c r="E60" s="10"/>
      <c r="F60" s="10"/>
      <c r="G60" s="7">
        <v>0.0</v>
      </c>
      <c r="H60" s="7">
        <v>1.0</v>
      </c>
      <c r="I60" s="7">
        <v>1.0</v>
      </c>
      <c r="J60" s="7">
        <v>19.0</v>
      </c>
      <c r="K60" s="7">
        <v>23.0</v>
      </c>
      <c r="L60" s="8">
        <v>4.454545454545454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>
      <c r="A61" s="9"/>
      <c r="B61" s="5" t="s">
        <v>19</v>
      </c>
      <c r="C61" s="10"/>
      <c r="D61" s="10"/>
      <c r="E61" s="10"/>
      <c r="F61" s="10"/>
      <c r="G61" s="7">
        <v>0.0</v>
      </c>
      <c r="H61" s="7">
        <v>2.0</v>
      </c>
      <c r="I61" s="7">
        <v>5.0</v>
      </c>
      <c r="J61" s="7">
        <v>16.0</v>
      </c>
      <c r="K61" s="7">
        <v>21.0</v>
      </c>
      <c r="L61" s="8">
        <v>4.2727272727272725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>
      <c r="A62" s="9"/>
      <c r="B62" s="5" t="s">
        <v>20</v>
      </c>
      <c r="C62" s="10"/>
      <c r="D62" s="10"/>
      <c r="E62" s="10"/>
      <c r="F62" s="10"/>
      <c r="G62" s="7">
        <v>0.0</v>
      </c>
      <c r="H62" s="7">
        <v>0.0</v>
      </c>
      <c r="I62" s="7">
        <v>1.0</v>
      </c>
      <c r="J62" s="7">
        <v>16.0</v>
      </c>
      <c r="K62" s="7">
        <v>27.0</v>
      </c>
      <c r="L62" s="8">
        <v>4.590909090909091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>
      <c r="A63" s="9"/>
      <c r="B63" s="5" t="s">
        <v>21</v>
      </c>
      <c r="C63" s="10"/>
      <c r="D63" s="10"/>
      <c r="E63" s="10"/>
      <c r="F63" s="10"/>
      <c r="G63" s="7">
        <v>0.0</v>
      </c>
      <c r="H63" s="7">
        <v>0.0</v>
      </c>
      <c r="I63" s="7">
        <v>3.0</v>
      </c>
      <c r="J63" s="7">
        <v>12.0</v>
      </c>
      <c r="K63" s="7">
        <v>29.0</v>
      </c>
      <c r="L63" s="8">
        <v>4.590909090909091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>
      <c r="A64" s="11"/>
      <c r="B64" s="5" t="s">
        <v>22</v>
      </c>
      <c r="C64" s="12"/>
      <c r="D64" s="12"/>
      <c r="E64" s="12"/>
      <c r="F64" s="12"/>
      <c r="G64" s="7">
        <v>0.0</v>
      </c>
      <c r="H64" s="7">
        <v>1.0</v>
      </c>
      <c r="I64" s="7">
        <v>1.0</v>
      </c>
      <c r="J64" s="7">
        <v>16.0</v>
      </c>
      <c r="K64" s="7">
        <v>26.0</v>
      </c>
      <c r="L64" s="8">
        <v>4.5227272727272725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>
      <c r="A65" s="4">
        <v>10.0</v>
      </c>
      <c r="B65" s="5" t="s">
        <v>12</v>
      </c>
      <c r="C65" s="6" t="s">
        <v>38</v>
      </c>
      <c r="D65" s="6" t="s">
        <v>23</v>
      </c>
      <c r="E65" s="6" t="s">
        <v>41</v>
      </c>
      <c r="F65" s="6" t="s">
        <v>42</v>
      </c>
      <c r="G65" s="7">
        <v>0.0</v>
      </c>
      <c r="H65" s="7">
        <v>1.0</v>
      </c>
      <c r="I65" s="7">
        <v>11.0</v>
      </c>
      <c r="J65" s="7">
        <v>20.0</v>
      </c>
      <c r="K65" s="7">
        <v>12.0</v>
      </c>
      <c r="L65" s="8">
        <v>3.977272727272727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>
      <c r="A66" s="9"/>
      <c r="B66" s="5" t="s">
        <v>17</v>
      </c>
      <c r="C66" s="10"/>
      <c r="D66" s="10"/>
      <c r="E66" s="10"/>
      <c r="F66" s="10"/>
      <c r="G66" s="7">
        <v>2.0</v>
      </c>
      <c r="H66" s="7">
        <v>6.0</v>
      </c>
      <c r="I66" s="7">
        <v>14.0</v>
      </c>
      <c r="J66" s="7">
        <v>13.0</v>
      </c>
      <c r="K66" s="7">
        <v>9.0</v>
      </c>
      <c r="L66" s="8">
        <v>3.477272727272727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>
      <c r="A67" s="9"/>
      <c r="B67" s="5" t="s">
        <v>18</v>
      </c>
      <c r="C67" s="10"/>
      <c r="D67" s="10"/>
      <c r="E67" s="10"/>
      <c r="F67" s="10"/>
      <c r="G67" s="7">
        <v>1.0</v>
      </c>
      <c r="H67" s="7">
        <v>2.0</v>
      </c>
      <c r="I67" s="7">
        <v>14.0</v>
      </c>
      <c r="J67" s="7">
        <v>16.0</v>
      </c>
      <c r="K67" s="7">
        <v>11.0</v>
      </c>
      <c r="L67" s="8">
        <v>3.772727272727273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>
      <c r="A68" s="9"/>
      <c r="B68" s="5" t="s">
        <v>19</v>
      </c>
      <c r="C68" s="10"/>
      <c r="D68" s="10"/>
      <c r="E68" s="10"/>
      <c r="F68" s="10"/>
      <c r="G68" s="7">
        <v>0.0</v>
      </c>
      <c r="H68" s="7">
        <v>4.0</v>
      </c>
      <c r="I68" s="7">
        <v>9.0</v>
      </c>
      <c r="J68" s="7">
        <v>18.0</v>
      </c>
      <c r="K68" s="7">
        <v>13.0</v>
      </c>
      <c r="L68" s="8">
        <v>3.909090909090909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>
      <c r="A69" s="9"/>
      <c r="B69" s="5" t="s">
        <v>20</v>
      </c>
      <c r="C69" s="10"/>
      <c r="D69" s="10"/>
      <c r="E69" s="10"/>
      <c r="F69" s="10"/>
      <c r="G69" s="7">
        <v>2.0</v>
      </c>
      <c r="H69" s="7">
        <v>5.0</v>
      </c>
      <c r="I69" s="7">
        <v>14.0</v>
      </c>
      <c r="J69" s="7">
        <v>13.0</v>
      </c>
      <c r="K69" s="7">
        <v>10.0</v>
      </c>
      <c r="L69" s="8">
        <v>3.5454545454545454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>
      <c r="A70" s="9"/>
      <c r="B70" s="5" t="s">
        <v>21</v>
      </c>
      <c r="C70" s="10"/>
      <c r="D70" s="10"/>
      <c r="E70" s="10"/>
      <c r="F70" s="10"/>
      <c r="G70" s="7">
        <v>2.0</v>
      </c>
      <c r="H70" s="7">
        <v>5.0</v>
      </c>
      <c r="I70" s="7">
        <v>9.0</v>
      </c>
      <c r="J70" s="7">
        <v>17.0</v>
      </c>
      <c r="K70" s="7">
        <v>11.0</v>
      </c>
      <c r="L70" s="8">
        <v>3.6818181818181817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>
      <c r="A71" s="11"/>
      <c r="B71" s="5" t="s">
        <v>22</v>
      </c>
      <c r="C71" s="12"/>
      <c r="D71" s="12"/>
      <c r="E71" s="12"/>
      <c r="F71" s="12"/>
      <c r="G71" s="7">
        <v>5.0</v>
      </c>
      <c r="H71" s="7">
        <v>2.0</v>
      </c>
      <c r="I71" s="7">
        <v>15.0</v>
      </c>
      <c r="J71" s="7">
        <v>15.0</v>
      </c>
      <c r="K71" s="7">
        <v>7.0</v>
      </c>
      <c r="L71" s="8">
        <v>3.3863636363636362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>
      <c r="A72" s="4">
        <v>11.0</v>
      </c>
      <c r="B72" s="5" t="s">
        <v>12</v>
      </c>
      <c r="C72" s="6" t="s">
        <v>38</v>
      </c>
      <c r="D72" s="6" t="s">
        <v>26</v>
      </c>
      <c r="E72" s="6" t="s">
        <v>43</v>
      </c>
      <c r="F72" s="6" t="s">
        <v>44</v>
      </c>
      <c r="G72" s="7">
        <v>1.0</v>
      </c>
      <c r="H72" s="7">
        <v>5.0</v>
      </c>
      <c r="I72" s="7">
        <v>9.0</v>
      </c>
      <c r="J72" s="7">
        <v>16.0</v>
      </c>
      <c r="K72" s="7">
        <v>13.0</v>
      </c>
      <c r="L72" s="8">
        <v>3.7954545454545454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>
      <c r="A73" s="9"/>
      <c r="B73" s="5" t="s">
        <v>17</v>
      </c>
      <c r="C73" s="10"/>
      <c r="D73" s="10"/>
      <c r="E73" s="10"/>
      <c r="F73" s="10"/>
      <c r="G73" s="7">
        <v>3.0</v>
      </c>
      <c r="H73" s="7">
        <v>1.0</v>
      </c>
      <c r="I73" s="7">
        <v>12.0</v>
      </c>
      <c r="J73" s="7">
        <v>19.0</v>
      </c>
      <c r="K73" s="7">
        <v>9.0</v>
      </c>
      <c r="L73" s="8">
        <v>3.6818181818181817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>
      <c r="A74" s="9"/>
      <c r="B74" s="5" t="s">
        <v>18</v>
      </c>
      <c r="C74" s="10"/>
      <c r="D74" s="10"/>
      <c r="E74" s="10"/>
      <c r="F74" s="10"/>
      <c r="G74" s="7">
        <v>3.0</v>
      </c>
      <c r="H74" s="7">
        <v>3.0</v>
      </c>
      <c r="I74" s="7">
        <v>9.0</v>
      </c>
      <c r="J74" s="7">
        <v>21.0</v>
      </c>
      <c r="K74" s="7">
        <v>8.0</v>
      </c>
      <c r="L74" s="8">
        <v>3.6363636363636362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>
      <c r="A75" s="9"/>
      <c r="B75" s="5" t="s">
        <v>19</v>
      </c>
      <c r="C75" s="10"/>
      <c r="D75" s="10"/>
      <c r="E75" s="10"/>
      <c r="F75" s="10"/>
      <c r="G75" s="7">
        <v>2.0</v>
      </c>
      <c r="H75" s="7">
        <v>2.0</v>
      </c>
      <c r="I75" s="7">
        <v>13.0</v>
      </c>
      <c r="J75" s="7">
        <v>17.0</v>
      </c>
      <c r="K75" s="7">
        <v>10.0</v>
      </c>
      <c r="L75" s="8">
        <v>3.7045454545454546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>
      <c r="A76" s="9"/>
      <c r="B76" s="5" t="s">
        <v>20</v>
      </c>
      <c r="C76" s="10"/>
      <c r="D76" s="10"/>
      <c r="E76" s="10"/>
      <c r="F76" s="10"/>
      <c r="G76" s="7">
        <v>1.0</v>
      </c>
      <c r="H76" s="7">
        <v>3.0</v>
      </c>
      <c r="I76" s="7">
        <v>10.0</v>
      </c>
      <c r="J76" s="7">
        <v>16.0</v>
      </c>
      <c r="K76" s="7">
        <v>14.0</v>
      </c>
      <c r="L76" s="8">
        <v>3.8863636363636362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>
      <c r="A77" s="9"/>
      <c r="B77" s="5" t="s">
        <v>21</v>
      </c>
      <c r="C77" s="10"/>
      <c r="D77" s="10"/>
      <c r="E77" s="10"/>
      <c r="F77" s="10"/>
      <c r="G77" s="7">
        <v>3.0</v>
      </c>
      <c r="H77" s="7">
        <v>1.0</v>
      </c>
      <c r="I77" s="7">
        <v>9.0</v>
      </c>
      <c r="J77" s="7">
        <v>20.0</v>
      </c>
      <c r="K77" s="7">
        <v>11.0</v>
      </c>
      <c r="L77" s="8">
        <v>3.7954545454545454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>
      <c r="A78" s="11"/>
      <c r="B78" s="5" t="s">
        <v>22</v>
      </c>
      <c r="C78" s="12"/>
      <c r="D78" s="12"/>
      <c r="E78" s="12"/>
      <c r="F78" s="12"/>
      <c r="G78" s="7">
        <v>2.0</v>
      </c>
      <c r="H78" s="7">
        <v>3.0</v>
      </c>
      <c r="I78" s="7">
        <v>11.0</v>
      </c>
      <c r="J78" s="7">
        <v>19.0</v>
      </c>
      <c r="K78" s="7">
        <v>9.0</v>
      </c>
      <c r="L78" s="8">
        <v>3.6818181818181817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>
      <c r="A79" s="4">
        <v>12.0</v>
      </c>
      <c r="B79" s="5" t="s">
        <v>12</v>
      </c>
      <c r="C79" s="6" t="s">
        <v>38</v>
      </c>
      <c r="D79" s="6" t="s">
        <v>29</v>
      </c>
      <c r="E79" s="6" t="s">
        <v>45</v>
      </c>
      <c r="F79" s="6" t="s">
        <v>46</v>
      </c>
      <c r="G79" s="7">
        <v>0.0</v>
      </c>
      <c r="H79" s="7">
        <v>0.0</v>
      </c>
      <c r="I79" s="7">
        <v>3.0</v>
      </c>
      <c r="J79" s="7">
        <v>16.0</v>
      </c>
      <c r="K79" s="7">
        <v>25.0</v>
      </c>
      <c r="L79" s="8">
        <v>4.5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>
      <c r="A80" s="9"/>
      <c r="B80" s="5" t="s">
        <v>17</v>
      </c>
      <c r="C80" s="10"/>
      <c r="D80" s="10"/>
      <c r="E80" s="10"/>
      <c r="F80" s="10"/>
      <c r="G80" s="7">
        <v>0.0</v>
      </c>
      <c r="H80" s="7">
        <v>0.0</v>
      </c>
      <c r="I80" s="7">
        <v>6.0</v>
      </c>
      <c r="J80" s="7">
        <v>13.0</v>
      </c>
      <c r="K80" s="7">
        <v>25.0</v>
      </c>
      <c r="L80" s="8">
        <v>4.431818181818182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>
      <c r="A81" s="9"/>
      <c r="B81" s="5" t="s">
        <v>18</v>
      </c>
      <c r="C81" s="10"/>
      <c r="D81" s="10"/>
      <c r="E81" s="10"/>
      <c r="F81" s="10"/>
      <c r="G81" s="7">
        <v>0.0</v>
      </c>
      <c r="H81" s="7">
        <v>1.0</v>
      </c>
      <c r="I81" s="7">
        <v>3.0</v>
      </c>
      <c r="J81" s="7">
        <v>18.0</v>
      </c>
      <c r="K81" s="7">
        <v>22.0</v>
      </c>
      <c r="L81" s="8">
        <v>4.386363636363637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>
      <c r="A82" s="9"/>
      <c r="B82" s="5" t="s">
        <v>19</v>
      </c>
      <c r="C82" s="10"/>
      <c r="D82" s="10"/>
      <c r="E82" s="10"/>
      <c r="F82" s="10"/>
      <c r="G82" s="7">
        <v>0.0</v>
      </c>
      <c r="H82" s="7">
        <v>0.0</v>
      </c>
      <c r="I82" s="7">
        <v>3.0</v>
      </c>
      <c r="J82" s="7">
        <v>16.0</v>
      </c>
      <c r="K82" s="7">
        <v>25.0</v>
      </c>
      <c r="L82" s="8">
        <v>4.5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>
      <c r="A83" s="9"/>
      <c r="B83" s="5" t="s">
        <v>20</v>
      </c>
      <c r="C83" s="10"/>
      <c r="D83" s="10"/>
      <c r="E83" s="10"/>
      <c r="F83" s="10"/>
      <c r="G83" s="7">
        <v>0.0</v>
      </c>
      <c r="H83" s="7">
        <v>0.0</v>
      </c>
      <c r="I83" s="7">
        <v>6.0</v>
      </c>
      <c r="J83" s="7">
        <v>11.0</v>
      </c>
      <c r="K83" s="7">
        <v>27.0</v>
      </c>
      <c r="L83" s="8">
        <v>4.4772727272727275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>
      <c r="A84" s="9"/>
      <c r="B84" s="5" t="s">
        <v>21</v>
      </c>
      <c r="C84" s="10"/>
      <c r="D84" s="10"/>
      <c r="E84" s="10"/>
      <c r="F84" s="10"/>
      <c r="G84" s="7">
        <v>0.0</v>
      </c>
      <c r="H84" s="7">
        <v>0.0</v>
      </c>
      <c r="I84" s="7">
        <v>3.0</v>
      </c>
      <c r="J84" s="7">
        <v>13.0</v>
      </c>
      <c r="K84" s="7">
        <v>28.0</v>
      </c>
      <c r="L84" s="8">
        <v>4.568181818181818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>
      <c r="A85" s="11"/>
      <c r="B85" s="5" t="s">
        <v>22</v>
      </c>
      <c r="C85" s="12"/>
      <c r="D85" s="12"/>
      <c r="E85" s="12"/>
      <c r="F85" s="12"/>
      <c r="G85" s="7">
        <v>0.0</v>
      </c>
      <c r="H85" s="7">
        <v>0.0</v>
      </c>
      <c r="I85" s="7">
        <v>4.0</v>
      </c>
      <c r="J85" s="7">
        <v>14.0</v>
      </c>
      <c r="K85" s="7">
        <v>26.0</v>
      </c>
      <c r="L85" s="8">
        <v>4.5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>
      <c r="A86" s="4">
        <v>13.0</v>
      </c>
      <c r="B86" s="5" t="s">
        <v>12</v>
      </c>
      <c r="C86" s="6" t="s">
        <v>47</v>
      </c>
      <c r="D86" s="6" t="s">
        <v>48</v>
      </c>
      <c r="E86" s="6" t="s">
        <v>49</v>
      </c>
      <c r="F86" s="6" t="s">
        <v>50</v>
      </c>
      <c r="G86" s="7">
        <v>0.0</v>
      </c>
      <c r="H86" s="7">
        <v>0.0</v>
      </c>
      <c r="I86" s="7">
        <v>2.0</v>
      </c>
      <c r="J86" s="7">
        <v>16.0</v>
      </c>
      <c r="K86" s="7">
        <v>33.0</v>
      </c>
      <c r="L86" s="8">
        <v>4.607843137254902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>
      <c r="A87" s="9"/>
      <c r="B87" s="5" t="s">
        <v>17</v>
      </c>
      <c r="C87" s="10"/>
      <c r="D87" s="10"/>
      <c r="E87" s="10"/>
      <c r="F87" s="10"/>
      <c r="G87" s="7">
        <v>0.0</v>
      </c>
      <c r="H87" s="7">
        <v>0.0</v>
      </c>
      <c r="I87" s="7">
        <v>3.0</v>
      </c>
      <c r="J87" s="7">
        <v>13.0</v>
      </c>
      <c r="K87" s="7">
        <v>35.0</v>
      </c>
      <c r="L87" s="8">
        <v>4.627450980392157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>
      <c r="A88" s="9"/>
      <c r="B88" s="5" t="s">
        <v>18</v>
      </c>
      <c r="C88" s="10"/>
      <c r="D88" s="10"/>
      <c r="E88" s="10"/>
      <c r="F88" s="10"/>
      <c r="G88" s="7">
        <v>0.0</v>
      </c>
      <c r="H88" s="7">
        <v>0.0</v>
      </c>
      <c r="I88" s="7">
        <v>5.0</v>
      </c>
      <c r="J88" s="7">
        <v>16.0</v>
      </c>
      <c r="K88" s="7">
        <v>30.0</v>
      </c>
      <c r="L88" s="8">
        <v>4.490196078431373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>
      <c r="A89" s="9"/>
      <c r="B89" s="5" t="s">
        <v>19</v>
      </c>
      <c r="C89" s="10"/>
      <c r="D89" s="10"/>
      <c r="E89" s="10"/>
      <c r="F89" s="10"/>
      <c r="G89" s="7">
        <v>0.0</v>
      </c>
      <c r="H89" s="7">
        <v>0.0</v>
      </c>
      <c r="I89" s="7">
        <v>5.0</v>
      </c>
      <c r="J89" s="7">
        <v>16.0</v>
      </c>
      <c r="K89" s="7">
        <v>30.0</v>
      </c>
      <c r="L89" s="8">
        <v>4.490196078431373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>
      <c r="A90" s="9"/>
      <c r="B90" s="5" t="s">
        <v>20</v>
      </c>
      <c r="C90" s="10"/>
      <c r="D90" s="10"/>
      <c r="E90" s="10"/>
      <c r="F90" s="10"/>
      <c r="G90" s="7">
        <v>0.0</v>
      </c>
      <c r="H90" s="7">
        <v>0.0</v>
      </c>
      <c r="I90" s="7">
        <v>7.0</v>
      </c>
      <c r="J90" s="7">
        <v>15.0</v>
      </c>
      <c r="K90" s="7">
        <v>29.0</v>
      </c>
      <c r="L90" s="8">
        <v>4.431372549019608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>
      <c r="A91" s="9"/>
      <c r="B91" s="5" t="s">
        <v>21</v>
      </c>
      <c r="C91" s="10"/>
      <c r="D91" s="10"/>
      <c r="E91" s="10"/>
      <c r="F91" s="10"/>
      <c r="G91" s="7">
        <v>0.0</v>
      </c>
      <c r="H91" s="7">
        <v>0.0</v>
      </c>
      <c r="I91" s="7">
        <v>8.0</v>
      </c>
      <c r="J91" s="7">
        <v>14.0</v>
      </c>
      <c r="K91" s="7">
        <v>29.0</v>
      </c>
      <c r="L91" s="8">
        <v>4.411764705882353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>
      <c r="A92" s="11"/>
      <c r="B92" s="5" t="s">
        <v>22</v>
      </c>
      <c r="C92" s="12"/>
      <c r="D92" s="12"/>
      <c r="E92" s="12"/>
      <c r="F92" s="12"/>
      <c r="G92" s="7">
        <v>0.0</v>
      </c>
      <c r="H92" s="7">
        <v>0.0</v>
      </c>
      <c r="I92" s="7">
        <v>4.0</v>
      </c>
      <c r="J92" s="7">
        <v>15.0</v>
      </c>
      <c r="K92" s="7">
        <v>32.0</v>
      </c>
      <c r="L92" s="8">
        <v>4.549019607843137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>
      <c r="A93" s="4">
        <v>14.0</v>
      </c>
      <c r="B93" s="5" t="s">
        <v>12</v>
      </c>
      <c r="C93" s="6" t="s">
        <v>47</v>
      </c>
      <c r="D93" s="6" t="s">
        <v>48</v>
      </c>
      <c r="E93" s="6" t="s">
        <v>36</v>
      </c>
      <c r="F93" s="6" t="s">
        <v>37</v>
      </c>
      <c r="G93" s="7">
        <v>0.0</v>
      </c>
      <c r="H93" s="7">
        <v>1.0</v>
      </c>
      <c r="I93" s="7">
        <v>4.0</v>
      </c>
      <c r="J93" s="7">
        <v>19.0</v>
      </c>
      <c r="K93" s="7">
        <v>24.0</v>
      </c>
      <c r="L93" s="8">
        <v>4.375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>
      <c r="A94" s="9"/>
      <c r="B94" s="5" t="s">
        <v>17</v>
      </c>
      <c r="C94" s="10"/>
      <c r="D94" s="10"/>
      <c r="E94" s="10"/>
      <c r="F94" s="10"/>
      <c r="G94" s="7">
        <v>0.0</v>
      </c>
      <c r="H94" s="7">
        <v>1.0</v>
      </c>
      <c r="I94" s="7">
        <v>7.0</v>
      </c>
      <c r="J94" s="7">
        <v>19.0</v>
      </c>
      <c r="K94" s="7">
        <v>21.0</v>
      </c>
      <c r="L94" s="8">
        <v>4.25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>
      <c r="A95" s="9"/>
      <c r="B95" s="5" t="s">
        <v>18</v>
      </c>
      <c r="C95" s="10"/>
      <c r="D95" s="10"/>
      <c r="E95" s="10"/>
      <c r="F95" s="10"/>
      <c r="G95" s="7">
        <v>0.0</v>
      </c>
      <c r="H95" s="7">
        <v>1.0</v>
      </c>
      <c r="I95" s="7">
        <v>5.0</v>
      </c>
      <c r="J95" s="7">
        <v>22.0</v>
      </c>
      <c r="K95" s="7">
        <v>20.0</v>
      </c>
      <c r="L95" s="8">
        <v>4.270833333333333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>
      <c r="A96" s="9"/>
      <c r="B96" s="5" t="s">
        <v>19</v>
      </c>
      <c r="C96" s="10"/>
      <c r="D96" s="10"/>
      <c r="E96" s="10"/>
      <c r="F96" s="10"/>
      <c r="G96" s="7">
        <v>0.0</v>
      </c>
      <c r="H96" s="7">
        <v>0.0</v>
      </c>
      <c r="I96" s="7">
        <v>10.0</v>
      </c>
      <c r="J96" s="7">
        <v>21.0</v>
      </c>
      <c r="K96" s="7">
        <v>17.0</v>
      </c>
      <c r="L96" s="8">
        <v>4.145833333333333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>
      <c r="A97" s="9"/>
      <c r="B97" s="5" t="s">
        <v>20</v>
      </c>
      <c r="C97" s="10"/>
      <c r="D97" s="10"/>
      <c r="E97" s="10"/>
      <c r="F97" s="10"/>
      <c r="G97" s="7">
        <v>0.0</v>
      </c>
      <c r="H97" s="7">
        <v>0.0</v>
      </c>
      <c r="I97" s="7">
        <v>6.0</v>
      </c>
      <c r="J97" s="7">
        <v>19.0</v>
      </c>
      <c r="K97" s="7">
        <v>23.0</v>
      </c>
      <c r="L97" s="8">
        <v>4.354166666666667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>
      <c r="A98" s="9"/>
      <c r="B98" s="5" t="s">
        <v>21</v>
      </c>
      <c r="C98" s="10"/>
      <c r="D98" s="10"/>
      <c r="E98" s="10"/>
      <c r="F98" s="10"/>
      <c r="G98" s="7">
        <v>1.0</v>
      </c>
      <c r="H98" s="7">
        <v>1.0</v>
      </c>
      <c r="I98" s="7">
        <v>4.0</v>
      </c>
      <c r="J98" s="7">
        <v>18.0</v>
      </c>
      <c r="K98" s="7">
        <v>24.0</v>
      </c>
      <c r="L98" s="8">
        <v>4.3125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>
      <c r="A99" s="11"/>
      <c r="B99" s="5" t="s">
        <v>22</v>
      </c>
      <c r="C99" s="12"/>
      <c r="D99" s="12"/>
      <c r="E99" s="12"/>
      <c r="F99" s="12"/>
      <c r="G99" s="7">
        <v>0.0</v>
      </c>
      <c r="H99" s="7">
        <v>1.0</v>
      </c>
      <c r="I99" s="7">
        <v>4.0</v>
      </c>
      <c r="J99" s="7">
        <v>20.0</v>
      </c>
      <c r="K99" s="7">
        <v>23.0</v>
      </c>
      <c r="L99" s="8">
        <v>4.354166666666667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>
      <c r="A100" s="4">
        <v>15.0</v>
      </c>
      <c r="B100" s="5" t="s">
        <v>12</v>
      </c>
      <c r="C100" s="6" t="s">
        <v>47</v>
      </c>
      <c r="D100" s="6" t="s">
        <v>51</v>
      </c>
      <c r="E100" s="6" t="s">
        <v>52</v>
      </c>
      <c r="F100" s="6" t="s">
        <v>53</v>
      </c>
      <c r="G100" s="7">
        <v>0.0</v>
      </c>
      <c r="H100" s="7">
        <v>2.0</v>
      </c>
      <c r="I100" s="7">
        <v>3.0</v>
      </c>
      <c r="J100" s="7">
        <v>14.0</v>
      </c>
      <c r="K100" s="7">
        <v>16.0</v>
      </c>
      <c r="L100" s="8">
        <v>4.257142857142857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>
      <c r="A101" s="9"/>
      <c r="B101" s="5" t="s">
        <v>17</v>
      </c>
      <c r="C101" s="10"/>
      <c r="D101" s="10"/>
      <c r="E101" s="10"/>
      <c r="F101" s="10"/>
      <c r="G101" s="7">
        <v>0.0</v>
      </c>
      <c r="H101" s="7">
        <v>0.0</v>
      </c>
      <c r="I101" s="7">
        <v>7.0</v>
      </c>
      <c r="J101" s="7">
        <v>12.0</v>
      </c>
      <c r="K101" s="7">
        <v>16.0</v>
      </c>
      <c r="L101" s="8">
        <v>4.257142857142857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>
      <c r="A102" s="9"/>
      <c r="B102" s="5" t="s">
        <v>18</v>
      </c>
      <c r="C102" s="10"/>
      <c r="D102" s="10"/>
      <c r="E102" s="10"/>
      <c r="F102" s="10"/>
      <c r="G102" s="7">
        <v>0.0</v>
      </c>
      <c r="H102" s="7">
        <v>0.0</v>
      </c>
      <c r="I102" s="7">
        <v>4.0</v>
      </c>
      <c r="J102" s="7">
        <v>20.0</v>
      </c>
      <c r="K102" s="7">
        <v>11.0</v>
      </c>
      <c r="L102" s="8">
        <v>4.2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>
      <c r="A103" s="9"/>
      <c r="B103" s="5" t="s">
        <v>19</v>
      </c>
      <c r="C103" s="10"/>
      <c r="D103" s="10"/>
      <c r="E103" s="10"/>
      <c r="F103" s="10"/>
      <c r="G103" s="7">
        <v>0.0</v>
      </c>
      <c r="H103" s="7">
        <v>0.0</v>
      </c>
      <c r="I103" s="7">
        <v>6.0</v>
      </c>
      <c r="J103" s="7">
        <v>13.0</v>
      </c>
      <c r="K103" s="7">
        <v>16.0</v>
      </c>
      <c r="L103" s="8">
        <v>4.285714285714286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>
      <c r="A104" s="9"/>
      <c r="B104" s="5" t="s">
        <v>20</v>
      </c>
      <c r="C104" s="10"/>
      <c r="D104" s="10"/>
      <c r="E104" s="10"/>
      <c r="F104" s="10"/>
      <c r="G104" s="7">
        <v>0.0</v>
      </c>
      <c r="H104" s="7">
        <v>2.0</v>
      </c>
      <c r="I104" s="7">
        <v>3.0</v>
      </c>
      <c r="J104" s="7">
        <v>15.0</v>
      </c>
      <c r="K104" s="7">
        <v>15.0</v>
      </c>
      <c r="L104" s="8">
        <v>4.228571428571429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>
      <c r="A105" s="9"/>
      <c r="B105" s="5" t="s">
        <v>21</v>
      </c>
      <c r="C105" s="10"/>
      <c r="D105" s="10"/>
      <c r="E105" s="10"/>
      <c r="F105" s="10"/>
      <c r="G105" s="7">
        <v>0.0</v>
      </c>
      <c r="H105" s="7">
        <v>1.0</v>
      </c>
      <c r="I105" s="7">
        <v>2.0</v>
      </c>
      <c r="J105" s="7">
        <v>15.0</v>
      </c>
      <c r="K105" s="7">
        <v>17.0</v>
      </c>
      <c r="L105" s="8">
        <v>4.371428571428571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>
      <c r="A106" s="11"/>
      <c r="B106" s="5" t="s">
        <v>22</v>
      </c>
      <c r="C106" s="12"/>
      <c r="D106" s="12"/>
      <c r="E106" s="12"/>
      <c r="F106" s="12"/>
      <c r="G106" s="7">
        <v>0.0</v>
      </c>
      <c r="H106" s="7">
        <v>1.0</v>
      </c>
      <c r="I106" s="7">
        <v>5.0</v>
      </c>
      <c r="J106" s="7">
        <v>12.0</v>
      </c>
      <c r="K106" s="7">
        <v>17.0</v>
      </c>
      <c r="L106" s="8">
        <v>4.285714285714286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>
      <c r="A107" s="4">
        <v>16.0</v>
      </c>
      <c r="B107" s="5" t="s">
        <v>12</v>
      </c>
      <c r="C107" s="6" t="s">
        <v>47</v>
      </c>
      <c r="D107" s="6" t="s">
        <v>54</v>
      </c>
      <c r="E107" s="6" t="s">
        <v>55</v>
      </c>
      <c r="F107" s="6" t="s">
        <v>56</v>
      </c>
      <c r="G107" s="7">
        <v>1.0</v>
      </c>
      <c r="H107" s="7">
        <v>1.0</v>
      </c>
      <c r="I107" s="7">
        <v>8.0</v>
      </c>
      <c r="J107" s="7">
        <v>29.0</v>
      </c>
      <c r="K107" s="7">
        <v>19.0</v>
      </c>
      <c r="L107" s="8">
        <v>4.103448275862069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>
      <c r="A108" s="9"/>
      <c r="B108" s="5" t="s">
        <v>17</v>
      </c>
      <c r="C108" s="10"/>
      <c r="D108" s="10"/>
      <c r="E108" s="10"/>
      <c r="F108" s="10"/>
      <c r="G108" s="7">
        <v>0.0</v>
      </c>
      <c r="H108" s="7">
        <v>2.0</v>
      </c>
      <c r="I108" s="7">
        <v>13.0</v>
      </c>
      <c r="J108" s="7">
        <v>24.0</v>
      </c>
      <c r="K108" s="7">
        <v>19.0</v>
      </c>
      <c r="L108" s="8">
        <v>4.0344827586206895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>
      <c r="A109" s="9"/>
      <c r="B109" s="5" t="s">
        <v>18</v>
      </c>
      <c r="C109" s="10"/>
      <c r="D109" s="10"/>
      <c r="E109" s="10"/>
      <c r="F109" s="10"/>
      <c r="G109" s="7">
        <v>1.0</v>
      </c>
      <c r="H109" s="7">
        <v>1.0</v>
      </c>
      <c r="I109" s="7">
        <v>16.0</v>
      </c>
      <c r="J109" s="7">
        <v>17.0</v>
      </c>
      <c r="K109" s="7">
        <v>23.0</v>
      </c>
      <c r="L109" s="8">
        <v>4.0344827586206895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>
      <c r="A110" s="9"/>
      <c r="B110" s="5" t="s">
        <v>19</v>
      </c>
      <c r="C110" s="10"/>
      <c r="D110" s="10"/>
      <c r="E110" s="10"/>
      <c r="F110" s="10"/>
      <c r="G110" s="7">
        <v>2.0</v>
      </c>
      <c r="H110" s="7">
        <v>2.0</v>
      </c>
      <c r="I110" s="7">
        <v>17.0</v>
      </c>
      <c r="J110" s="7">
        <v>15.0</v>
      </c>
      <c r="K110" s="7">
        <v>22.0</v>
      </c>
      <c r="L110" s="8">
        <v>3.913793103448276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>
      <c r="A111" s="9"/>
      <c r="B111" s="5" t="s">
        <v>20</v>
      </c>
      <c r="C111" s="10"/>
      <c r="D111" s="10"/>
      <c r="E111" s="10"/>
      <c r="F111" s="10"/>
      <c r="G111" s="7">
        <v>1.0</v>
      </c>
      <c r="H111" s="7">
        <v>1.0</v>
      </c>
      <c r="I111" s="7">
        <v>12.0</v>
      </c>
      <c r="J111" s="7">
        <v>20.0</v>
      </c>
      <c r="K111" s="7">
        <v>24.0</v>
      </c>
      <c r="L111" s="8">
        <v>4.120689655172414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>
      <c r="A112" s="9"/>
      <c r="B112" s="5" t="s">
        <v>21</v>
      </c>
      <c r="C112" s="10"/>
      <c r="D112" s="10"/>
      <c r="E112" s="10"/>
      <c r="F112" s="10"/>
      <c r="G112" s="7">
        <v>1.0</v>
      </c>
      <c r="H112" s="7">
        <v>1.0</v>
      </c>
      <c r="I112" s="7">
        <v>17.0</v>
      </c>
      <c r="J112" s="7">
        <v>15.0</v>
      </c>
      <c r="K112" s="7">
        <v>24.0</v>
      </c>
      <c r="L112" s="8">
        <v>4.0344827586206895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>
      <c r="A113" s="11"/>
      <c r="B113" s="5" t="s">
        <v>22</v>
      </c>
      <c r="C113" s="12"/>
      <c r="D113" s="12"/>
      <c r="E113" s="12"/>
      <c r="F113" s="12"/>
      <c r="G113" s="7">
        <v>1.0</v>
      </c>
      <c r="H113" s="7">
        <v>2.0</v>
      </c>
      <c r="I113" s="7">
        <v>21.0</v>
      </c>
      <c r="J113" s="7">
        <v>13.0</v>
      </c>
      <c r="K113" s="7">
        <v>21.0</v>
      </c>
      <c r="L113" s="8">
        <v>3.8793103448275863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>
      <c r="A114" s="4">
        <v>17.0</v>
      </c>
      <c r="B114" s="5" t="s">
        <v>12</v>
      </c>
      <c r="C114" s="6" t="s">
        <v>47</v>
      </c>
      <c r="D114" s="6" t="s">
        <v>57</v>
      </c>
      <c r="E114" s="6" t="s">
        <v>58</v>
      </c>
      <c r="F114" s="6" t="s">
        <v>59</v>
      </c>
      <c r="G114" s="7">
        <v>0.0</v>
      </c>
      <c r="H114" s="7">
        <v>0.0</v>
      </c>
      <c r="I114" s="7">
        <v>2.0</v>
      </c>
      <c r="J114" s="7">
        <v>9.0</v>
      </c>
      <c r="K114" s="7">
        <v>25.0</v>
      </c>
      <c r="L114" s="8">
        <v>4.638888888888889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>
      <c r="A115" s="9"/>
      <c r="B115" s="5" t="s">
        <v>17</v>
      </c>
      <c r="C115" s="10"/>
      <c r="D115" s="10"/>
      <c r="E115" s="10"/>
      <c r="F115" s="10"/>
      <c r="G115" s="7">
        <v>0.0</v>
      </c>
      <c r="H115" s="7">
        <v>0.0</v>
      </c>
      <c r="I115" s="7">
        <v>3.0</v>
      </c>
      <c r="J115" s="7">
        <v>9.0</v>
      </c>
      <c r="K115" s="7">
        <v>24.0</v>
      </c>
      <c r="L115" s="8">
        <v>4.583333333333333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>
      <c r="A116" s="9"/>
      <c r="B116" s="5" t="s">
        <v>18</v>
      </c>
      <c r="C116" s="10"/>
      <c r="D116" s="10"/>
      <c r="E116" s="10"/>
      <c r="F116" s="10"/>
      <c r="G116" s="7">
        <v>0.0</v>
      </c>
      <c r="H116" s="7">
        <v>0.0</v>
      </c>
      <c r="I116" s="7">
        <v>1.0</v>
      </c>
      <c r="J116" s="7">
        <v>11.0</v>
      </c>
      <c r="K116" s="7">
        <v>24.0</v>
      </c>
      <c r="L116" s="8">
        <v>4.638888888888889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>
      <c r="A117" s="9"/>
      <c r="B117" s="5" t="s">
        <v>19</v>
      </c>
      <c r="C117" s="10"/>
      <c r="D117" s="10"/>
      <c r="E117" s="10"/>
      <c r="F117" s="10"/>
      <c r="G117" s="7">
        <v>0.0</v>
      </c>
      <c r="H117" s="7">
        <v>0.0</v>
      </c>
      <c r="I117" s="7">
        <v>3.0</v>
      </c>
      <c r="J117" s="7">
        <v>11.0</v>
      </c>
      <c r="K117" s="7">
        <v>22.0</v>
      </c>
      <c r="L117" s="8">
        <v>4.527777777777778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>
      <c r="A118" s="9"/>
      <c r="B118" s="5" t="s">
        <v>20</v>
      </c>
      <c r="C118" s="10"/>
      <c r="D118" s="10"/>
      <c r="E118" s="10"/>
      <c r="F118" s="10"/>
      <c r="G118" s="7">
        <v>0.0</v>
      </c>
      <c r="H118" s="7">
        <v>0.0</v>
      </c>
      <c r="I118" s="7">
        <v>2.0</v>
      </c>
      <c r="J118" s="7">
        <v>12.0</v>
      </c>
      <c r="K118" s="7">
        <v>22.0</v>
      </c>
      <c r="L118" s="8">
        <v>4.555555555555555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>
      <c r="A119" s="9"/>
      <c r="B119" s="5" t="s">
        <v>21</v>
      </c>
      <c r="C119" s="10"/>
      <c r="D119" s="10"/>
      <c r="E119" s="10"/>
      <c r="F119" s="10"/>
      <c r="G119" s="7">
        <v>0.0</v>
      </c>
      <c r="H119" s="7">
        <v>0.0</v>
      </c>
      <c r="I119" s="7">
        <v>3.0</v>
      </c>
      <c r="J119" s="7">
        <v>9.0</v>
      </c>
      <c r="K119" s="7">
        <v>24.0</v>
      </c>
      <c r="L119" s="8">
        <v>4.583333333333333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>
      <c r="A120" s="11"/>
      <c r="B120" s="5" t="s">
        <v>22</v>
      </c>
      <c r="C120" s="12"/>
      <c r="D120" s="12"/>
      <c r="E120" s="12"/>
      <c r="F120" s="12"/>
      <c r="G120" s="7">
        <v>0.0</v>
      </c>
      <c r="H120" s="7">
        <v>0.0</v>
      </c>
      <c r="I120" s="7">
        <v>1.0</v>
      </c>
      <c r="J120" s="7">
        <v>9.0</v>
      </c>
      <c r="K120" s="7">
        <v>26.0</v>
      </c>
      <c r="L120" s="8">
        <v>4.694444444444445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>
      <c r="A121" s="4">
        <v>18.0</v>
      </c>
      <c r="B121" s="5" t="s">
        <v>12</v>
      </c>
      <c r="C121" s="6" t="s">
        <v>47</v>
      </c>
      <c r="D121" s="6" t="s">
        <v>57</v>
      </c>
      <c r="E121" s="6" t="s">
        <v>58</v>
      </c>
      <c r="F121" s="6" t="s">
        <v>59</v>
      </c>
      <c r="G121" s="7">
        <v>1.0</v>
      </c>
      <c r="H121" s="7">
        <v>1.0</v>
      </c>
      <c r="I121" s="7">
        <v>8.0</v>
      </c>
      <c r="J121" s="7">
        <v>17.0</v>
      </c>
      <c r="K121" s="7">
        <v>13.0</v>
      </c>
      <c r="L121" s="8">
        <v>4.0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>
      <c r="A122" s="9"/>
      <c r="B122" s="5" t="s">
        <v>17</v>
      </c>
      <c r="C122" s="10"/>
      <c r="D122" s="10"/>
      <c r="E122" s="10"/>
      <c r="F122" s="10"/>
      <c r="G122" s="7">
        <v>1.0</v>
      </c>
      <c r="H122" s="7">
        <v>0.0</v>
      </c>
      <c r="I122" s="7">
        <v>11.0</v>
      </c>
      <c r="J122" s="7">
        <v>15.0</v>
      </c>
      <c r="K122" s="7">
        <v>13.0</v>
      </c>
      <c r="L122" s="8">
        <v>3.975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>
      <c r="A123" s="9"/>
      <c r="B123" s="5" t="s">
        <v>18</v>
      </c>
      <c r="C123" s="10"/>
      <c r="D123" s="10"/>
      <c r="E123" s="10"/>
      <c r="F123" s="10"/>
      <c r="G123" s="7">
        <v>0.0</v>
      </c>
      <c r="H123" s="7">
        <v>2.0</v>
      </c>
      <c r="I123" s="7">
        <v>7.0</v>
      </c>
      <c r="J123" s="7">
        <v>17.0</v>
      </c>
      <c r="K123" s="7">
        <v>14.0</v>
      </c>
      <c r="L123" s="8">
        <v>4.075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>
      <c r="A124" s="9"/>
      <c r="B124" s="5" t="s">
        <v>19</v>
      </c>
      <c r="C124" s="10"/>
      <c r="D124" s="10"/>
      <c r="E124" s="10"/>
      <c r="F124" s="10"/>
      <c r="G124" s="7">
        <v>1.0</v>
      </c>
      <c r="H124" s="7">
        <v>2.0</v>
      </c>
      <c r="I124" s="7">
        <v>10.0</v>
      </c>
      <c r="J124" s="7">
        <v>14.0</v>
      </c>
      <c r="K124" s="7">
        <v>13.0</v>
      </c>
      <c r="L124" s="8">
        <v>3.9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>
      <c r="A125" s="9"/>
      <c r="B125" s="5" t="s">
        <v>20</v>
      </c>
      <c r="C125" s="10"/>
      <c r="D125" s="10"/>
      <c r="E125" s="10"/>
      <c r="F125" s="10"/>
      <c r="G125" s="7">
        <v>2.0</v>
      </c>
      <c r="H125" s="7">
        <v>1.0</v>
      </c>
      <c r="I125" s="7">
        <v>10.0</v>
      </c>
      <c r="J125" s="7">
        <v>15.0</v>
      </c>
      <c r="K125" s="7">
        <v>12.0</v>
      </c>
      <c r="L125" s="8">
        <v>3.85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>
      <c r="A126" s="9"/>
      <c r="B126" s="5" t="s">
        <v>21</v>
      </c>
      <c r="C126" s="10"/>
      <c r="D126" s="10"/>
      <c r="E126" s="10"/>
      <c r="F126" s="10"/>
      <c r="G126" s="7">
        <v>2.0</v>
      </c>
      <c r="H126" s="7">
        <v>2.0</v>
      </c>
      <c r="I126" s="7">
        <v>9.0</v>
      </c>
      <c r="J126" s="7">
        <v>13.0</v>
      </c>
      <c r="K126" s="7">
        <v>14.0</v>
      </c>
      <c r="L126" s="8">
        <v>3.875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>
      <c r="A127" s="11"/>
      <c r="B127" s="5" t="s">
        <v>22</v>
      </c>
      <c r="C127" s="12"/>
      <c r="D127" s="12"/>
      <c r="E127" s="12"/>
      <c r="F127" s="12"/>
      <c r="G127" s="7">
        <v>1.0</v>
      </c>
      <c r="H127" s="7">
        <v>2.0</v>
      </c>
      <c r="I127" s="7">
        <v>5.0</v>
      </c>
      <c r="J127" s="7">
        <v>16.0</v>
      </c>
      <c r="K127" s="7">
        <v>16.0</v>
      </c>
      <c r="L127" s="8">
        <v>4.1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</sheetData>
  <mergeCells count="90">
    <mergeCell ref="C79:C85"/>
    <mergeCell ref="C86:C92"/>
    <mergeCell ref="C100:C106"/>
    <mergeCell ref="D100:D106"/>
    <mergeCell ref="E100:E106"/>
    <mergeCell ref="F100:F106"/>
    <mergeCell ref="C93:C99"/>
    <mergeCell ref="F93:F99"/>
    <mergeCell ref="D114:D120"/>
    <mergeCell ref="C114:C120"/>
    <mergeCell ref="D93:D99"/>
    <mergeCell ref="E93:E99"/>
    <mergeCell ref="E114:E120"/>
    <mergeCell ref="D121:D127"/>
    <mergeCell ref="E121:E127"/>
    <mergeCell ref="F121:F127"/>
    <mergeCell ref="F107:F113"/>
    <mergeCell ref="F114:F120"/>
    <mergeCell ref="D2:D8"/>
    <mergeCell ref="E2:E8"/>
    <mergeCell ref="F2:F8"/>
    <mergeCell ref="C16:C22"/>
    <mergeCell ref="D16:D22"/>
    <mergeCell ref="E16:E22"/>
    <mergeCell ref="F16:F22"/>
    <mergeCell ref="F9:F15"/>
    <mergeCell ref="C44:C50"/>
    <mergeCell ref="C37:C43"/>
    <mergeCell ref="D37:D43"/>
    <mergeCell ref="E37:E43"/>
    <mergeCell ref="D9:D15"/>
    <mergeCell ref="E9:E15"/>
    <mergeCell ref="E30:E36"/>
    <mergeCell ref="E44:E50"/>
    <mergeCell ref="F44:F50"/>
    <mergeCell ref="F23:F29"/>
    <mergeCell ref="F30:F36"/>
    <mergeCell ref="F37:F43"/>
    <mergeCell ref="E51:E57"/>
    <mergeCell ref="F51:F57"/>
    <mergeCell ref="D79:D85"/>
    <mergeCell ref="D72:D78"/>
    <mergeCell ref="E72:E78"/>
    <mergeCell ref="F72:F78"/>
    <mergeCell ref="D65:D71"/>
    <mergeCell ref="E65:E71"/>
    <mergeCell ref="D44:D50"/>
    <mergeCell ref="D86:D92"/>
    <mergeCell ref="E86:E92"/>
    <mergeCell ref="E79:E85"/>
    <mergeCell ref="F79:F85"/>
    <mergeCell ref="F86:F92"/>
    <mergeCell ref="F58:F64"/>
    <mergeCell ref="F65:F71"/>
    <mergeCell ref="C2:C8"/>
    <mergeCell ref="A9:A15"/>
    <mergeCell ref="C9:C15"/>
    <mergeCell ref="A16:A22"/>
    <mergeCell ref="A23:A29"/>
    <mergeCell ref="C23:C29"/>
    <mergeCell ref="A2:A8"/>
    <mergeCell ref="C121:C127"/>
    <mergeCell ref="C107:C113"/>
    <mergeCell ref="C72:C78"/>
    <mergeCell ref="C65:C71"/>
    <mergeCell ref="D107:D113"/>
    <mergeCell ref="E107:E113"/>
    <mergeCell ref="D23:D29"/>
    <mergeCell ref="E23:E29"/>
    <mergeCell ref="D30:D36"/>
    <mergeCell ref="C30:C36"/>
    <mergeCell ref="A30:A36"/>
    <mergeCell ref="A37:A43"/>
    <mergeCell ref="A44:A50"/>
    <mergeCell ref="A51:A57"/>
    <mergeCell ref="C51:C57"/>
    <mergeCell ref="D51:D57"/>
    <mergeCell ref="D58:D64"/>
    <mergeCell ref="E58:E64"/>
    <mergeCell ref="C58:C64"/>
    <mergeCell ref="A58:A64"/>
    <mergeCell ref="A65:A71"/>
    <mergeCell ref="A72:A78"/>
    <mergeCell ref="A79:A85"/>
    <mergeCell ref="A86:A92"/>
    <mergeCell ref="A93:A99"/>
    <mergeCell ref="A100:A106"/>
    <mergeCell ref="A114:A120"/>
    <mergeCell ref="A121:A127"/>
    <mergeCell ref="A107:A1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60</v>
      </c>
      <c r="B1" s="15"/>
      <c r="C1" s="15"/>
      <c r="D1" s="15"/>
      <c r="E1" s="15"/>
      <c r="F1" s="15"/>
      <c r="G1" s="15"/>
      <c r="H1" s="15"/>
      <c r="I1" s="15"/>
      <c r="J1" s="16"/>
      <c r="K1" s="17"/>
      <c r="L1" s="17"/>
      <c r="M1" s="18"/>
      <c r="N1" s="19"/>
      <c r="O1" s="19"/>
      <c r="P1" s="19"/>
      <c r="Q1" s="19"/>
      <c r="R1" s="19"/>
      <c r="S1" s="19"/>
      <c r="T1" s="19"/>
      <c r="U1" s="19"/>
      <c r="V1" s="18"/>
      <c r="W1" s="20"/>
      <c r="X1" s="20"/>
      <c r="Y1" s="20"/>
      <c r="Z1" s="20"/>
      <c r="AA1" s="20"/>
      <c r="AB1" s="20"/>
      <c r="AC1" s="20"/>
      <c r="AD1" s="20"/>
    </row>
    <row r="2">
      <c r="A2" s="21" t="s">
        <v>61</v>
      </c>
      <c r="B2" s="22" t="s">
        <v>62</v>
      </c>
      <c r="C2" s="22" t="s">
        <v>63</v>
      </c>
      <c r="D2" s="22" t="s">
        <v>64</v>
      </c>
      <c r="E2" s="23"/>
      <c r="F2" s="24" t="s">
        <v>65</v>
      </c>
      <c r="G2" s="25"/>
      <c r="H2" s="25"/>
      <c r="I2" s="25"/>
      <c r="J2" s="25"/>
      <c r="K2" s="25"/>
      <c r="L2" s="25"/>
      <c r="M2" s="12"/>
      <c r="N2" s="19"/>
      <c r="O2" s="24" t="s">
        <v>66</v>
      </c>
      <c r="P2" s="25"/>
      <c r="Q2" s="25"/>
      <c r="R2" s="25"/>
      <c r="S2" s="25"/>
      <c r="T2" s="25"/>
      <c r="U2" s="25"/>
      <c r="V2" s="12"/>
      <c r="W2" s="26" t="s">
        <v>67</v>
      </c>
    </row>
    <row r="3">
      <c r="A3" s="9"/>
      <c r="B3" s="10"/>
      <c r="C3" s="10"/>
      <c r="D3" s="10"/>
      <c r="E3" s="27" t="s">
        <v>68</v>
      </c>
      <c r="F3" s="28" t="s">
        <v>12</v>
      </c>
      <c r="G3" s="28" t="s">
        <v>17</v>
      </c>
      <c r="H3" s="28" t="s">
        <v>69</v>
      </c>
      <c r="I3" s="28" t="s">
        <v>19</v>
      </c>
      <c r="J3" s="28" t="s">
        <v>70</v>
      </c>
      <c r="K3" s="28" t="s">
        <v>21</v>
      </c>
      <c r="L3" s="28" t="s">
        <v>22</v>
      </c>
      <c r="M3" s="29" t="s">
        <v>71</v>
      </c>
      <c r="N3" s="27" t="s">
        <v>68</v>
      </c>
      <c r="O3" s="28" t="s">
        <v>12</v>
      </c>
      <c r="P3" s="28" t="s">
        <v>17</v>
      </c>
      <c r="Q3" s="28" t="s">
        <v>69</v>
      </c>
      <c r="R3" s="28" t="s">
        <v>19</v>
      </c>
      <c r="S3" s="28" t="s">
        <v>70</v>
      </c>
      <c r="T3" s="28" t="s">
        <v>21</v>
      </c>
      <c r="U3" s="28" t="s">
        <v>22</v>
      </c>
      <c r="V3" s="29" t="s">
        <v>71</v>
      </c>
      <c r="W3" s="28" t="s">
        <v>12</v>
      </c>
      <c r="X3" s="28" t="s">
        <v>17</v>
      </c>
      <c r="Y3" s="28" t="s">
        <v>69</v>
      </c>
      <c r="Z3" s="28" t="s">
        <v>19</v>
      </c>
      <c r="AA3" s="28" t="s">
        <v>70</v>
      </c>
      <c r="AB3" s="28" t="s">
        <v>21</v>
      </c>
      <c r="AC3" s="28" t="s">
        <v>22</v>
      </c>
      <c r="AD3" s="30" t="s">
        <v>72</v>
      </c>
    </row>
    <row r="4">
      <c r="A4" s="9"/>
      <c r="B4" s="10"/>
      <c r="C4" s="10"/>
      <c r="D4" s="10"/>
      <c r="E4" s="10"/>
      <c r="F4" s="31"/>
      <c r="G4" s="31"/>
      <c r="H4" s="31"/>
      <c r="I4" s="31"/>
      <c r="J4" s="31"/>
      <c r="K4" s="31"/>
      <c r="L4" s="31"/>
      <c r="M4" s="12"/>
      <c r="N4" s="10"/>
      <c r="O4" s="31"/>
      <c r="P4" s="31"/>
      <c r="Q4" s="31"/>
      <c r="R4" s="31"/>
      <c r="S4" s="31"/>
      <c r="T4" s="31"/>
      <c r="U4" s="31"/>
      <c r="V4" s="12"/>
      <c r="W4" s="31"/>
      <c r="X4" s="31"/>
      <c r="Y4" s="31"/>
      <c r="Z4" s="31"/>
      <c r="AA4" s="31"/>
      <c r="AB4" s="31"/>
      <c r="AC4" s="31"/>
      <c r="AD4" s="12"/>
    </row>
    <row r="5">
      <c r="A5" s="11"/>
      <c r="B5" s="12"/>
      <c r="C5" s="12"/>
      <c r="D5" s="12"/>
      <c r="E5" s="12"/>
      <c r="F5" s="32">
        <v>4.0</v>
      </c>
      <c r="G5" s="32">
        <v>8.0</v>
      </c>
      <c r="H5" s="32">
        <v>8.0</v>
      </c>
      <c r="I5" s="32">
        <v>10.0</v>
      </c>
      <c r="J5" s="32">
        <v>4.0</v>
      </c>
      <c r="K5" s="32">
        <v>6.0</v>
      </c>
      <c r="L5" s="32">
        <v>10.0</v>
      </c>
      <c r="M5" s="33">
        <v>50.0</v>
      </c>
      <c r="N5" s="12"/>
      <c r="O5" s="32">
        <v>4.0</v>
      </c>
      <c r="P5" s="32">
        <v>8.0</v>
      </c>
      <c r="Q5" s="32">
        <v>8.0</v>
      </c>
      <c r="R5" s="32">
        <v>10.0</v>
      </c>
      <c r="S5" s="32">
        <v>4.0</v>
      </c>
      <c r="T5" s="32">
        <v>6.0</v>
      </c>
      <c r="U5" s="32">
        <v>10.0</v>
      </c>
      <c r="V5" s="33">
        <v>50.0</v>
      </c>
      <c r="W5" s="32">
        <v>4.0</v>
      </c>
      <c r="X5" s="32">
        <v>8.0</v>
      </c>
      <c r="Y5" s="32">
        <v>8.0</v>
      </c>
      <c r="Z5" s="32">
        <v>10.0</v>
      </c>
      <c r="AA5" s="32">
        <v>4.0</v>
      </c>
      <c r="AB5" s="32">
        <v>6.0</v>
      </c>
      <c r="AC5" s="32">
        <v>10.0</v>
      </c>
      <c r="AD5" s="33">
        <v>50.0</v>
      </c>
    </row>
    <row r="6">
      <c r="A6" s="34">
        <v>1.0</v>
      </c>
      <c r="B6" s="35" t="s">
        <v>73</v>
      </c>
      <c r="C6" s="36" t="s">
        <v>74</v>
      </c>
      <c r="D6" s="36" t="s">
        <v>75</v>
      </c>
      <c r="E6" s="32" t="s">
        <v>76</v>
      </c>
      <c r="F6" s="37">
        <v>3.8095238095238093</v>
      </c>
      <c r="G6" s="37">
        <v>7.542857142857143</v>
      </c>
      <c r="H6" s="37">
        <v>7.542857142857143</v>
      </c>
      <c r="I6" s="37">
        <v>9.523809523809524</v>
      </c>
      <c r="J6" s="37">
        <v>3.8095238095238093</v>
      </c>
      <c r="K6" s="37">
        <v>5.657142857142857</v>
      </c>
      <c r="L6" s="37">
        <v>9.428571428571429</v>
      </c>
      <c r="M6" s="38">
        <f t="shared" ref="M6:M37" si="2">SUM(F6:L6)</f>
        <v>47.31428571</v>
      </c>
      <c r="N6" s="39"/>
      <c r="O6" s="40"/>
      <c r="P6" s="40"/>
      <c r="Q6" s="40"/>
      <c r="R6" s="40"/>
      <c r="S6" s="40"/>
      <c r="T6" s="40"/>
      <c r="U6" s="40"/>
      <c r="V6" s="41">
        <f t="shared" ref="V6:V37" si="3">SUM(O6:U6)</f>
        <v>0</v>
      </c>
      <c r="W6" s="41">
        <f t="shared" ref="W6:W37" si="4">(F6+O6)/8*4</f>
        <v>1.904761905</v>
      </c>
      <c r="X6" s="41">
        <f t="shared" ref="X6:Y6" si="1">(G6+P6)/16*8</f>
        <v>3.771428571</v>
      </c>
      <c r="Y6" s="41">
        <f t="shared" si="1"/>
        <v>3.771428571</v>
      </c>
      <c r="Z6" s="41">
        <f t="shared" ref="Z6:Z37" si="6">(I6+R6)/20*10</f>
        <v>4.761904762</v>
      </c>
      <c r="AA6" s="41">
        <f t="shared" ref="AA6:AA37" si="7">(J6+S6)/8*4</f>
        <v>1.904761905</v>
      </c>
      <c r="AB6" s="41">
        <f t="shared" ref="AB6:AB37" si="8">(K6+T6)/12*6</f>
        <v>2.828571429</v>
      </c>
      <c r="AC6" s="41">
        <f t="shared" ref="AC6:AC37" si="9">(L6+U6)/20*10</f>
        <v>4.714285714</v>
      </c>
      <c r="AD6" s="41">
        <f t="shared" ref="AD6:AD37" si="10">SUM(W6:AC6)</f>
        <v>23.65714286</v>
      </c>
    </row>
    <row r="7">
      <c r="A7" s="42"/>
      <c r="B7" s="43" t="s">
        <v>77</v>
      </c>
      <c r="C7" s="44" t="s">
        <v>78</v>
      </c>
      <c r="D7" s="45" t="s">
        <v>79</v>
      </c>
      <c r="E7" s="46" t="s">
        <v>23</v>
      </c>
      <c r="F7" s="47">
        <v>3.4476190476190474</v>
      </c>
      <c r="G7" s="47">
        <v>6.780952380952381</v>
      </c>
      <c r="H7" s="47">
        <v>6.742857142857143</v>
      </c>
      <c r="I7" s="47">
        <v>8.428571428571429</v>
      </c>
      <c r="J7" s="47">
        <v>3.3333333333333335</v>
      </c>
      <c r="K7" s="47">
        <v>5.257142857142858</v>
      </c>
      <c r="L7" s="47">
        <v>8.523809523809524</v>
      </c>
      <c r="M7" s="38">
        <f t="shared" si="2"/>
        <v>42.51428571</v>
      </c>
      <c r="N7" s="39"/>
      <c r="O7" s="39"/>
      <c r="P7" s="39"/>
      <c r="Q7" s="39"/>
      <c r="R7" s="39"/>
      <c r="S7" s="39"/>
      <c r="T7" s="39"/>
      <c r="U7" s="39"/>
      <c r="V7" s="41">
        <f t="shared" si="3"/>
        <v>0</v>
      </c>
      <c r="W7" s="41">
        <f t="shared" si="4"/>
        <v>1.723809524</v>
      </c>
      <c r="X7" s="41">
        <f t="shared" ref="X7:Y7" si="5">(G7+P7)/16*8</f>
        <v>3.39047619</v>
      </c>
      <c r="Y7" s="41">
        <f t="shared" si="5"/>
        <v>3.371428571</v>
      </c>
      <c r="Z7" s="41">
        <f t="shared" si="6"/>
        <v>4.214285714</v>
      </c>
      <c r="AA7" s="41">
        <f t="shared" si="7"/>
        <v>1.666666667</v>
      </c>
      <c r="AB7" s="41">
        <f t="shared" si="8"/>
        <v>2.628571429</v>
      </c>
      <c r="AC7" s="41">
        <f t="shared" si="9"/>
        <v>4.261904762</v>
      </c>
      <c r="AD7" s="41">
        <f t="shared" si="10"/>
        <v>21.25714286</v>
      </c>
    </row>
    <row r="8">
      <c r="A8" s="42"/>
      <c r="B8" s="43" t="s">
        <v>80</v>
      </c>
      <c r="C8" s="44" t="s">
        <v>78</v>
      </c>
      <c r="D8" s="45" t="s">
        <v>79</v>
      </c>
      <c r="E8" s="46" t="s">
        <v>81</v>
      </c>
      <c r="F8" s="48">
        <v>3.7714285714285714</v>
      </c>
      <c r="G8" s="48">
        <v>7.2</v>
      </c>
      <c r="H8" s="48">
        <v>7.2285714285714295</v>
      </c>
      <c r="I8" s="48">
        <v>9.142857142857142</v>
      </c>
      <c r="J8" s="48">
        <v>3.085714285714286</v>
      </c>
      <c r="K8" s="48">
        <v>5.25</v>
      </c>
      <c r="L8" s="48">
        <v>8.571428571428571</v>
      </c>
      <c r="M8" s="38">
        <f t="shared" si="2"/>
        <v>44.25</v>
      </c>
      <c r="N8" s="46" t="s">
        <v>29</v>
      </c>
      <c r="O8" s="47">
        <v>3.6</v>
      </c>
      <c r="P8" s="47">
        <v>7.090909090909091</v>
      </c>
      <c r="Q8" s="47">
        <v>7.0181818181818185</v>
      </c>
      <c r="R8" s="47">
        <v>9.0</v>
      </c>
      <c r="S8" s="47">
        <v>3.581818181818182</v>
      </c>
      <c r="T8" s="47">
        <v>5.481818181818182</v>
      </c>
      <c r="U8" s="47">
        <v>9.0</v>
      </c>
      <c r="V8" s="41">
        <f t="shared" si="3"/>
        <v>44.77272727</v>
      </c>
      <c r="W8" s="41">
        <f t="shared" si="4"/>
        <v>3.685714286</v>
      </c>
      <c r="X8" s="41">
        <f t="shared" ref="X8:Y8" si="11">(G8+P8)/16*8</f>
        <v>7.145454545</v>
      </c>
      <c r="Y8" s="41">
        <f t="shared" si="11"/>
        <v>7.123376623</v>
      </c>
      <c r="Z8" s="41">
        <f t="shared" si="6"/>
        <v>9.071428571</v>
      </c>
      <c r="AA8" s="41">
        <f t="shared" si="7"/>
        <v>3.333766234</v>
      </c>
      <c r="AB8" s="41">
        <f t="shared" si="8"/>
        <v>5.365909091</v>
      </c>
      <c r="AC8" s="41">
        <f t="shared" si="9"/>
        <v>8.785714286</v>
      </c>
      <c r="AD8" s="41">
        <f t="shared" si="10"/>
        <v>44.51136364</v>
      </c>
    </row>
    <row r="9">
      <c r="A9" s="42"/>
      <c r="B9" s="43" t="s">
        <v>82</v>
      </c>
      <c r="C9" s="44" t="s">
        <v>78</v>
      </c>
      <c r="D9" s="45" t="s">
        <v>79</v>
      </c>
      <c r="E9" s="46" t="s">
        <v>83</v>
      </c>
      <c r="F9" s="47">
        <v>3.591489361702128</v>
      </c>
      <c r="G9" s="47">
        <v>7.148936170212766</v>
      </c>
      <c r="H9" s="47">
        <v>7.080851063829788</v>
      </c>
      <c r="I9" s="47">
        <v>8.680851063829786</v>
      </c>
      <c r="J9" s="47">
        <v>3.591489361702128</v>
      </c>
      <c r="K9" s="47">
        <v>5.361702127659575</v>
      </c>
      <c r="L9" s="47">
        <v>8.97872340425532</v>
      </c>
      <c r="M9" s="38">
        <f t="shared" si="2"/>
        <v>44.43404255</v>
      </c>
      <c r="N9" s="39"/>
      <c r="O9" s="39"/>
      <c r="P9" s="39"/>
      <c r="Q9" s="39"/>
      <c r="R9" s="39"/>
      <c r="S9" s="39"/>
      <c r="T9" s="39"/>
      <c r="U9" s="39"/>
      <c r="V9" s="41">
        <f t="shared" si="3"/>
        <v>0</v>
      </c>
      <c r="W9" s="41">
        <f t="shared" si="4"/>
        <v>1.795744681</v>
      </c>
      <c r="X9" s="41">
        <f t="shared" ref="X9:Y9" si="12">(G9+P9)/16*8</f>
        <v>3.574468085</v>
      </c>
      <c r="Y9" s="41">
        <f t="shared" si="12"/>
        <v>3.540425532</v>
      </c>
      <c r="Z9" s="41">
        <f t="shared" si="6"/>
        <v>4.340425532</v>
      </c>
      <c r="AA9" s="41">
        <f t="shared" si="7"/>
        <v>1.795744681</v>
      </c>
      <c r="AB9" s="41">
        <f t="shared" si="8"/>
        <v>2.680851064</v>
      </c>
      <c r="AC9" s="41">
        <f t="shared" si="9"/>
        <v>4.489361702</v>
      </c>
      <c r="AD9" s="41">
        <f t="shared" si="10"/>
        <v>22.21702128</v>
      </c>
    </row>
    <row r="10">
      <c r="A10" s="42"/>
      <c r="B10" s="43" t="s">
        <v>84</v>
      </c>
      <c r="C10" s="44" t="s">
        <v>85</v>
      </c>
      <c r="D10" s="45" t="s">
        <v>79</v>
      </c>
      <c r="E10" s="49" t="s">
        <v>14</v>
      </c>
      <c r="F10" s="47">
        <v>3.238095238095238</v>
      </c>
      <c r="G10" s="47">
        <v>6.514285714285714</v>
      </c>
      <c r="H10" s="47">
        <v>6.476190476190476</v>
      </c>
      <c r="I10" s="47">
        <v>7.857142857142857</v>
      </c>
      <c r="J10" s="47">
        <v>3.2</v>
      </c>
      <c r="K10" s="47">
        <v>4.828571428571429</v>
      </c>
      <c r="L10" s="47">
        <v>8.0</v>
      </c>
      <c r="M10" s="38">
        <f t="shared" si="2"/>
        <v>40.11428571</v>
      </c>
      <c r="N10" s="46" t="s">
        <v>14</v>
      </c>
      <c r="O10" s="47">
        <v>3.5</v>
      </c>
      <c r="P10" s="47">
        <v>6.8</v>
      </c>
      <c r="Q10" s="47">
        <v>6.7666666666666675</v>
      </c>
      <c r="R10" s="47">
        <v>8.541666666666666</v>
      </c>
      <c r="S10" s="47">
        <v>3.4166666666666665</v>
      </c>
      <c r="T10" s="47">
        <v>5.324999999999999</v>
      </c>
      <c r="U10" s="47">
        <v>8.375</v>
      </c>
      <c r="V10" s="41">
        <f t="shared" si="3"/>
        <v>42.725</v>
      </c>
      <c r="W10" s="41">
        <f t="shared" si="4"/>
        <v>3.369047619</v>
      </c>
      <c r="X10" s="41">
        <f t="shared" ref="X10:Y10" si="13">(G10+P10)/16*8</f>
        <v>6.657142857</v>
      </c>
      <c r="Y10" s="41">
        <f t="shared" si="13"/>
        <v>6.621428571</v>
      </c>
      <c r="Z10" s="41">
        <f t="shared" si="6"/>
        <v>8.199404762</v>
      </c>
      <c r="AA10" s="41">
        <f t="shared" si="7"/>
        <v>3.308333333</v>
      </c>
      <c r="AB10" s="41">
        <f t="shared" si="8"/>
        <v>5.076785714</v>
      </c>
      <c r="AC10" s="41">
        <f t="shared" si="9"/>
        <v>8.1875</v>
      </c>
      <c r="AD10" s="41">
        <f t="shared" si="10"/>
        <v>41.41964286</v>
      </c>
    </row>
    <row r="11">
      <c r="A11" s="42"/>
      <c r="B11" s="43" t="s">
        <v>86</v>
      </c>
      <c r="C11" s="44" t="s">
        <v>85</v>
      </c>
      <c r="D11" s="45" t="s">
        <v>79</v>
      </c>
      <c r="E11" s="46" t="s">
        <v>81</v>
      </c>
      <c r="F11" s="48">
        <v>3.2131147540983607</v>
      </c>
      <c r="G11" s="48">
        <v>6.163934426229508</v>
      </c>
      <c r="H11" s="48">
        <v>6.216393442622951</v>
      </c>
      <c r="I11" s="48">
        <v>7.868852459016393</v>
      </c>
      <c r="J11" s="48">
        <v>2.911475409836066</v>
      </c>
      <c r="K11" s="48">
        <v>4.760655737704918</v>
      </c>
      <c r="L11" s="48">
        <v>8.19672131147541</v>
      </c>
      <c r="M11" s="38">
        <f t="shared" si="2"/>
        <v>39.33114754</v>
      </c>
      <c r="N11" s="39"/>
      <c r="O11" s="39"/>
      <c r="P11" s="39"/>
      <c r="Q11" s="39"/>
      <c r="R11" s="39"/>
      <c r="S11" s="39"/>
      <c r="T11" s="39"/>
      <c r="U11" s="39"/>
      <c r="V11" s="41">
        <f t="shared" si="3"/>
        <v>0</v>
      </c>
      <c r="W11" s="41">
        <f t="shared" si="4"/>
        <v>1.606557377</v>
      </c>
      <c r="X11" s="41">
        <f t="shared" ref="X11:Y11" si="14">(G11+P11)/16*8</f>
        <v>3.081967213</v>
      </c>
      <c r="Y11" s="41">
        <f t="shared" si="14"/>
        <v>3.108196721</v>
      </c>
      <c r="Z11" s="41">
        <f t="shared" si="6"/>
        <v>3.93442623</v>
      </c>
      <c r="AA11" s="41">
        <f t="shared" si="7"/>
        <v>1.455737705</v>
      </c>
      <c r="AB11" s="41">
        <f t="shared" si="8"/>
        <v>2.380327869</v>
      </c>
      <c r="AC11" s="41">
        <f t="shared" si="9"/>
        <v>4.098360656</v>
      </c>
      <c r="AD11" s="41">
        <f t="shared" si="10"/>
        <v>19.66557377</v>
      </c>
    </row>
    <row r="12">
      <c r="A12" s="42"/>
      <c r="B12" s="43" t="s">
        <v>87</v>
      </c>
      <c r="C12" s="44" t="s">
        <v>88</v>
      </c>
      <c r="D12" s="45" t="s">
        <v>79</v>
      </c>
      <c r="E12" s="50" t="s">
        <v>29</v>
      </c>
      <c r="F12" s="47">
        <v>3.7333333333333334</v>
      </c>
      <c r="G12" s="47">
        <v>7.428571428571429</v>
      </c>
      <c r="H12" s="47">
        <v>7.39047619047619</v>
      </c>
      <c r="I12" s="47">
        <v>9.238095238095237</v>
      </c>
      <c r="J12" s="47">
        <v>3.7142857142857144</v>
      </c>
      <c r="K12" s="47">
        <v>5.542857142857143</v>
      </c>
      <c r="L12" s="47">
        <v>9.19047619047619</v>
      </c>
      <c r="M12" s="38">
        <f t="shared" si="2"/>
        <v>46.23809524</v>
      </c>
      <c r="N12" s="39"/>
      <c r="O12" s="39"/>
      <c r="P12" s="39"/>
      <c r="Q12" s="39"/>
      <c r="R12" s="39"/>
      <c r="S12" s="39"/>
      <c r="T12" s="39"/>
      <c r="U12" s="39"/>
      <c r="V12" s="41">
        <f t="shared" si="3"/>
        <v>0</v>
      </c>
      <c r="W12" s="41">
        <f t="shared" si="4"/>
        <v>1.866666667</v>
      </c>
      <c r="X12" s="41">
        <f t="shared" ref="X12:Y12" si="15">(G12+P12)/16*8</f>
        <v>3.714285714</v>
      </c>
      <c r="Y12" s="41">
        <f t="shared" si="15"/>
        <v>3.695238095</v>
      </c>
      <c r="Z12" s="41">
        <f t="shared" si="6"/>
        <v>4.619047619</v>
      </c>
      <c r="AA12" s="41">
        <f t="shared" si="7"/>
        <v>1.857142857</v>
      </c>
      <c r="AB12" s="41">
        <f t="shared" si="8"/>
        <v>2.771428571</v>
      </c>
      <c r="AC12" s="41">
        <f t="shared" si="9"/>
        <v>4.595238095</v>
      </c>
      <c r="AD12" s="41">
        <f t="shared" si="10"/>
        <v>23.11904762</v>
      </c>
    </row>
    <row r="13">
      <c r="A13" s="42"/>
      <c r="B13" s="43" t="s">
        <v>89</v>
      </c>
      <c r="C13" s="44" t="s">
        <v>90</v>
      </c>
      <c r="D13" s="45" t="s">
        <v>79</v>
      </c>
      <c r="E13" s="46" t="s">
        <v>48</v>
      </c>
      <c r="F13" s="47">
        <v>3.6862745098039214</v>
      </c>
      <c r="G13" s="47">
        <v>7.403921568627451</v>
      </c>
      <c r="H13" s="47">
        <v>7.184313725490196</v>
      </c>
      <c r="I13" s="47">
        <v>8.980392156862745</v>
      </c>
      <c r="J13" s="47">
        <v>3.5450980392156866</v>
      </c>
      <c r="K13" s="47">
        <v>5.294117647058824</v>
      </c>
      <c r="L13" s="47">
        <v>9.098039215686274</v>
      </c>
      <c r="M13" s="38">
        <f t="shared" si="2"/>
        <v>45.19215686</v>
      </c>
      <c r="N13" s="39"/>
      <c r="O13" s="39"/>
      <c r="P13" s="39"/>
      <c r="Q13" s="39"/>
      <c r="R13" s="39"/>
      <c r="S13" s="39"/>
      <c r="T13" s="39"/>
      <c r="U13" s="39"/>
      <c r="V13" s="41">
        <f t="shared" si="3"/>
        <v>0</v>
      </c>
      <c r="W13" s="41">
        <f t="shared" si="4"/>
        <v>1.843137255</v>
      </c>
      <c r="X13" s="41">
        <f t="shared" ref="X13:Y13" si="16">(G13+P13)/16*8</f>
        <v>3.701960784</v>
      </c>
      <c r="Y13" s="41">
        <f t="shared" si="16"/>
        <v>3.592156863</v>
      </c>
      <c r="Z13" s="41">
        <f t="shared" si="6"/>
        <v>4.490196078</v>
      </c>
      <c r="AA13" s="41">
        <f t="shared" si="7"/>
        <v>1.77254902</v>
      </c>
      <c r="AB13" s="41">
        <f t="shared" si="8"/>
        <v>2.647058824</v>
      </c>
      <c r="AC13" s="41">
        <f t="shared" si="9"/>
        <v>4.549019608</v>
      </c>
      <c r="AD13" s="41">
        <f t="shared" si="10"/>
        <v>22.59607843</v>
      </c>
    </row>
    <row r="14">
      <c r="A14" s="42"/>
      <c r="B14" s="43" t="s">
        <v>91</v>
      </c>
      <c r="C14" s="44" t="s">
        <v>85</v>
      </c>
      <c r="D14" s="45" t="s">
        <v>79</v>
      </c>
      <c r="E14" s="46" t="s">
        <v>92</v>
      </c>
      <c r="F14" s="48">
        <v>3.6852459016393437</v>
      </c>
      <c r="G14" s="48">
        <v>7.239344262295082</v>
      </c>
      <c r="H14" s="48">
        <v>7.2918032786885245</v>
      </c>
      <c r="I14" s="48">
        <v>9.049180327868852</v>
      </c>
      <c r="J14" s="48">
        <v>3.777049180327869</v>
      </c>
      <c r="K14" s="48">
        <v>5.449180327868852</v>
      </c>
      <c r="L14" s="48">
        <v>9.21311475409836</v>
      </c>
      <c r="M14" s="38">
        <f t="shared" si="2"/>
        <v>45.70491803</v>
      </c>
      <c r="N14" s="46" t="s">
        <v>81</v>
      </c>
      <c r="O14" s="48">
        <v>3.746666666666667</v>
      </c>
      <c r="P14" s="48">
        <v>7.653333333333333</v>
      </c>
      <c r="Q14" s="48">
        <v>7.6</v>
      </c>
      <c r="R14" s="48">
        <v>9.266666666666667</v>
      </c>
      <c r="S14" s="48">
        <v>3.8133333333333335</v>
      </c>
      <c r="T14" s="48">
        <v>5.66</v>
      </c>
      <c r="U14" s="48">
        <v>9.566666666666666</v>
      </c>
      <c r="V14" s="41">
        <f t="shared" si="3"/>
        <v>47.30666667</v>
      </c>
      <c r="W14" s="41">
        <f t="shared" si="4"/>
        <v>3.715956284</v>
      </c>
      <c r="X14" s="41">
        <f t="shared" ref="X14:Y14" si="17">(G14+P14)/16*8</f>
        <v>7.446338798</v>
      </c>
      <c r="Y14" s="41">
        <f t="shared" si="17"/>
        <v>7.445901639</v>
      </c>
      <c r="Z14" s="41">
        <f t="shared" si="6"/>
        <v>9.157923497</v>
      </c>
      <c r="AA14" s="41">
        <f t="shared" si="7"/>
        <v>3.795191257</v>
      </c>
      <c r="AB14" s="41">
        <f t="shared" si="8"/>
        <v>5.554590164</v>
      </c>
      <c r="AC14" s="41">
        <f t="shared" si="9"/>
        <v>9.38989071</v>
      </c>
      <c r="AD14" s="41">
        <f t="shared" si="10"/>
        <v>46.50579235</v>
      </c>
    </row>
    <row r="15">
      <c r="A15" s="42"/>
      <c r="B15" s="43" t="s">
        <v>93</v>
      </c>
      <c r="C15" s="44" t="s">
        <v>85</v>
      </c>
      <c r="D15" s="45" t="s">
        <v>79</v>
      </c>
      <c r="E15" s="51" t="s">
        <v>94</v>
      </c>
      <c r="F15" s="48">
        <v>3.9</v>
      </c>
      <c r="G15" s="48">
        <v>7.742857142857143</v>
      </c>
      <c r="H15" s="48">
        <v>7.685714285714286</v>
      </c>
      <c r="I15" s="48">
        <v>9.392857142857142</v>
      </c>
      <c r="J15" s="48">
        <v>3.9142857142857146</v>
      </c>
      <c r="K15" s="48">
        <v>5.828571428571427</v>
      </c>
      <c r="L15" s="48">
        <v>9.785714285714286</v>
      </c>
      <c r="M15" s="38">
        <f t="shared" si="2"/>
        <v>48.25</v>
      </c>
      <c r="N15" s="46" t="s">
        <v>95</v>
      </c>
      <c r="O15" s="47">
        <v>3.6666666666666665</v>
      </c>
      <c r="P15" s="47">
        <v>7.2</v>
      </c>
      <c r="Q15" s="47">
        <v>7.173333333333334</v>
      </c>
      <c r="R15" s="47">
        <v>9.166666666666666</v>
      </c>
      <c r="S15" s="47">
        <v>3.6266666666666665</v>
      </c>
      <c r="T15" s="47">
        <v>5.459999999999999</v>
      </c>
      <c r="U15" s="47">
        <v>9.2</v>
      </c>
      <c r="V15" s="41">
        <f t="shared" si="3"/>
        <v>45.49333333</v>
      </c>
      <c r="W15" s="41">
        <f t="shared" si="4"/>
        <v>3.783333333</v>
      </c>
      <c r="X15" s="41">
        <f t="shared" ref="X15:Y15" si="18">(G15+P15)/16*8</f>
        <v>7.471428571</v>
      </c>
      <c r="Y15" s="41">
        <f t="shared" si="18"/>
        <v>7.42952381</v>
      </c>
      <c r="Z15" s="41">
        <f t="shared" si="6"/>
        <v>9.279761905</v>
      </c>
      <c r="AA15" s="41">
        <f t="shared" si="7"/>
        <v>3.77047619</v>
      </c>
      <c r="AB15" s="41">
        <f t="shared" si="8"/>
        <v>5.644285714</v>
      </c>
      <c r="AC15" s="41">
        <f t="shared" si="9"/>
        <v>9.492857143</v>
      </c>
      <c r="AD15" s="41">
        <f t="shared" si="10"/>
        <v>46.87166667</v>
      </c>
    </row>
    <row r="16">
      <c r="A16" s="42"/>
      <c r="B16" s="43" t="s">
        <v>96</v>
      </c>
      <c r="C16" s="44" t="s">
        <v>85</v>
      </c>
      <c r="D16" s="45" t="s">
        <v>79</v>
      </c>
      <c r="E16" s="46" t="s">
        <v>92</v>
      </c>
      <c r="F16" s="48">
        <v>3.7142857142857144</v>
      </c>
      <c r="G16" s="48">
        <v>7.314285714285714</v>
      </c>
      <c r="H16" s="48">
        <v>7.342857142857143</v>
      </c>
      <c r="I16" s="48">
        <v>9.035714285714286</v>
      </c>
      <c r="J16" s="48">
        <v>3.6142857142857148</v>
      </c>
      <c r="K16" s="48">
        <v>5.507142857142858</v>
      </c>
      <c r="L16" s="48">
        <v>8.892857142857142</v>
      </c>
      <c r="M16" s="38">
        <f t="shared" si="2"/>
        <v>45.42142857</v>
      </c>
      <c r="N16" s="46" t="s">
        <v>92</v>
      </c>
      <c r="O16" s="48">
        <v>3.546666666666667</v>
      </c>
      <c r="P16" s="48">
        <v>6.8533333333333335</v>
      </c>
      <c r="Q16" s="48">
        <v>6.906666666666666</v>
      </c>
      <c r="R16" s="48">
        <v>8.5</v>
      </c>
      <c r="S16" s="48">
        <v>3.493333333333333</v>
      </c>
      <c r="T16" s="48">
        <v>5.34</v>
      </c>
      <c r="U16" s="48">
        <v>8.733333333333333</v>
      </c>
      <c r="V16" s="41">
        <f t="shared" si="3"/>
        <v>43.37333333</v>
      </c>
      <c r="W16" s="41">
        <f t="shared" si="4"/>
        <v>3.63047619</v>
      </c>
      <c r="X16" s="41">
        <f t="shared" ref="X16:Y16" si="19">(G16+P16)/16*8</f>
        <v>7.083809524</v>
      </c>
      <c r="Y16" s="41">
        <f t="shared" si="19"/>
        <v>7.124761905</v>
      </c>
      <c r="Z16" s="41">
        <f t="shared" si="6"/>
        <v>8.767857143</v>
      </c>
      <c r="AA16" s="41">
        <f t="shared" si="7"/>
        <v>3.553809524</v>
      </c>
      <c r="AB16" s="41">
        <f t="shared" si="8"/>
        <v>5.423571429</v>
      </c>
      <c r="AC16" s="41">
        <f t="shared" si="9"/>
        <v>8.813095238</v>
      </c>
      <c r="AD16" s="41">
        <f t="shared" si="10"/>
        <v>44.39738095</v>
      </c>
    </row>
    <row r="17">
      <c r="A17" s="42"/>
      <c r="B17" s="43" t="s">
        <v>97</v>
      </c>
      <c r="C17" s="44" t="s">
        <v>85</v>
      </c>
      <c r="D17" s="45" t="s">
        <v>79</v>
      </c>
      <c r="E17" s="46" t="s">
        <v>98</v>
      </c>
      <c r="F17" s="47">
        <v>3.5384615384615388</v>
      </c>
      <c r="G17" s="47">
        <v>6.953846153846153</v>
      </c>
      <c r="H17" s="47">
        <v>7.015384615384616</v>
      </c>
      <c r="I17" s="47">
        <v>8.76923076923077</v>
      </c>
      <c r="J17" s="47">
        <v>3.5692307692307694</v>
      </c>
      <c r="K17" s="47">
        <v>5.330769230769231</v>
      </c>
      <c r="L17" s="47">
        <v>8.884615384615385</v>
      </c>
      <c r="M17" s="38">
        <f t="shared" si="2"/>
        <v>44.06153846</v>
      </c>
      <c r="N17" s="50" t="s">
        <v>98</v>
      </c>
      <c r="O17" s="47">
        <v>3.557446808510638</v>
      </c>
      <c r="P17" s="47">
        <v>6.944680851063829</v>
      </c>
      <c r="Q17" s="47">
        <v>7.012765957446808</v>
      </c>
      <c r="R17" s="47">
        <v>8.76595744680851</v>
      </c>
      <c r="S17" s="47">
        <v>3.574468085106383</v>
      </c>
      <c r="T17" s="47">
        <v>5.310638297872341</v>
      </c>
      <c r="U17" s="47">
        <v>8.808510638297872</v>
      </c>
      <c r="V17" s="41">
        <f t="shared" si="3"/>
        <v>43.97446809</v>
      </c>
      <c r="W17" s="41">
        <f t="shared" si="4"/>
        <v>3.547954173</v>
      </c>
      <c r="X17" s="41">
        <f t="shared" ref="X17:Y17" si="20">(G17+P17)/16*8</f>
        <v>6.949263502</v>
      </c>
      <c r="Y17" s="41">
        <f t="shared" si="20"/>
        <v>7.014075286</v>
      </c>
      <c r="Z17" s="41">
        <f t="shared" si="6"/>
        <v>8.767594108</v>
      </c>
      <c r="AA17" s="41">
        <f t="shared" si="7"/>
        <v>3.571849427</v>
      </c>
      <c r="AB17" s="41">
        <f t="shared" si="8"/>
        <v>5.320703764</v>
      </c>
      <c r="AC17" s="41">
        <f t="shared" si="9"/>
        <v>8.846563011</v>
      </c>
      <c r="AD17" s="41">
        <f t="shared" si="10"/>
        <v>44.01800327</v>
      </c>
    </row>
    <row r="18">
      <c r="A18" s="42"/>
      <c r="B18" s="43" t="s">
        <v>99</v>
      </c>
      <c r="C18" s="44" t="s">
        <v>85</v>
      </c>
      <c r="D18" s="45" t="s">
        <v>79</v>
      </c>
      <c r="E18" s="50" t="s">
        <v>26</v>
      </c>
      <c r="F18" s="47">
        <v>3.3523809523809525</v>
      </c>
      <c r="G18" s="47">
        <v>6.628571428571429</v>
      </c>
      <c r="H18" s="47">
        <v>6.704761904761905</v>
      </c>
      <c r="I18" s="47">
        <v>8.19047619047619</v>
      </c>
      <c r="J18" s="47">
        <v>3.4666666666666663</v>
      </c>
      <c r="K18" s="47">
        <v>5.142857142857142</v>
      </c>
      <c r="L18" s="47">
        <v>8.571428571428571</v>
      </c>
      <c r="M18" s="38">
        <f t="shared" si="2"/>
        <v>42.05714286</v>
      </c>
      <c r="N18" s="46" t="s">
        <v>26</v>
      </c>
      <c r="O18" s="47">
        <v>3.5833333333333335</v>
      </c>
      <c r="P18" s="47">
        <v>7.0</v>
      </c>
      <c r="Q18" s="47">
        <v>6.9</v>
      </c>
      <c r="R18" s="47">
        <v>8.666666666666666</v>
      </c>
      <c r="S18" s="47">
        <v>3.6833333333333336</v>
      </c>
      <c r="T18" s="47">
        <v>5.25</v>
      </c>
      <c r="U18" s="47">
        <v>8.833333333333334</v>
      </c>
      <c r="V18" s="41">
        <f t="shared" si="3"/>
        <v>43.91666667</v>
      </c>
      <c r="W18" s="41">
        <f t="shared" si="4"/>
        <v>3.467857143</v>
      </c>
      <c r="X18" s="41">
        <f t="shared" ref="X18:Y18" si="21">(G18+P18)/16*8</f>
        <v>6.814285714</v>
      </c>
      <c r="Y18" s="41">
        <f t="shared" si="21"/>
        <v>6.802380952</v>
      </c>
      <c r="Z18" s="41">
        <f t="shared" si="6"/>
        <v>8.428571429</v>
      </c>
      <c r="AA18" s="41">
        <f t="shared" si="7"/>
        <v>3.575</v>
      </c>
      <c r="AB18" s="41">
        <f t="shared" si="8"/>
        <v>5.196428571</v>
      </c>
      <c r="AC18" s="41">
        <f t="shared" si="9"/>
        <v>8.702380952</v>
      </c>
      <c r="AD18" s="41">
        <f t="shared" si="10"/>
        <v>42.98690476</v>
      </c>
    </row>
    <row r="19">
      <c r="A19" s="42"/>
      <c r="B19" s="43" t="s">
        <v>100</v>
      </c>
      <c r="C19" s="44" t="s">
        <v>85</v>
      </c>
      <c r="D19" s="45" t="s">
        <v>79</v>
      </c>
      <c r="E19" s="46" t="s">
        <v>23</v>
      </c>
      <c r="F19" s="47">
        <v>3.4833333333333334</v>
      </c>
      <c r="G19" s="47">
        <v>6.7</v>
      </c>
      <c r="H19" s="47">
        <v>6.666666666666667</v>
      </c>
      <c r="I19" s="47">
        <v>8.333333333333334</v>
      </c>
      <c r="J19" s="47">
        <v>3.6</v>
      </c>
      <c r="K19" s="47">
        <v>5.225</v>
      </c>
      <c r="L19" s="47">
        <v>8.75</v>
      </c>
      <c r="M19" s="38">
        <f t="shared" si="2"/>
        <v>42.75833333</v>
      </c>
      <c r="N19" s="46" t="s">
        <v>101</v>
      </c>
      <c r="O19" s="47">
        <v>3.4790697674418603</v>
      </c>
      <c r="P19" s="47">
        <v>6.883720930232558</v>
      </c>
      <c r="Q19" s="47">
        <v>6.883720930232558</v>
      </c>
      <c r="R19" s="47">
        <v>8.69767441860465</v>
      </c>
      <c r="S19" s="47">
        <v>3.5162790697674415</v>
      </c>
      <c r="T19" s="47">
        <v>5.274418604651162</v>
      </c>
      <c r="U19" s="47">
        <v>8.976744186046512</v>
      </c>
      <c r="V19" s="41">
        <f t="shared" si="3"/>
        <v>43.71162791</v>
      </c>
      <c r="W19" s="41">
        <f t="shared" si="4"/>
        <v>3.48120155</v>
      </c>
      <c r="X19" s="41">
        <f t="shared" ref="X19:Y19" si="22">(G19+P19)/16*8</f>
        <v>6.791860465</v>
      </c>
      <c r="Y19" s="41">
        <f t="shared" si="22"/>
        <v>6.775193798</v>
      </c>
      <c r="Z19" s="41">
        <f t="shared" si="6"/>
        <v>8.515503876</v>
      </c>
      <c r="AA19" s="41">
        <f t="shared" si="7"/>
        <v>3.558139535</v>
      </c>
      <c r="AB19" s="41">
        <f t="shared" si="8"/>
        <v>5.249709302</v>
      </c>
      <c r="AC19" s="41">
        <f t="shared" si="9"/>
        <v>8.863372093</v>
      </c>
      <c r="AD19" s="41">
        <f t="shared" si="10"/>
        <v>43.23498062</v>
      </c>
    </row>
    <row r="20">
      <c r="A20" s="42"/>
      <c r="B20" s="43" t="s">
        <v>102</v>
      </c>
      <c r="C20" s="44" t="s">
        <v>85</v>
      </c>
      <c r="D20" s="45" t="s">
        <v>79</v>
      </c>
      <c r="E20" s="46" t="s">
        <v>14</v>
      </c>
      <c r="F20" s="47">
        <v>3.5636363636363635</v>
      </c>
      <c r="G20" s="47">
        <v>7.127272727272727</v>
      </c>
      <c r="H20" s="47">
        <v>7.127272727272727</v>
      </c>
      <c r="I20" s="47">
        <v>8.545454545454545</v>
      </c>
      <c r="J20" s="47">
        <v>3.672727272727273</v>
      </c>
      <c r="K20" s="47">
        <v>5.50909090909091</v>
      </c>
      <c r="L20" s="47">
        <v>9.045454545454545</v>
      </c>
      <c r="M20" s="38">
        <f t="shared" si="2"/>
        <v>44.59090909</v>
      </c>
      <c r="N20" s="39"/>
      <c r="O20" s="39"/>
      <c r="P20" s="39"/>
      <c r="Q20" s="39"/>
      <c r="R20" s="39"/>
      <c r="S20" s="39"/>
      <c r="T20" s="39"/>
      <c r="U20" s="39"/>
      <c r="V20" s="41">
        <f t="shared" si="3"/>
        <v>0</v>
      </c>
      <c r="W20" s="41">
        <f t="shared" si="4"/>
        <v>1.781818182</v>
      </c>
      <c r="X20" s="41">
        <f t="shared" ref="X20:Y20" si="23">(G20+P20)/16*8</f>
        <v>3.563636364</v>
      </c>
      <c r="Y20" s="41">
        <f t="shared" si="23"/>
        <v>3.563636364</v>
      </c>
      <c r="Z20" s="41">
        <f t="shared" si="6"/>
        <v>4.272727273</v>
      </c>
      <c r="AA20" s="41">
        <f t="shared" si="7"/>
        <v>1.836363636</v>
      </c>
      <c r="AB20" s="41">
        <f t="shared" si="8"/>
        <v>2.754545455</v>
      </c>
      <c r="AC20" s="41">
        <f t="shared" si="9"/>
        <v>4.522727273</v>
      </c>
      <c r="AD20" s="41">
        <f t="shared" si="10"/>
        <v>22.29545455</v>
      </c>
    </row>
    <row r="21">
      <c r="A21" s="42"/>
      <c r="B21" s="43" t="s">
        <v>103</v>
      </c>
      <c r="C21" s="44" t="s">
        <v>104</v>
      </c>
      <c r="D21" s="45" t="s">
        <v>79</v>
      </c>
      <c r="E21" s="46" t="s">
        <v>105</v>
      </c>
      <c r="F21" s="48">
        <v>3.7114754098360656</v>
      </c>
      <c r="G21" s="48">
        <v>7.39672131147541</v>
      </c>
      <c r="H21" s="48">
        <v>7.2918032786885245</v>
      </c>
      <c r="I21" s="48">
        <v>9.114754098360656</v>
      </c>
      <c r="J21" s="48">
        <v>3.724590163934426</v>
      </c>
      <c r="K21" s="48">
        <v>5.527868852459015</v>
      </c>
      <c r="L21" s="48">
        <v>9.40983606557377</v>
      </c>
      <c r="M21" s="38">
        <f t="shared" si="2"/>
        <v>46.17704918</v>
      </c>
      <c r="N21" s="46" t="s">
        <v>105</v>
      </c>
      <c r="O21" s="48">
        <v>3.746666666666667</v>
      </c>
      <c r="P21" s="48">
        <v>7.333333333333333</v>
      </c>
      <c r="Q21" s="48">
        <v>7.333333333333333</v>
      </c>
      <c r="R21" s="48">
        <v>9.233333333333333</v>
      </c>
      <c r="S21" s="48">
        <v>3.706666666666667</v>
      </c>
      <c r="T21" s="48">
        <v>5.640000000000001</v>
      </c>
      <c r="U21" s="48">
        <v>9.4</v>
      </c>
      <c r="V21" s="41">
        <f t="shared" si="3"/>
        <v>46.39333333</v>
      </c>
      <c r="W21" s="41">
        <f t="shared" si="4"/>
        <v>3.729071038</v>
      </c>
      <c r="X21" s="41">
        <f t="shared" ref="X21:Y21" si="24">(G21+P21)/16*8</f>
        <v>7.365027322</v>
      </c>
      <c r="Y21" s="41">
        <f t="shared" si="24"/>
        <v>7.312568306</v>
      </c>
      <c r="Z21" s="41">
        <f t="shared" si="6"/>
        <v>9.174043716</v>
      </c>
      <c r="AA21" s="41">
        <f t="shared" si="7"/>
        <v>3.715628415</v>
      </c>
      <c r="AB21" s="41">
        <f t="shared" si="8"/>
        <v>5.583934426</v>
      </c>
      <c r="AC21" s="41">
        <f t="shared" si="9"/>
        <v>9.404918033</v>
      </c>
      <c r="AD21" s="41">
        <f t="shared" si="10"/>
        <v>46.28519126</v>
      </c>
    </row>
    <row r="22">
      <c r="A22" s="42"/>
      <c r="B22" s="43" t="s">
        <v>106</v>
      </c>
      <c r="C22" s="44" t="s">
        <v>85</v>
      </c>
      <c r="D22" s="45" t="s">
        <v>79</v>
      </c>
      <c r="E22" s="50" t="s">
        <v>107</v>
      </c>
      <c r="F22" s="47">
        <v>3.3904761904761904</v>
      </c>
      <c r="G22" s="47">
        <v>6.704761904761905</v>
      </c>
      <c r="H22" s="47">
        <v>6.8317460317460315</v>
      </c>
      <c r="I22" s="47">
        <v>8.53968253968254</v>
      </c>
      <c r="J22" s="47">
        <v>3.403174603174603</v>
      </c>
      <c r="K22" s="47">
        <v>5.085714285714285</v>
      </c>
      <c r="L22" s="47">
        <v>8.476190476190476</v>
      </c>
      <c r="M22" s="38">
        <f t="shared" si="2"/>
        <v>42.43174603</v>
      </c>
      <c r="N22" s="39"/>
      <c r="O22" s="39"/>
      <c r="P22" s="39"/>
      <c r="Q22" s="39"/>
      <c r="R22" s="39"/>
      <c r="S22" s="39"/>
      <c r="T22" s="39"/>
      <c r="U22" s="39"/>
      <c r="V22" s="41">
        <f t="shared" si="3"/>
        <v>0</v>
      </c>
      <c r="W22" s="41">
        <f t="shared" si="4"/>
        <v>1.695238095</v>
      </c>
      <c r="X22" s="41">
        <f t="shared" ref="X22:Y22" si="25">(G22+P22)/16*8</f>
        <v>3.352380952</v>
      </c>
      <c r="Y22" s="41">
        <f t="shared" si="25"/>
        <v>3.415873016</v>
      </c>
      <c r="Z22" s="41">
        <f t="shared" si="6"/>
        <v>4.26984127</v>
      </c>
      <c r="AA22" s="41">
        <f t="shared" si="7"/>
        <v>1.701587302</v>
      </c>
      <c r="AB22" s="41">
        <f t="shared" si="8"/>
        <v>2.542857143</v>
      </c>
      <c r="AC22" s="41">
        <f t="shared" si="9"/>
        <v>4.238095238</v>
      </c>
      <c r="AD22" s="41">
        <f t="shared" si="10"/>
        <v>21.21587302</v>
      </c>
    </row>
    <row r="23">
      <c r="A23" s="42"/>
      <c r="B23" s="52" t="s">
        <v>108</v>
      </c>
      <c r="C23" s="44" t="s">
        <v>104</v>
      </c>
      <c r="D23" s="45" t="s">
        <v>79</v>
      </c>
      <c r="E23" s="46" t="s">
        <v>109</v>
      </c>
      <c r="F23" s="48">
        <v>3.0714285714285716</v>
      </c>
      <c r="G23" s="48">
        <v>6.371428571428572</v>
      </c>
      <c r="H23" s="48">
        <v>6.314285714285715</v>
      </c>
      <c r="I23" s="48">
        <v>7.678571428571429</v>
      </c>
      <c r="J23" s="48">
        <v>3.3285714285714283</v>
      </c>
      <c r="K23" s="48">
        <v>4.907142857142857</v>
      </c>
      <c r="L23" s="48">
        <v>8.178571428571429</v>
      </c>
      <c r="M23" s="38">
        <f t="shared" si="2"/>
        <v>39.85</v>
      </c>
      <c r="N23" s="46" t="s">
        <v>110</v>
      </c>
      <c r="O23" s="47">
        <v>3.5200000000000005</v>
      </c>
      <c r="P23" s="47">
        <v>7.24</v>
      </c>
      <c r="Q23" s="47">
        <v>7.279999999999999</v>
      </c>
      <c r="R23" s="47">
        <v>9.25</v>
      </c>
      <c r="S23" s="47">
        <v>3.66</v>
      </c>
      <c r="T23" s="47">
        <v>5.640000000000001</v>
      </c>
      <c r="U23" s="47">
        <v>9.25</v>
      </c>
      <c r="V23" s="41">
        <f t="shared" si="3"/>
        <v>45.84</v>
      </c>
      <c r="W23" s="41">
        <f t="shared" si="4"/>
        <v>3.295714286</v>
      </c>
      <c r="X23" s="41">
        <f t="shared" ref="X23:Y23" si="26">(G23+P23)/16*8</f>
        <v>6.805714286</v>
      </c>
      <c r="Y23" s="41">
        <f t="shared" si="26"/>
        <v>6.797142857</v>
      </c>
      <c r="Z23" s="41">
        <f t="shared" si="6"/>
        <v>8.464285714</v>
      </c>
      <c r="AA23" s="41">
        <f t="shared" si="7"/>
        <v>3.494285714</v>
      </c>
      <c r="AB23" s="41">
        <f t="shared" si="8"/>
        <v>5.273571429</v>
      </c>
      <c r="AC23" s="41">
        <f t="shared" si="9"/>
        <v>8.714285714</v>
      </c>
      <c r="AD23" s="41">
        <f t="shared" si="10"/>
        <v>42.845</v>
      </c>
    </row>
    <row r="24">
      <c r="A24" s="42"/>
      <c r="B24" s="53" t="s">
        <v>111</v>
      </c>
      <c r="C24" s="54" t="s">
        <v>112</v>
      </c>
      <c r="D24" s="55" t="s">
        <v>79</v>
      </c>
      <c r="E24" s="46" t="s">
        <v>110</v>
      </c>
      <c r="F24" s="47">
        <v>3.3846153846153846</v>
      </c>
      <c r="G24" s="47">
        <v>6.4</v>
      </c>
      <c r="H24" s="47">
        <v>6.461538461538462</v>
      </c>
      <c r="I24" s="47">
        <v>8.384615384615385</v>
      </c>
      <c r="J24" s="47">
        <v>3.153846153846154</v>
      </c>
      <c r="K24" s="47">
        <v>4.938461538461539</v>
      </c>
      <c r="L24" s="47">
        <v>8.192307692307692</v>
      </c>
      <c r="M24" s="38">
        <f t="shared" si="2"/>
        <v>40.91538462</v>
      </c>
      <c r="N24" s="46" t="s">
        <v>110</v>
      </c>
      <c r="O24" s="47">
        <v>3.2340425531914896</v>
      </c>
      <c r="P24" s="47">
        <v>6.297872340425532</v>
      </c>
      <c r="Q24" s="47">
        <v>6.3319148936170215</v>
      </c>
      <c r="R24" s="47">
        <v>7.957446808510637</v>
      </c>
      <c r="S24" s="47">
        <v>3.0808510638297872</v>
      </c>
      <c r="T24" s="47">
        <v>4.672340425531915</v>
      </c>
      <c r="U24" s="47">
        <v>7.787234042553192</v>
      </c>
      <c r="V24" s="41">
        <f t="shared" si="3"/>
        <v>39.36170213</v>
      </c>
      <c r="W24" s="41">
        <f t="shared" si="4"/>
        <v>3.309328969</v>
      </c>
      <c r="X24" s="41">
        <f t="shared" ref="X24:Y24" si="27">(G24+P24)/16*8</f>
        <v>6.34893617</v>
      </c>
      <c r="Y24" s="41">
        <f t="shared" si="27"/>
        <v>6.396726678</v>
      </c>
      <c r="Z24" s="41">
        <f t="shared" si="6"/>
        <v>8.171031097</v>
      </c>
      <c r="AA24" s="41">
        <f t="shared" si="7"/>
        <v>3.117348609</v>
      </c>
      <c r="AB24" s="41">
        <f t="shared" si="8"/>
        <v>4.805400982</v>
      </c>
      <c r="AC24" s="41">
        <f t="shared" si="9"/>
        <v>7.989770867</v>
      </c>
      <c r="AD24" s="41">
        <f t="shared" si="10"/>
        <v>40.13854337</v>
      </c>
    </row>
    <row r="25">
      <c r="A25" s="56"/>
      <c r="B25" s="57" t="s">
        <v>113</v>
      </c>
      <c r="C25" s="58" t="s">
        <v>104</v>
      </c>
      <c r="D25" s="55" t="s">
        <v>79</v>
      </c>
      <c r="E25" s="46" t="s">
        <v>114</v>
      </c>
      <c r="F25" s="47">
        <v>3.5200000000000005</v>
      </c>
      <c r="G25" s="47">
        <v>7.0</v>
      </c>
      <c r="H25" s="47">
        <v>7.040000000000001</v>
      </c>
      <c r="I25" s="47">
        <v>8.75</v>
      </c>
      <c r="J25" s="47">
        <v>3.56</v>
      </c>
      <c r="K25" s="47">
        <v>5.3100000000000005</v>
      </c>
      <c r="L25" s="47">
        <v>8.9</v>
      </c>
      <c r="M25" s="38">
        <f t="shared" si="2"/>
        <v>44.08</v>
      </c>
      <c r="N25" s="50" t="s">
        <v>114</v>
      </c>
      <c r="O25" s="47">
        <v>3.6765957446808515</v>
      </c>
      <c r="P25" s="47">
        <v>7.353191489361703</v>
      </c>
      <c r="Q25" s="47">
        <v>7.251063829787235</v>
      </c>
      <c r="R25" s="47">
        <v>9.106382978723405</v>
      </c>
      <c r="S25" s="47">
        <v>3.6425531914893616</v>
      </c>
      <c r="T25" s="47">
        <v>5.5148936170212774</v>
      </c>
      <c r="U25" s="47">
        <v>9.361702127659575</v>
      </c>
      <c r="V25" s="41">
        <f t="shared" si="3"/>
        <v>45.90638298</v>
      </c>
      <c r="W25" s="41">
        <f t="shared" si="4"/>
        <v>3.598297872</v>
      </c>
      <c r="X25" s="41">
        <f t="shared" ref="X25:Y25" si="28">(G25+P25)/16*8</f>
        <v>7.176595745</v>
      </c>
      <c r="Y25" s="41">
        <f t="shared" si="28"/>
        <v>7.145531915</v>
      </c>
      <c r="Z25" s="41">
        <f t="shared" si="6"/>
        <v>8.928191489</v>
      </c>
      <c r="AA25" s="41">
        <f t="shared" si="7"/>
        <v>3.601276596</v>
      </c>
      <c r="AB25" s="41">
        <f t="shared" si="8"/>
        <v>5.412446809</v>
      </c>
      <c r="AC25" s="41">
        <f t="shared" si="9"/>
        <v>9.130851064</v>
      </c>
      <c r="AD25" s="41">
        <f t="shared" si="10"/>
        <v>44.99319149</v>
      </c>
    </row>
    <row r="26">
      <c r="A26" s="56"/>
      <c r="B26" s="57" t="s">
        <v>115</v>
      </c>
      <c r="C26" s="58" t="s">
        <v>104</v>
      </c>
      <c r="D26" s="55" t="s">
        <v>79</v>
      </c>
      <c r="E26" s="50" t="s">
        <v>116</v>
      </c>
      <c r="F26" s="47">
        <v>3.364102564102564</v>
      </c>
      <c r="G26" s="47">
        <v>6.482051282051282</v>
      </c>
      <c r="H26" s="47">
        <v>6.6461538461538465</v>
      </c>
      <c r="I26" s="47">
        <v>8.307692307692308</v>
      </c>
      <c r="J26" s="47">
        <v>3.117948717948718</v>
      </c>
      <c r="K26" s="47">
        <v>5.015384615384615</v>
      </c>
      <c r="L26" s="47">
        <v>8.256410256410257</v>
      </c>
      <c r="M26" s="38">
        <f t="shared" si="2"/>
        <v>41.18974359</v>
      </c>
      <c r="N26" s="39"/>
      <c r="O26" s="39"/>
      <c r="P26" s="39"/>
      <c r="Q26" s="39"/>
      <c r="R26" s="39"/>
      <c r="S26" s="39"/>
      <c r="T26" s="39"/>
      <c r="U26" s="39"/>
      <c r="V26" s="41">
        <f t="shared" si="3"/>
        <v>0</v>
      </c>
      <c r="W26" s="41">
        <f t="shared" si="4"/>
        <v>1.682051282</v>
      </c>
      <c r="X26" s="41">
        <f t="shared" ref="X26:Y26" si="29">(G26+P26)/16*8</f>
        <v>3.241025641</v>
      </c>
      <c r="Y26" s="41">
        <f t="shared" si="29"/>
        <v>3.323076923</v>
      </c>
      <c r="Z26" s="41">
        <f t="shared" si="6"/>
        <v>4.153846154</v>
      </c>
      <c r="AA26" s="41">
        <f t="shared" si="7"/>
        <v>1.558974359</v>
      </c>
      <c r="AB26" s="41">
        <f t="shared" si="8"/>
        <v>2.507692308</v>
      </c>
      <c r="AC26" s="41">
        <f t="shared" si="9"/>
        <v>4.128205128</v>
      </c>
      <c r="AD26" s="41">
        <f t="shared" si="10"/>
        <v>20.59487179</v>
      </c>
    </row>
    <row r="27">
      <c r="A27" s="56"/>
      <c r="B27" s="57" t="s">
        <v>117</v>
      </c>
      <c r="C27" s="58" t="s">
        <v>104</v>
      </c>
      <c r="D27" s="55" t="s">
        <v>79</v>
      </c>
      <c r="E27" s="46" t="s">
        <v>114</v>
      </c>
      <c r="F27" s="47">
        <v>3.4615384615384612</v>
      </c>
      <c r="G27" s="47">
        <v>6.9230769230769225</v>
      </c>
      <c r="H27" s="47">
        <v>6.892307692307692</v>
      </c>
      <c r="I27" s="47">
        <v>8.615384615384615</v>
      </c>
      <c r="J27" s="47">
        <v>3.5230769230769234</v>
      </c>
      <c r="K27" s="47">
        <v>5.353846153846154</v>
      </c>
      <c r="L27" s="47">
        <v>8.846153846153847</v>
      </c>
      <c r="M27" s="38">
        <f t="shared" si="2"/>
        <v>43.61538462</v>
      </c>
      <c r="N27" s="46" t="s">
        <v>101</v>
      </c>
      <c r="O27" s="47">
        <v>3.6444444444444444</v>
      </c>
      <c r="P27" s="47">
        <v>7.333333333333333</v>
      </c>
      <c r="Q27" s="47">
        <v>7.2444444444444445</v>
      </c>
      <c r="R27" s="47">
        <v>9.166666666666666</v>
      </c>
      <c r="S27" s="47">
        <v>3.6222222222222222</v>
      </c>
      <c r="T27" s="47">
        <v>5.533333333333333</v>
      </c>
      <c r="U27" s="47">
        <v>9.11111111111111</v>
      </c>
      <c r="V27" s="41">
        <f t="shared" si="3"/>
        <v>45.65555556</v>
      </c>
      <c r="W27" s="41">
        <f t="shared" si="4"/>
        <v>3.552991453</v>
      </c>
      <c r="X27" s="41">
        <f t="shared" ref="X27:Y27" si="30">(G27+P27)/16*8</f>
        <v>7.128205128</v>
      </c>
      <c r="Y27" s="41">
        <f t="shared" si="30"/>
        <v>7.068376068</v>
      </c>
      <c r="Z27" s="41">
        <f t="shared" si="6"/>
        <v>8.891025641</v>
      </c>
      <c r="AA27" s="41">
        <f t="shared" si="7"/>
        <v>3.572649573</v>
      </c>
      <c r="AB27" s="41">
        <f t="shared" si="8"/>
        <v>5.443589744</v>
      </c>
      <c r="AC27" s="41">
        <f t="shared" si="9"/>
        <v>8.978632479</v>
      </c>
      <c r="AD27" s="41">
        <f t="shared" si="10"/>
        <v>44.63547009</v>
      </c>
    </row>
    <row r="28">
      <c r="A28" s="56"/>
      <c r="B28" s="57" t="s">
        <v>118</v>
      </c>
      <c r="C28" s="58" t="s">
        <v>104</v>
      </c>
      <c r="D28" s="55" t="s">
        <v>79</v>
      </c>
      <c r="E28" s="51" t="s">
        <v>119</v>
      </c>
      <c r="F28" s="47">
        <v>3.2399999999999998</v>
      </c>
      <c r="G28" s="47">
        <v>6.24</v>
      </c>
      <c r="H28" s="47">
        <v>6.279999999999999</v>
      </c>
      <c r="I28" s="47">
        <v>7.75</v>
      </c>
      <c r="J28" s="47">
        <v>2.92</v>
      </c>
      <c r="K28" s="47">
        <v>4.5</v>
      </c>
      <c r="L28" s="47">
        <v>7.5</v>
      </c>
      <c r="M28" s="38">
        <f t="shared" si="2"/>
        <v>38.43</v>
      </c>
      <c r="N28" s="39"/>
      <c r="O28" s="39"/>
      <c r="P28" s="39"/>
      <c r="Q28" s="39"/>
      <c r="R28" s="39"/>
      <c r="S28" s="39"/>
      <c r="T28" s="39"/>
      <c r="U28" s="39"/>
      <c r="V28" s="41">
        <f t="shared" si="3"/>
        <v>0</v>
      </c>
      <c r="W28" s="41">
        <f t="shared" si="4"/>
        <v>1.62</v>
      </c>
      <c r="X28" s="41">
        <f t="shared" ref="X28:Y28" si="31">(G28+P28)/16*8</f>
        <v>3.12</v>
      </c>
      <c r="Y28" s="41">
        <f t="shared" si="31"/>
        <v>3.14</v>
      </c>
      <c r="Z28" s="41">
        <f t="shared" si="6"/>
        <v>3.875</v>
      </c>
      <c r="AA28" s="41">
        <f t="shared" si="7"/>
        <v>1.46</v>
      </c>
      <c r="AB28" s="41">
        <f t="shared" si="8"/>
        <v>2.25</v>
      </c>
      <c r="AC28" s="41">
        <f t="shared" si="9"/>
        <v>3.75</v>
      </c>
      <c r="AD28" s="41">
        <f t="shared" si="10"/>
        <v>19.215</v>
      </c>
    </row>
    <row r="29">
      <c r="A29" s="56"/>
      <c r="B29" s="57" t="s">
        <v>120</v>
      </c>
      <c r="C29" s="58" t="s">
        <v>104</v>
      </c>
      <c r="D29" s="55" t="s">
        <v>79</v>
      </c>
      <c r="E29" s="46" t="s">
        <v>121</v>
      </c>
      <c r="F29" s="48">
        <v>3.081967213114754</v>
      </c>
      <c r="G29" s="48">
        <v>5.691803278688525</v>
      </c>
      <c r="H29" s="48">
        <v>5.691803278688525</v>
      </c>
      <c r="I29" s="48">
        <v>7.049180327868853</v>
      </c>
      <c r="J29" s="48">
        <v>3.2131147540983607</v>
      </c>
      <c r="K29" s="48">
        <v>4.60327868852459</v>
      </c>
      <c r="L29" s="48">
        <v>7.770491803278689</v>
      </c>
      <c r="M29" s="38">
        <f t="shared" si="2"/>
        <v>37.10163934</v>
      </c>
      <c r="N29" s="39"/>
      <c r="O29" s="39"/>
      <c r="P29" s="39"/>
      <c r="Q29" s="39"/>
      <c r="R29" s="39"/>
      <c r="S29" s="39"/>
      <c r="T29" s="39"/>
      <c r="U29" s="39"/>
      <c r="V29" s="41">
        <f t="shared" si="3"/>
        <v>0</v>
      </c>
      <c r="W29" s="41">
        <f t="shared" si="4"/>
        <v>1.540983607</v>
      </c>
      <c r="X29" s="41">
        <f t="shared" ref="X29:Y29" si="32">(G29+P29)/16*8</f>
        <v>2.845901639</v>
      </c>
      <c r="Y29" s="41">
        <f t="shared" si="32"/>
        <v>2.845901639</v>
      </c>
      <c r="Z29" s="41">
        <f t="shared" si="6"/>
        <v>3.524590164</v>
      </c>
      <c r="AA29" s="41">
        <f t="shared" si="7"/>
        <v>1.606557377</v>
      </c>
      <c r="AB29" s="41">
        <f t="shared" si="8"/>
        <v>2.301639344</v>
      </c>
      <c r="AC29" s="41">
        <f t="shared" si="9"/>
        <v>3.885245902</v>
      </c>
      <c r="AD29" s="41">
        <f t="shared" si="10"/>
        <v>18.55081967</v>
      </c>
    </row>
    <row r="30">
      <c r="A30" s="56"/>
      <c r="B30" s="57" t="s">
        <v>122</v>
      </c>
      <c r="C30" s="58" t="s">
        <v>104</v>
      </c>
      <c r="D30" s="55" t="s">
        <v>79</v>
      </c>
      <c r="E30" s="46" t="s">
        <v>121</v>
      </c>
      <c r="F30" s="48">
        <v>3.7714285714285714</v>
      </c>
      <c r="G30" s="48">
        <v>7.428571428571429</v>
      </c>
      <c r="H30" s="48">
        <v>7.371428571428571</v>
      </c>
      <c r="I30" s="48">
        <v>9.035714285714286</v>
      </c>
      <c r="J30" s="48">
        <v>3.6714285714285717</v>
      </c>
      <c r="K30" s="48">
        <v>5.657142857142857</v>
      </c>
      <c r="L30" s="48">
        <v>9.321428571428571</v>
      </c>
      <c r="M30" s="38">
        <f t="shared" si="2"/>
        <v>46.25714286</v>
      </c>
      <c r="N30" s="46" t="s">
        <v>121</v>
      </c>
      <c r="O30" s="48">
        <v>3.6133333333333333</v>
      </c>
      <c r="P30" s="48">
        <v>7.040000000000001</v>
      </c>
      <c r="Q30" s="48">
        <v>6.959999999999999</v>
      </c>
      <c r="R30" s="48">
        <v>8.666666666666666</v>
      </c>
      <c r="S30" s="48">
        <v>3.6533333333333333</v>
      </c>
      <c r="T30" s="48">
        <v>5.4399999999999995</v>
      </c>
      <c r="U30" s="48">
        <v>8.933333333333334</v>
      </c>
      <c r="V30" s="41">
        <f t="shared" si="3"/>
        <v>44.30666667</v>
      </c>
      <c r="W30" s="41">
        <f t="shared" si="4"/>
        <v>3.692380952</v>
      </c>
      <c r="X30" s="41">
        <f t="shared" ref="X30:Y30" si="33">(G30+P30)/16*8</f>
        <v>7.234285714</v>
      </c>
      <c r="Y30" s="41">
        <f t="shared" si="33"/>
        <v>7.165714286</v>
      </c>
      <c r="Z30" s="41">
        <f t="shared" si="6"/>
        <v>8.851190476</v>
      </c>
      <c r="AA30" s="41">
        <f t="shared" si="7"/>
        <v>3.662380952</v>
      </c>
      <c r="AB30" s="41">
        <f t="shared" si="8"/>
        <v>5.548571429</v>
      </c>
      <c r="AC30" s="41">
        <f t="shared" si="9"/>
        <v>9.127380952</v>
      </c>
      <c r="AD30" s="41">
        <f t="shared" si="10"/>
        <v>45.28190476</v>
      </c>
    </row>
    <row r="31">
      <c r="A31" s="56"/>
      <c r="B31" s="57" t="s">
        <v>123</v>
      </c>
      <c r="C31" s="58" t="s">
        <v>104</v>
      </c>
      <c r="D31" s="55" t="s">
        <v>79</v>
      </c>
      <c r="E31" s="46" t="s">
        <v>83</v>
      </c>
      <c r="F31" s="47">
        <v>2.84</v>
      </c>
      <c r="G31" s="47">
        <v>5.720000000000001</v>
      </c>
      <c r="H31" s="47">
        <v>5.6</v>
      </c>
      <c r="I31" s="47">
        <v>6.9</v>
      </c>
      <c r="J31" s="47">
        <v>3.1399999999999997</v>
      </c>
      <c r="K31" s="47">
        <v>4.4399999999999995</v>
      </c>
      <c r="L31" s="47">
        <v>7.3</v>
      </c>
      <c r="M31" s="38">
        <f t="shared" si="2"/>
        <v>35.94</v>
      </c>
      <c r="N31" s="46" t="s">
        <v>26</v>
      </c>
      <c r="O31" s="47">
        <v>3.036363636363636</v>
      </c>
      <c r="P31" s="47">
        <v>5.890909090909091</v>
      </c>
      <c r="Q31" s="47">
        <v>5.818181818181818</v>
      </c>
      <c r="R31" s="47">
        <v>7.40909090909091</v>
      </c>
      <c r="S31" s="47">
        <v>3.109090909090909</v>
      </c>
      <c r="T31" s="47">
        <v>4.554545454545455</v>
      </c>
      <c r="U31" s="47">
        <v>7.363636363636363</v>
      </c>
      <c r="V31" s="41">
        <f t="shared" si="3"/>
        <v>37.18181818</v>
      </c>
      <c r="W31" s="41">
        <f t="shared" si="4"/>
        <v>2.938181818</v>
      </c>
      <c r="X31" s="41">
        <f t="shared" ref="X31:Y31" si="34">(G31+P31)/16*8</f>
        <v>5.805454545</v>
      </c>
      <c r="Y31" s="41">
        <f t="shared" si="34"/>
        <v>5.709090909</v>
      </c>
      <c r="Z31" s="41">
        <f t="shared" si="6"/>
        <v>7.154545455</v>
      </c>
      <c r="AA31" s="41">
        <f t="shared" si="7"/>
        <v>3.124545455</v>
      </c>
      <c r="AB31" s="41">
        <f t="shared" si="8"/>
        <v>4.497272727</v>
      </c>
      <c r="AC31" s="41">
        <f t="shared" si="9"/>
        <v>7.331818182</v>
      </c>
      <c r="AD31" s="41">
        <f t="shared" si="10"/>
        <v>36.56090909</v>
      </c>
    </row>
    <row r="32">
      <c r="A32" s="56"/>
      <c r="B32" s="59" t="s">
        <v>124</v>
      </c>
      <c r="C32" s="58" t="s">
        <v>104</v>
      </c>
      <c r="D32" s="55" t="s">
        <v>79</v>
      </c>
      <c r="E32" s="39"/>
      <c r="F32" s="39"/>
      <c r="G32" s="39"/>
      <c r="H32" s="39"/>
      <c r="I32" s="39"/>
      <c r="J32" s="39"/>
      <c r="K32" s="39"/>
      <c r="L32" s="39"/>
      <c r="M32" s="38">
        <f t="shared" si="2"/>
        <v>0</v>
      </c>
      <c r="N32" s="39"/>
      <c r="O32" s="39"/>
      <c r="P32" s="39"/>
      <c r="Q32" s="39"/>
      <c r="R32" s="39"/>
      <c r="S32" s="39"/>
      <c r="T32" s="39"/>
      <c r="U32" s="39"/>
      <c r="V32" s="41">
        <f t="shared" si="3"/>
        <v>0</v>
      </c>
      <c r="W32" s="41">
        <f t="shared" si="4"/>
        <v>0</v>
      </c>
      <c r="X32" s="41">
        <f t="shared" ref="X32:Y32" si="35">(G32+P32)/16*8</f>
        <v>0</v>
      </c>
      <c r="Y32" s="41">
        <f t="shared" si="35"/>
        <v>0</v>
      </c>
      <c r="Z32" s="41">
        <f t="shared" si="6"/>
        <v>0</v>
      </c>
      <c r="AA32" s="41">
        <f t="shared" si="7"/>
        <v>0</v>
      </c>
      <c r="AB32" s="41">
        <f t="shared" si="8"/>
        <v>0</v>
      </c>
      <c r="AC32" s="41">
        <f t="shared" si="9"/>
        <v>0</v>
      </c>
      <c r="AD32" s="41">
        <f t="shared" si="10"/>
        <v>0</v>
      </c>
    </row>
    <row r="33">
      <c r="A33" s="56"/>
      <c r="B33" s="57" t="s">
        <v>125</v>
      </c>
      <c r="C33" s="58" t="s">
        <v>104</v>
      </c>
      <c r="D33" s="55" t="s">
        <v>79</v>
      </c>
      <c r="E33" s="46" t="s">
        <v>23</v>
      </c>
      <c r="F33" s="47">
        <v>3.1818181818181817</v>
      </c>
      <c r="G33" s="47">
        <v>5.5636363636363635</v>
      </c>
      <c r="H33" s="47">
        <v>6.036363636363637</v>
      </c>
      <c r="I33" s="47">
        <v>7.818181818181818</v>
      </c>
      <c r="J33" s="47">
        <v>2.8363636363636364</v>
      </c>
      <c r="K33" s="47">
        <v>4.418181818181818</v>
      </c>
      <c r="L33" s="47">
        <v>6.7727272727272725</v>
      </c>
      <c r="M33" s="38">
        <f t="shared" si="2"/>
        <v>36.62727273</v>
      </c>
      <c r="N33" s="39"/>
      <c r="O33" s="39"/>
      <c r="P33" s="39"/>
      <c r="Q33" s="39"/>
      <c r="R33" s="39"/>
      <c r="S33" s="39"/>
      <c r="T33" s="39"/>
      <c r="U33" s="39"/>
      <c r="V33" s="41">
        <f t="shared" si="3"/>
        <v>0</v>
      </c>
      <c r="W33" s="41">
        <f t="shared" si="4"/>
        <v>1.590909091</v>
      </c>
      <c r="X33" s="41">
        <f t="shared" ref="X33:Y33" si="36">(G33+P33)/16*8</f>
        <v>2.781818182</v>
      </c>
      <c r="Y33" s="41">
        <f t="shared" si="36"/>
        <v>3.018181818</v>
      </c>
      <c r="Z33" s="41">
        <f t="shared" si="6"/>
        <v>3.909090909</v>
      </c>
      <c r="AA33" s="41">
        <f t="shared" si="7"/>
        <v>1.418181818</v>
      </c>
      <c r="AB33" s="41">
        <f t="shared" si="8"/>
        <v>2.209090909</v>
      </c>
      <c r="AC33" s="41">
        <f t="shared" si="9"/>
        <v>3.386363636</v>
      </c>
      <c r="AD33" s="41">
        <f t="shared" si="10"/>
        <v>18.31363636</v>
      </c>
    </row>
    <row r="34">
      <c r="A34" s="56"/>
      <c r="B34" s="57" t="s">
        <v>126</v>
      </c>
      <c r="C34" s="58" t="s">
        <v>104</v>
      </c>
      <c r="D34" s="55" t="s">
        <v>79</v>
      </c>
      <c r="E34" s="46" t="s">
        <v>127</v>
      </c>
      <c r="F34" s="48">
        <v>3.5714285714285716</v>
      </c>
      <c r="G34" s="48">
        <v>6.657142857142857</v>
      </c>
      <c r="H34" s="48">
        <v>6.8</v>
      </c>
      <c r="I34" s="48">
        <v>8.75</v>
      </c>
      <c r="J34" s="48">
        <v>3.5714285714285716</v>
      </c>
      <c r="K34" s="48">
        <v>5.292857142857143</v>
      </c>
      <c r="L34" s="48">
        <v>8.928571428571429</v>
      </c>
      <c r="M34" s="38">
        <f t="shared" si="2"/>
        <v>43.57142857</v>
      </c>
      <c r="N34" s="46" t="s">
        <v>127</v>
      </c>
      <c r="O34" s="48">
        <v>3.0</v>
      </c>
      <c r="P34" s="48">
        <v>5.306666666666667</v>
      </c>
      <c r="Q34" s="48">
        <v>5.4399999999999995</v>
      </c>
      <c r="R34" s="48">
        <v>7.266666666666667</v>
      </c>
      <c r="S34" s="48">
        <v>2.7333333333333334</v>
      </c>
      <c r="T34" s="48">
        <v>4.24</v>
      </c>
      <c r="U34" s="48">
        <v>6.5</v>
      </c>
      <c r="V34" s="41">
        <f t="shared" si="3"/>
        <v>34.48666667</v>
      </c>
      <c r="W34" s="41">
        <f t="shared" si="4"/>
        <v>3.285714286</v>
      </c>
      <c r="X34" s="41">
        <f t="shared" ref="X34:Y34" si="37">(G34+P34)/16*8</f>
        <v>5.981904762</v>
      </c>
      <c r="Y34" s="41">
        <f t="shared" si="37"/>
        <v>6.12</v>
      </c>
      <c r="Z34" s="41">
        <f t="shared" si="6"/>
        <v>8.008333333</v>
      </c>
      <c r="AA34" s="41">
        <f t="shared" si="7"/>
        <v>3.152380952</v>
      </c>
      <c r="AB34" s="41">
        <f t="shared" si="8"/>
        <v>4.766428571</v>
      </c>
      <c r="AC34" s="41">
        <f t="shared" si="9"/>
        <v>7.714285714</v>
      </c>
      <c r="AD34" s="41">
        <f t="shared" si="10"/>
        <v>39.02904762</v>
      </c>
    </row>
    <row r="35">
      <c r="A35" s="56"/>
      <c r="B35" s="57" t="s">
        <v>128</v>
      </c>
      <c r="C35" s="58" t="s">
        <v>104</v>
      </c>
      <c r="D35" s="55" t="s">
        <v>79</v>
      </c>
      <c r="E35" s="50" t="s">
        <v>116</v>
      </c>
      <c r="F35" s="47">
        <v>3.2216216216216216</v>
      </c>
      <c r="G35" s="47">
        <v>6.14054054054054</v>
      </c>
      <c r="H35" s="47">
        <v>6.227027027027027</v>
      </c>
      <c r="I35" s="47">
        <v>7.891891891891892</v>
      </c>
      <c r="J35" s="47">
        <v>3.1783783783783783</v>
      </c>
      <c r="K35" s="47">
        <v>4.767567567567568</v>
      </c>
      <c r="L35" s="47">
        <v>8.0</v>
      </c>
      <c r="M35" s="38">
        <f t="shared" si="2"/>
        <v>39.42702703</v>
      </c>
      <c r="N35" s="39"/>
      <c r="O35" s="39"/>
      <c r="P35" s="39"/>
      <c r="Q35" s="39"/>
      <c r="R35" s="39"/>
      <c r="S35" s="39"/>
      <c r="T35" s="39"/>
      <c r="U35" s="39"/>
      <c r="V35" s="41">
        <f t="shared" si="3"/>
        <v>0</v>
      </c>
      <c r="W35" s="41">
        <f t="shared" si="4"/>
        <v>1.610810811</v>
      </c>
      <c r="X35" s="41">
        <f t="shared" ref="X35:Y35" si="38">(G35+P35)/16*8</f>
        <v>3.07027027</v>
      </c>
      <c r="Y35" s="41">
        <f t="shared" si="38"/>
        <v>3.113513514</v>
      </c>
      <c r="Z35" s="41">
        <f t="shared" si="6"/>
        <v>3.945945946</v>
      </c>
      <c r="AA35" s="41">
        <f t="shared" si="7"/>
        <v>1.589189189</v>
      </c>
      <c r="AB35" s="41">
        <f t="shared" si="8"/>
        <v>2.383783784</v>
      </c>
      <c r="AC35" s="41">
        <f t="shared" si="9"/>
        <v>4</v>
      </c>
      <c r="AD35" s="41">
        <f t="shared" si="10"/>
        <v>19.71351351</v>
      </c>
    </row>
    <row r="36">
      <c r="A36" s="56"/>
      <c r="B36" s="57" t="s">
        <v>129</v>
      </c>
      <c r="C36" s="58" t="s">
        <v>104</v>
      </c>
      <c r="D36" s="55" t="s">
        <v>79</v>
      </c>
      <c r="E36" s="39"/>
      <c r="F36" s="39"/>
      <c r="G36" s="39"/>
      <c r="H36" s="39"/>
      <c r="I36" s="39"/>
      <c r="J36" s="39"/>
      <c r="K36" s="39"/>
      <c r="L36" s="39"/>
      <c r="M36" s="38">
        <f t="shared" si="2"/>
        <v>0</v>
      </c>
      <c r="N36" s="39"/>
      <c r="O36" s="39"/>
      <c r="P36" s="39"/>
      <c r="Q36" s="39"/>
      <c r="R36" s="39"/>
      <c r="S36" s="39"/>
      <c r="T36" s="39"/>
      <c r="U36" s="39"/>
      <c r="V36" s="41">
        <f t="shared" si="3"/>
        <v>0</v>
      </c>
      <c r="W36" s="41">
        <f t="shared" si="4"/>
        <v>0</v>
      </c>
      <c r="X36" s="41">
        <f t="shared" ref="X36:Y36" si="39">(G36+P36)/16*8</f>
        <v>0</v>
      </c>
      <c r="Y36" s="41">
        <f t="shared" si="39"/>
        <v>0</v>
      </c>
      <c r="Z36" s="41">
        <f t="shared" si="6"/>
        <v>0</v>
      </c>
      <c r="AA36" s="41">
        <f t="shared" si="7"/>
        <v>0</v>
      </c>
      <c r="AB36" s="41">
        <f t="shared" si="8"/>
        <v>0</v>
      </c>
      <c r="AC36" s="41">
        <f t="shared" si="9"/>
        <v>0</v>
      </c>
      <c r="AD36" s="41">
        <f t="shared" si="10"/>
        <v>0</v>
      </c>
    </row>
    <row r="37">
      <c r="A37" s="56"/>
      <c r="B37" s="57" t="s">
        <v>130</v>
      </c>
      <c r="C37" s="58" t="s">
        <v>104</v>
      </c>
      <c r="D37" s="55" t="s">
        <v>79</v>
      </c>
      <c r="E37" s="39"/>
      <c r="F37" s="39"/>
      <c r="G37" s="39"/>
      <c r="H37" s="39"/>
      <c r="I37" s="39"/>
      <c r="J37" s="39"/>
      <c r="K37" s="39"/>
      <c r="L37" s="39"/>
      <c r="M37" s="38">
        <f t="shared" si="2"/>
        <v>0</v>
      </c>
      <c r="N37" s="39"/>
      <c r="O37" s="39"/>
      <c r="P37" s="39"/>
      <c r="Q37" s="39"/>
      <c r="R37" s="39"/>
      <c r="S37" s="39"/>
      <c r="T37" s="39"/>
      <c r="U37" s="39"/>
      <c r="V37" s="41">
        <f t="shared" si="3"/>
        <v>0</v>
      </c>
      <c r="W37" s="41">
        <f t="shared" si="4"/>
        <v>0</v>
      </c>
      <c r="X37" s="41">
        <f t="shared" ref="X37:Y37" si="40">(G37+P37)/16*8</f>
        <v>0</v>
      </c>
      <c r="Y37" s="41">
        <f t="shared" si="40"/>
        <v>0</v>
      </c>
      <c r="Z37" s="41">
        <f t="shared" si="6"/>
        <v>0</v>
      </c>
      <c r="AA37" s="41">
        <f t="shared" si="7"/>
        <v>0</v>
      </c>
      <c r="AB37" s="41">
        <f t="shared" si="8"/>
        <v>0</v>
      </c>
      <c r="AC37" s="41">
        <f t="shared" si="9"/>
        <v>0</v>
      </c>
      <c r="AD37" s="41">
        <f t="shared" si="10"/>
        <v>0</v>
      </c>
    </row>
  </sheetData>
  <mergeCells count="13">
    <mergeCell ref="D2:D5"/>
    <mergeCell ref="E3:E5"/>
    <mergeCell ref="M3:M4"/>
    <mergeCell ref="N3:N5"/>
    <mergeCell ref="V3:V4"/>
    <mergeCell ref="AD3:AD4"/>
    <mergeCell ref="A1:J1"/>
    <mergeCell ref="A2:A5"/>
    <mergeCell ref="B2:B5"/>
    <mergeCell ref="C2:C5"/>
    <mergeCell ref="F2:M2"/>
    <mergeCell ref="O2:V2"/>
    <mergeCell ref="W2:AD2"/>
  </mergeCells>
  <hyperlinks>
    <hyperlink r:id="rId1" ref="A2"/>
  </hyperlinks>
  <drawing r:id="rId2"/>
</worksheet>
</file>