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LS1\Manual\"/>
    </mc:Choice>
  </mc:AlternateContent>
  <xr:revisionPtr revIDLastSave="0" documentId="13_ncr:1_{1EDC2CD7-381A-425B-827D-9DB184A96CF2}" xr6:coauthVersionLast="45" xr6:coauthVersionMax="45" xr10:uidLastSave="{00000000-0000-0000-0000-000000000000}"/>
  <bookViews>
    <workbookView xWindow="405" yWindow="240" windowWidth="23355" windowHeight="11385" xr2:uid="{E6A934CE-A329-4664-88C7-9BA8BA05C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M2" i="1" s="1"/>
  <c r="K2" i="1"/>
  <c r="F2" i="1" l="1"/>
  <c r="O2" i="1"/>
  <c r="Q2" i="1" l="1"/>
  <c r="R2" i="1" s="1"/>
  <c r="S2" i="1" s="1"/>
  <c r="P2" i="1"/>
</calcChain>
</file>

<file path=xl/sharedStrings.xml><?xml version="1.0" encoding="utf-8"?>
<sst xmlns="http://schemas.openxmlformats.org/spreadsheetml/2006/main" count="16" uniqueCount="16">
  <si>
    <t>Sample Rate</t>
  </si>
  <si>
    <t>Record Duration (s)</t>
  </si>
  <si>
    <t>Sleep Duration (s)</t>
  </si>
  <si>
    <t>mA Sleep</t>
  </si>
  <si>
    <t>mA Record</t>
  </si>
  <si>
    <t>mAh per battery pack</t>
  </si>
  <si>
    <t>battery packs</t>
  </si>
  <si>
    <t>total power</t>
  </si>
  <si>
    <t>Period (s)</t>
  </si>
  <si>
    <t>Avg Power Consumption (mA)</t>
  </si>
  <si>
    <t>Power Duration (h)</t>
  </si>
  <si>
    <t>Power Duration (Days)</t>
  </si>
  <si>
    <t>Memory (GB)</t>
  </si>
  <si>
    <t>Memory (MB)</t>
  </si>
  <si>
    <t>Record Duration (h)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</si>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</sst>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1" fontId="2" fillId="3" borderId="1" xfId="2" applyNumberFormat="1" applyAlignment="1">
      <alignment horizontal="center"/>
    </xf>
    <xf numFmtId="1" fontId="2" fillId="3" borderId="1" xfId="2" applyNumberFormat="1"/>
    <xf numFmtId="0" fontId="1" fillId="2" borderId="3" xfId="1" applyBorder="1" applyAlignment="1">
      <alignment horizontal="center"/>
    </xf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1" fontId="2" fillId="3" borderId="3" xfId="2" applyNumberFormat="1" applyBorder="1"/>
    <xf numFmtId="0" fontId="4" fillId="2" borderId="4" xfId="1" applyFont="1" applyBorder="1" applyAlignment="1">
      <alignment horizontal="center" wrapText="1"/>
    </xf>
    <xf numFmtId="0" fontId="2" fillId="3" borderId="4" xfId="2" applyFont="1" applyBorder="1" applyAlignment="1">
      <alignment horizontal="center" wrapText="1"/>
    </xf>
    <xf numFmtId="0" fontId="3" fillId="0" borderId="2" xfId="0" applyFont="1" applyBorder="1"/>
    <xf numFmtId="1" fontId="2" fillId="3" borderId="4" xfId="2" applyNumberFormat="1" applyFont="1" applyBorder="1" applyAlignment="1">
      <alignment horizontal="center"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4DFB-5CFD-4D29-8C8D-BDFD2ACEB73D}">
  <dimension ref="A1:S2"/>
  <sheetViews>
    <sheetView tabSelected="1" workbookViewId="0">
      <selection activeCell="S7" sqref="A3:S7"/>
    </sheetView>
  </sheetViews>
  <sheetFormatPr defaultRowHeight="15" x14ac:dyDescent="0.25"/>
  <cols>
    <col min="1" max="1" width="17.7109375" style="3" bestFit="1" customWidth="1"/>
    <col min="2" max="2" width="16.5703125" style="3" bestFit="1" customWidth="1"/>
    <col min="3" max="3" width="11.7109375" style="3" bestFit="1" customWidth="1"/>
    <col min="4" max="4" width="4.28515625" style="1" customWidth="1"/>
    <col min="5" max="5" width="9.28515625" style="4" bestFit="1" customWidth="1"/>
    <col min="6" max="6" width="8.85546875" style="4"/>
    <col min="7" max="7" width="10.28515625" bestFit="1" customWidth="1"/>
    <col min="8" max="8" width="9.140625" bestFit="1" customWidth="1"/>
    <col min="9" max="9" width="19.5703125" bestFit="1" customWidth="1"/>
    <col min="10" max="10" width="8.85546875" style="3"/>
    <col min="11" max="11" width="8.85546875" style="4"/>
    <col min="12" max="12" width="1.85546875" style="1" customWidth="1"/>
    <col min="13" max="13" width="12.5703125" style="4" customWidth="1"/>
    <col min="14" max="14" width="2.7109375" customWidth="1"/>
    <col min="15" max="17" width="8.85546875" style="5"/>
    <col min="18" max="18" width="10.42578125" style="6" customWidth="1"/>
    <col min="19" max="19" width="10.5703125" style="6" bestFit="1" customWidth="1"/>
  </cols>
  <sheetData>
    <row r="1" spans="1:19" s="2" customFormat="1" ht="45" x14ac:dyDescent="0.25">
      <c r="A1" s="11" t="s">
        <v>1</v>
      </c>
      <c r="B1" s="11" t="s">
        <v>2</v>
      </c>
      <c r="C1" s="11" t="s">
        <v>0</v>
      </c>
      <c r="E1" s="12" t="s">
        <v>8</v>
      </c>
      <c r="F1" s="12" t="s">
        <v>15</v>
      </c>
      <c r="G1" s="13" t="s">
        <v>4</v>
      </c>
      <c r="H1" s="13" t="s">
        <v>3</v>
      </c>
      <c r="I1" s="13" t="s">
        <v>5</v>
      </c>
      <c r="J1" s="11" t="s">
        <v>6</v>
      </c>
      <c r="K1" s="12" t="s">
        <v>7</v>
      </c>
      <c r="M1" s="12" t="s">
        <v>9</v>
      </c>
      <c r="O1" s="14" t="s">
        <v>10</v>
      </c>
      <c r="P1" s="14" t="s">
        <v>11</v>
      </c>
      <c r="Q1" s="14" t="s">
        <v>14</v>
      </c>
      <c r="R1" s="14" t="s">
        <v>13</v>
      </c>
      <c r="S1" s="14" t="s">
        <v>12</v>
      </c>
    </row>
    <row r="2" spans="1:19" x14ac:dyDescent="0.25">
      <c r="A2" s="7">
        <v>300</v>
      </c>
      <c r="B2" s="7">
        <v>600</v>
      </c>
      <c r="C2" s="7">
        <v>96000</v>
      </c>
      <c r="E2" s="8">
        <f t="shared" ref="E2:E7" si="0">A2+B2</f>
        <v>900</v>
      </c>
      <c r="F2" s="8">
        <f>A2/E2</f>
        <v>0.33333333333333331</v>
      </c>
      <c r="G2">
        <v>50</v>
      </c>
      <c r="H2">
        <v>3.7</v>
      </c>
      <c r="I2">
        <v>12000</v>
      </c>
      <c r="J2" s="7">
        <v>8</v>
      </c>
      <c r="K2" s="8">
        <f>I2*J2</f>
        <v>96000</v>
      </c>
      <c r="M2" s="8">
        <f t="shared" ref="M2:M7" si="1">(G2*A2/E2) + (H2*B2/E2)</f>
        <v>19.133333333333333</v>
      </c>
      <c r="O2" s="9">
        <f>K2/M2</f>
        <v>5017.4216027874563</v>
      </c>
      <c r="P2" s="9">
        <f>O2/24</f>
        <v>209.05923344947735</v>
      </c>
      <c r="Q2" s="9">
        <f t="shared" ref="Q2:Q7" si="2">O2*A2/E2</f>
        <v>1672.4738675958188</v>
      </c>
      <c r="R2" s="10">
        <f>Q2*3600*C2*2/1000000</f>
        <v>1156013.93728223</v>
      </c>
      <c r="S2" s="10">
        <f>R2/1000</f>
        <v>1156.01393728223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2019-06-21T13:35:33Z</dcterms:created>
  <dcterms:modified xsi:type="dcterms:W3CDTF">2020-07-22T17:47:04Z</dcterms:modified>
</cp:coreProperties>
</file>