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orguel.sharepoint.com/sites/CURITIBA/Log/GUILHERME/area de trabalho/DIA A DIA 2022/"/>
    </mc:Choice>
  </mc:AlternateContent>
  <xr:revisionPtr revIDLastSave="181" documentId="13_ncr:1_{9120E4E1-ECEB-44EE-A259-4B4E0688F4D2}" xr6:coauthVersionLast="47" xr6:coauthVersionMax="47" xr10:uidLastSave="{FC4BFC2C-D2A3-4B43-A9C1-7A7EE296E36D}"/>
  <bookViews>
    <workbookView xWindow="20370" yWindow="-2070" windowWidth="29040" windowHeight="15840" activeTab="4" xr2:uid="{DAC94EB3-7BC5-483C-B738-979E2897C522}"/>
  </bookViews>
  <sheets>
    <sheet name="Estoque Total" sheetId="4" r:id="rId1"/>
    <sheet name="Base Preço 2022 - 2023" sheetId="1" r:id="rId2"/>
    <sheet name="Inventario" sheetId="2" r:id="rId3"/>
    <sheet name="Cadastro Imobilizado" sheetId="3" r:id="rId4"/>
    <sheet name="Contagem" sheetId="5" r:id="rId5"/>
  </sheets>
  <definedNames>
    <definedName name="_xlnm._FilterDatabase" localSheetId="3" hidden="1">'Cadastro Imobilizado'!$A$1:$F$986</definedName>
    <definedName name="_xlnm._FilterDatabase" localSheetId="4" hidden="1">Contagem!$A$2:$C$2</definedName>
    <definedName name="_xlnm._FilterDatabase" localSheetId="0" hidden="1">'Estoque Total'!$A$1:$K$6309</definedName>
    <definedName name="_xlnm._FilterDatabase" localSheetId="2" hidden="1">Inventario!$A$9:$L$963</definedName>
    <definedName name="_xlnm.Print_Titles" localSheetId="4">Contagem!$1:$2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2" i="2" l="1"/>
  <c r="F18" i="2" l="1"/>
  <c r="F26" i="2"/>
  <c r="F34" i="2"/>
  <c r="F40" i="2"/>
  <c r="F50" i="2"/>
  <c r="F58" i="2"/>
  <c r="F66" i="2"/>
  <c r="F74" i="2"/>
  <c r="F82" i="2"/>
  <c r="F90" i="2"/>
  <c r="F98" i="2"/>
  <c r="F112" i="2"/>
  <c r="F114" i="2"/>
  <c r="F122" i="2"/>
  <c r="F130" i="2"/>
  <c r="F136" i="2"/>
  <c r="F138" i="2"/>
  <c r="F146" i="2"/>
  <c r="F154" i="2"/>
  <c r="F160" i="2"/>
  <c r="F162" i="2"/>
  <c r="F168" i="2"/>
  <c r="F178" i="2"/>
  <c r="F186" i="2"/>
  <c r="F194" i="2"/>
  <c r="F202" i="2"/>
  <c r="F210" i="2"/>
  <c r="F218" i="2"/>
  <c r="F226" i="2"/>
  <c r="F240" i="2"/>
  <c r="F242" i="2"/>
  <c r="F248" i="2"/>
  <c r="F250" i="2"/>
  <c r="F258" i="2"/>
  <c r="F266" i="2"/>
  <c r="F274" i="2"/>
  <c r="F280" i="2"/>
  <c r="F282" i="2"/>
  <c r="F290" i="2"/>
  <c r="F306" i="2"/>
  <c r="F314" i="2"/>
  <c r="F322" i="2"/>
  <c r="F330" i="2"/>
  <c r="F338" i="2"/>
  <c r="F346" i="2"/>
  <c r="F354" i="2"/>
  <c r="F370" i="2"/>
  <c r="F376" i="2"/>
  <c r="F378" i="2"/>
  <c r="F384" i="2"/>
  <c r="F386" i="2"/>
  <c r="F394" i="2"/>
  <c r="F402" i="2"/>
  <c r="F408" i="2"/>
  <c r="F410" i="2"/>
  <c r="F418" i="2"/>
  <c r="F434" i="2"/>
  <c r="F442" i="2"/>
  <c r="F450" i="2"/>
  <c r="F458" i="2"/>
  <c r="F464" i="2"/>
  <c r="F466" i="2"/>
  <c r="F474" i="2"/>
  <c r="F482" i="2"/>
  <c r="F498" i="2"/>
  <c r="F506" i="2"/>
  <c r="F512" i="2"/>
  <c r="F514" i="2"/>
  <c r="F520" i="2"/>
  <c r="F522" i="2"/>
  <c r="F530" i="2"/>
  <c r="F538" i="2"/>
  <c r="F546" i="2"/>
  <c r="F552" i="2"/>
  <c r="F562" i="2"/>
  <c r="F570" i="2"/>
  <c r="F578" i="2"/>
  <c r="F586" i="2"/>
  <c r="F594" i="2"/>
  <c r="F602" i="2"/>
  <c r="F610" i="2"/>
  <c r="F624" i="2"/>
  <c r="F626" i="2"/>
  <c r="F634" i="2"/>
  <c r="F642" i="2"/>
  <c r="F648" i="2"/>
  <c r="F650" i="2"/>
  <c r="F658" i="2"/>
  <c r="F666" i="2"/>
  <c r="F674" i="2"/>
  <c r="F680" i="2"/>
  <c r="F690" i="2"/>
  <c r="F698" i="2"/>
  <c r="F706" i="2"/>
  <c r="F714" i="2"/>
  <c r="F722" i="2"/>
  <c r="F730" i="2"/>
  <c r="F738" i="2"/>
  <c r="F752" i="2"/>
  <c r="F754" i="2"/>
  <c r="F760" i="2"/>
  <c r="F762" i="2"/>
  <c r="F770" i="2"/>
  <c r="F778" i="2"/>
  <c r="F784" i="2"/>
  <c r="F786" i="2"/>
  <c r="F792" i="2"/>
  <c r="F794" i="2"/>
  <c r="F802" i="2"/>
  <c r="F818" i="2"/>
  <c r="F826" i="2"/>
  <c r="F834" i="2"/>
  <c r="F842" i="2"/>
  <c r="F850" i="2"/>
  <c r="F864" i="2"/>
  <c r="F866" i="2"/>
  <c r="F882" i="2"/>
  <c r="F890" i="2"/>
  <c r="F898" i="2"/>
  <c r="F906" i="2"/>
  <c r="F914" i="2"/>
  <c r="F928" i="2"/>
  <c r="F930" i="2"/>
  <c r="F936" i="2"/>
  <c r="F938" i="2"/>
  <c r="F946" i="2"/>
  <c r="F954" i="2"/>
  <c r="F962" i="2"/>
  <c r="F11" i="2"/>
  <c r="F14" i="2"/>
  <c r="F16" i="2"/>
  <c r="F19" i="2"/>
  <c r="F20" i="2"/>
  <c r="F29" i="2"/>
  <c r="F30" i="2"/>
  <c r="F35" i="2"/>
  <c r="F38" i="2"/>
  <c r="F39" i="2"/>
  <c r="F51" i="2"/>
  <c r="F60" i="2"/>
  <c r="F61" i="2"/>
  <c r="F62" i="2"/>
  <c r="F70" i="2"/>
  <c r="F71" i="2"/>
  <c r="F75" i="2"/>
  <c r="F78" i="2"/>
  <c r="F80" i="2"/>
  <c r="F81" i="2"/>
  <c r="F96" i="2"/>
  <c r="F99" i="2"/>
  <c r="F100" i="2"/>
  <c r="F101" i="2"/>
  <c r="F110" i="2"/>
  <c r="F111" i="2"/>
  <c r="F115" i="2"/>
  <c r="F121" i="2"/>
  <c r="F123" i="2"/>
  <c r="F132" i="2"/>
  <c r="F133" i="2"/>
  <c r="F139" i="2"/>
  <c r="F142" i="2"/>
  <c r="F144" i="2"/>
  <c r="F151" i="2"/>
  <c r="F153" i="2"/>
  <c r="F161" i="2"/>
  <c r="F163" i="2"/>
  <c r="F172" i="2"/>
  <c r="F173" i="2"/>
  <c r="F179" i="2"/>
  <c r="F183" i="2"/>
  <c r="F190" i="2"/>
  <c r="F193" i="2"/>
  <c r="F203" i="2"/>
  <c r="F204" i="2"/>
  <c r="F205" i="2"/>
  <c r="F206" i="2"/>
  <c r="F208" i="2"/>
  <c r="F213" i="2"/>
  <c r="F214" i="2"/>
  <c r="F224" i="2"/>
  <c r="F227" i="2"/>
  <c r="F233" i="2"/>
  <c r="F235" i="2"/>
  <c r="F243" i="2"/>
  <c r="F244" i="2"/>
  <c r="F245" i="2"/>
  <c r="F254" i="2"/>
  <c r="F255" i="2"/>
  <c r="F265" i="2"/>
  <c r="F267" i="2"/>
  <c r="F275" i="2"/>
  <c r="F285" i="2"/>
  <c r="F286" i="2"/>
  <c r="F288" i="2"/>
  <c r="F291" i="2"/>
  <c r="F294" i="2"/>
  <c r="F295" i="2"/>
  <c r="F305" i="2"/>
  <c r="F307" i="2"/>
  <c r="F316" i="2"/>
  <c r="F317" i="2"/>
  <c r="F318" i="2"/>
  <c r="F331" i="2"/>
  <c r="F334" i="2"/>
  <c r="F336" i="2"/>
  <c r="F337" i="2"/>
  <c r="F347" i="2"/>
  <c r="F348" i="2"/>
  <c r="F352" i="2"/>
  <c r="F355" i="2"/>
  <c r="F357" i="2"/>
  <c r="F371" i="2"/>
  <c r="F377" i="2"/>
  <c r="F379" i="2"/>
  <c r="F382" i="2"/>
  <c r="F388" i="2"/>
  <c r="F389" i="2"/>
  <c r="F395" i="2"/>
  <c r="F398" i="2"/>
  <c r="F399" i="2"/>
  <c r="F400" i="2"/>
  <c r="F409" i="2"/>
  <c r="F419" i="2"/>
  <c r="F428" i="2"/>
  <c r="F429" i="2"/>
  <c r="F435" i="2"/>
  <c r="F438" i="2"/>
  <c r="F439" i="2"/>
  <c r="F446" i="2"/>
  <c r="F449" i="2"/>
  <c r="F451" i="2"/>
  <c r="F459" i="2"/>
  <c r="F461" i="2"/>
  <c r="F462" i="2"/>
  <c r="F469" i="2"/>
  <c r="F470" i="2"/>
  <c r="F479" i="2"/>
  <c r="F480" i="2"/>
  <c r="F483" i="2"/>
  <c r="F489" i="2"/>
  <c r="F491" i="2"/>
  <c r="F499" i="2"/>
  <c r="F501" i="2"/>
  <c r="F510" i="2"/>
  <c r="F511" i="2"/>
  <c r="F521" i="2"/>
  <c r="F523" i="2"/>
  <c r="F526" i="2"/>
  <c r="F528" i="2"/>
  <c r="F531" i="2"/>
  <c r="F532" i="2"/>
  <c r="F542" i="2"/>
  <c r="F547" i="2"/>
  <c r="F563" i="2"/>
  <c r="F572" i="2"/>
  <c r="F573" i="2"/>
  <c r="F574" i="2"/>
  <c r="F582" i="2"/>
  <c r="F583" i="2"/>
  <c r="F587" i="2"/>
  <c r="F590" i="2"/>
  <c r="F592" i="2"/>
  <c r="F593" i="2"/>
  <c r="F604" i="2"/>
  <c r="F608" i="2"/>
  <c r="F611" i="2"/>
  <c r="F612" i="2"/>
  <c r="F613" i="2"/>
  <c r="F622" i="2"/>
  <c r="F623" i="2"/>
  <c r="F627" i="2"/>
  <c r="F633" i="2"/>
  <c r="F635" i="2"/>
  <c r="F645" i="2"/>
  <c r="F651" i="2"/>
  <c r="F654" i="2"/>
  <c r="F655" i="2"/>
  <c r="F656" i="2"/>
  <c r="F663" i="2"/>
  <c r="F665" i="2"/>
  <c r="F672" i="2"/>
  <c r="F673" i="2"/>
  <c r="F675" i="2"/>
  <c r="F685" i="2"/>
  <c r="F691" i="2"/>
  <c r="F699" i="2"/>
  <c r="F705" i="2"/>
  <c r="F707" i="2"/>
  <c r="F709" i="2"/>
  <c r="F715" i="2"/>
  <c r="F716" i="2"/>
  <c r="F717" i="2"/>
  <c r="F725" i="2"/>
  <c r="F727" i="2"/>
  <c r="F731" i="2"/>
  <c r="F739" i="2"/>
  <c r="F741" i="2"/>
  <c r="F747" i="2"/>
  <c r="F748" i="2"/>
  <c r="F749" i="2"/>
  <c r="F755" i="2"/>
  <c r="F757" i="2"/>
  <c r="F758" i="2"/>
  <c r="F759" i="2"/>
  <c r="F763" i="2"/>
  <c r="F765" i="2"/>
  <c r="F771" i="2"/>
  <c r="F773" i="2"/>
  <c r="F779" i="2"/>
  <c r="F780" i="2"/>
  <c r="F781" i="2"/>
  <c r="F789" i="2"/>
  <c r="F790" i="2"/>
  <c r="F791" i="2"/>
  <c r="F795" i="2"/>
  <c r="F797" i="2"/>
  <c r="F803" i="2"/>
  <c r="F805" i="2"/>
  <c r="F811" i="2"/>
  <c r="F812" i="2"/>
  <c r="F813" i="2"/>
  <c r="F819" i="2"/>
  <c r="F821" i="2"/>
  <c r="F822" i="2"/>
  <c r="F823" i="2"/>
  <c r="F827" i="2"/>
  <c r="F829" i="2"/>
  <c r="F835" i="2"/>
  <c r="F843" i="2"/>
  <c r="F844" i="2"/>
  <c r="F845" i="2"/>
  <c r="F853" i="2"/>
  <c r="F854" i="2"/>
  <c r="F855" i="2"/>
  <c r="F859" i="2"/>
  <c r="F861" i="2"/>
  <c r="F867" i="2"/>
  <c r="F869" i="2"/>
  <c r="F875" i="2"/>
  <c r="F876" i="2"/>
  <c r="F877" i="2"/>
  <c r="F883" i="2"/>
  <c r="F885" i="2"/>
  <c r="F886" i="2"/>
  <c r="F887" i="2"/>
  <c r="F891" i="2"/>
  <c r="F893" i="2"/>
  <c r="F897" i="2"/>
  <c r="F899" i="2"/>
  <c r="F901" i="2"/>
  <c r="F907" i="2"/>
  <c r="F908" i="2"/>
  <c r="F909" i="2"/>
  <c r="F917" i="2"/>
  <c r="F918" i="2"/>
  <c r="F919" i="2"/>
  <c r="F923" i="2"/>
  <c r="F925" i="2"/>
  <c r="F929" i="2"/>
  <c r="F931" i="2"/>
  <c r="F933" i="2"/>
  <c r="F939" i="2"/>
  <c r="F941" i="2"/>
  <c r="F947" i="2"/>
  <c r="F950" i="2"/>
  <c r="F951" i="2"/>
  <c r="F955" i="2"/>
  <c r="F957" i="2"/>
  <c r="F961" i="2"/>
  <c r="F963" i="2"/>
  <c r="F27" i="2"/>
  <c r="F43" i="2"/>
  <c r="F59" i="2"/>
  <c r="F67" i="2"/>
  <c r="F83" i="2"/>
  <c r="F91" i="2"/>
  <c r="F107" i="2"/>
  <c r="F131" i="2"/>
  <c r="F147" i="2"/>
  <c r="F155" i="2"/>
  <c r="F171" i="2"/>
  <c r="F187" i="2"/>
  <c r="F195" i="2"/>
  <c r="F211" i="2"/>
  <c r="F219" i="2"/>
  <c r="F251" i="2"/>
  <c r="F259" i="2"/>
  <c r="F283" i="2"/>
  <c r="F299" i="2"/>
  <c r="F315" i="2"/>
  <c r="F323" i="2"/>
  <c r="F339" i="2"/>
  <c r="F363" i="2"/>
  <c r="F387" i="2"/>
  <c r="F403" i="2"/>
  <c r="F411" i="2"/>
  <c r="F427" i="2"/>
  <c r="F443" i="2"/>
  <c r="F467" i="2"/>
  <c r="F475" i="2"/>
  <c r="F507" i="2"/>
  <c r="F515" i="2"/>
  <c r="F539" i="2"/>
  <c r="F555" i="2"/>
  <c r="F571" i="2"/>
  <c r="F579" i="2"/>
  <c r="F595" i="2"/>
  <c r="F603" i="2"/>
  <c r="F619" i="2"/>
  <c r="F643" i="2"/>
  <c r="F659" i="2"/>
  <c r="F667" i="2"/>
  <c r="F683" i="2"/>
  <c r="F723" i="2"/>
  <c r="F787" i="2"/>
  <c r="F851" i="2"/>
  <c r="F915" i="2"/>
  <c r="F12" i="2"/>
  <c r="F13" i="2"/>
  <c r="F15" i="2"/>
  <c r="F17" i="2"/>
  <c r="F21" i="2"/>
  <c r="F22" i="2"/>
  <c r="F23" i="2"/>
  <c r="F25" i="2"/>
  <c r="F28" i="2"/>
  <c r="F31" i="2"/>
  <c r="F32" i="2"/>
  <c r="F33" i="2"/>
  <c r="F36" i="2"/>
  <c r="F37" i="2"/>
  <c r="F41" i="2"/>
  <c r="F42" i="2"/>
  <c r="F44" i="2"/>
  <c r="F45" i="2"/>
  <c r="F46" i="2"/>
  <c r="F47" i="2"/>
  <c r="F49" i="2"/>
  <c r="F52" i="2"/>
  <c r="F53" i="2"/>
  <c r="F54" i="2"/>
  <c r="F55" i="2"/>
  <c r="F57" i="2"/>
  <c r="F63" i="2"/>
  <c r="F65" i="2"/>
  <c r="F68" i="2"/>
  <c r="F69" i="2"/>
  <c r="F73" i="2"/>
  <c r="F76" i="2"/>
  <c r="F77" i="2"/>
  <c r="F79" i="2"/>
  <c r="F84" i="2"/>
  <c r="F85" i="2"/>
  <c r="F86" i="2"/>
  <c r="F87" i="2"/>
  <c r="F89" i="2"/>
  <c r="F92" i="2"/>
  <c r="F93" i="2"/>
  <c r="F94" i="2"/>
  <c r="F95" i="2"/>
  <c r="F97" i="2"/>
  <c r="F102" i="2"/>
  <c r="F103" i="2"/>
  <c r="F105" i="2"/>
  <c r="F108" i="2"/>
  <c r="F109" i="2"/>
  <c r="F113" i="2"/>
  <c r="F116" i="2"/>
  <c r="F117" i="2"/>
  <c r="F118" i="2"/>
  <c r="F119" i="2"/>
  <c r="F124" i="2"/>
  <c r="F125" i="2"/>
  <c r="F126" i="2"/>
  <c r="F127" i="2"/>
  <c r="F129" i="2"/>
  <c r="F134" i="2"/>
  <c r="F135" i="2"/>
  <c r="F137" i="2"/>
  <c r="F140" i="2"/>
  <c r="F141" i="2"/>
  <c r="F143" i="2"/>
  <c r="F145" i="2"/>
  <c r="F148" i="2"/>
  <c r="F149" i="2"/>
  <c r="F150" i="2"/>
  <c r="F156" i="2"/>
  <c r="F157" i="2"/>
  <c r="F158" i="2"/>
  <c r="F159" i="2"/>
  <c r="F164" i="2"/>
  <c r="F165" i="2"/>
  <c r="F166" i="2"/>
  <c r="F167" i="2"/>
  <c r="F169" i="2"/>
  <c r="F174" i="2"/>
  <c r="F175" i="2"/>
  <c r="F177" i="2"/>
  <c r="F180" i="2"/>
  <c r="F181" i="2"/>
  <c r="F182" i="2"/>
  <c r="F185" i="2"/>
  <c r="F188" i="2"/>
  <c r="F189" i="2"/>
  <c r="F191" i="2"/>
  <c r="F196" i="2"/>
  <c r="F197" i="2"/>
  <c r="F198" i="2"/>
  <c r="F199" i="2"/>
  <c r="F201" i="2"/>
  <c r="F207" i="2"/>
  <c r="F209" i="2"/>
  <c r="F212" i="2"/>
  <c r="F215" i="2"/>
  <c r="F217" i="2"/>
  <c r="F220" i="2"/>
  <c r="F221" i="2"/>
  <c r="F222" i="2"/>
  <c r="F223" i="2"/>
  <c r="F225" i="2"/>
  <c r="F228" i="2"/>
  <c r="F229" i="2"/>
  <c r="F230" i="2"/>
  <c r="F231" i="2"/>
  <c r="F236" i="2"/>
  <c r="F237" i="2"/>
  <c r="F238" i="2"/>
  <c r="F239" i="2"/>
  <c r="F241" i="2"/>
  <c r="F246" i="2"/>
  <c r="F247" i="2"/>
  <c r="F249" i="2"/>
  <c r="F252" i="2"/>
  <c r="F253" i="2"/>
  <c r="F257" i="2"/>
  <c r="F260" i="2"/>
  <c r="F261" i="2"/>
  <c r="F262" i="2"/>
  <c r="F263" i="2"/>
  <c r="F268" i="2"/>
  <c r="F269" i="2"/>
  <c r="F270" i="2"/>
  <c r="F271" i="2"/>
  <c r="F272" i="2"/>
  <c r="F273" i="2"/>
  <c r="F276" i="2"/>
  <c r="F277" i="2"/>
  <c r="F278" i="2"/>
  <c r="F279" i="2"/>
  <c r="F281" i="2"/>
  <c r="F284" i="2"/>
  <c r="F287" i="2"/>
  <c r="F289" i="2"/>
  <c r="F292" i="2"/>
  <c r="F293" i="2"/>
  <c r="F297" i="2"/>
  <c r="F300" i="2"/>
  <c r="F301" i="2"/>
  <c r="F302" i="2"/>
  <c r="F303" i="2"/>
  <c r="F308" i="2"/>
  <c r="F309" i="2"/>
  <c r="F310" i="2"/>
  <c r="F311" i="2"/>
  <c r="F313" i="2"/>
  <c r="F319" i="2"/>
  <c r="F321" i="2"/>
  <c r="F324" i="2"/>
  <c r="F325" i="2"/>
  <c r="F326" i="2"/>
  <c r="F327" i="2"/>
  <c r="F329" i="2"/>
  <c r="F332" i="2"/>
  <c r="F333" i="2"/>
  <c r="F335" i="2"/>
  <c r="F340" i="2"/>
  <c r="F341" i="2"/>
  <c r="F342" i="2"/>
  <c r="F343" i="2"/>
  <c r="F345" i="2"/>
  <c r="F349" i="2"/>
  <c r="F350" i="2"/>
  <c r="F351" i="2"/>
  <c r="F353" i="2"/>
  <c r="F356" i="2"/>
  <c r="F358" i="2"/>
  <c r="F359" i="2"/>
  <c r="F361" i="2"/>
  <c r="F364" i="2"/>
  <c r="F365" i="2"/>
  <c r="F366" i="2"/>
  <c r="F367" i="2"/>
  <c r="F369" i="2"/>
  <c r="F372" i="2"/>
  <c r="F373" i="2"/>
  <c r="F374" i="2"/>
  <c r="F375" i="2"/>
  <c r="F380" i="2"/>
  <c r="F381" i="2"/>
  <c r="F383" i="2"/>
  <c r="F385" i="2"/>
  <c r="F390" i="2"/>
  <c r="F391" i="2"/>
  <c r="F393" i="2"/>
  <c r="F396" i="2"/>
  <c r="F397" i="2"/>
  <c r="F401" i="2"/>
  <c r="F404" i="2"/>
  <c r="F405" i="2"/>
  <c r="F406" i="2"/>
  <c r="F407" i="2"/>
  <c r="F412" i="2"/>
  <c r="F413" i="2"/>
  <c r="F414" i="2"/>
  <c r="F415" i="2"/>
  <c r="F416" i="2"/>
  <c r="F417" i="2"/>
  <c r="F420" i="2"/>
  <c r="F421" i="2"/>
  <c r="F422" i="2"/>
  <c r="F423" i="2"/>
  <c r="F425" i="2"/>
  <c r="F430" i="2"/>
  <c r="F431" i="2"/>
  <c r="F433" i="2"/>
  <c r="F436" i="2"/>
  <c r="F437" i="2"/>
  <c r="F441" i="2"/>
  <c r="F444" i="2"/>
  <c r="F445" i="2"/>
  <c r="F447" i="2"/>
  <c r="F452" i="2"/>
  <c r="F453" i="2"/>
  <c r="F454" i="2"/>
  <c r="F455" i="2"/>
  <c r="F457" i="2"/>
  <c r="F460" i="2"/>
  <c r="F463" i="2"/>
  <c r="F465" i="2"/>
  <c r="F468" i="2"/>
  <c r="F471" i="2"/>
  <c r="F473" i="2"/>
  <c r="F476" i="2"/>
  <c r="F477" i="2"/>
  <c r="F478" i="2"/>
  <c r="F481" i="2"/>
  <c r="F484" i="2"/>
  <c r="F485" i="2"/>
  <c r="F486" i="2"/>
  <c r="F487" i="2"/>
  <c r="F492" i="2"/>
  <c r="F493" i="2"/>
  <c r="F494" i="2"/>
  <c r="F495" i="2"/>
  <c r="F497" i="2"/>
  <c r="F500" i="2"/>
  <c r="F502" i="2"/>
  <c r="F503" i="2"/>
  <c r="F505" i="2"/>
  <c r="F508" i="2"/>
  <c r="F509" i="2"/>
  <c r="F513" i="2"/>
  <c r="F516" i="2"/>
  <c r="F517" i="2"/>
  <c r="F518" i="2"/>
  <c r="F519" i="2"/>
  <c r="F524" i="2"/>
  <c r="F525" i="2"/>
  <c r="F527" i="2"/>
  <c r="F529" i="2"/>
  <c r="F533" i="2"/>
  <c r="F534" i="2"/>
  <c r="F535" i="2"/>
  <c r="F537" i="2"/>
  <c r="F540" i="2"/>
  <c r="F541" i="2"/>
  <c r="F543" i="2"/>
  <c r="F544" i="2"/>
  <c r="F545" i="2"/>
  <c r="F548" i="2"/>
  <c r="F549" i="2"/>
  <c r="F550" i="2"/>
  <c r="F551" i="2"/>
  <c r="F553" i="2"/>
  <c r="F554" i="2"/>
  <c r="F556" i="2"/>
  <c r="F557" i="2"/>
  <c r="F558" i="2"/>
  <c r="F559" i="2"/>
  <c r="F561" i="2"/>
  <c r="F564" i="2"/>
  <c r="F565" i="2"/>
  <c r="F566" i="2"/>
  <c r="F567" i="2"/>
  <c r="F569" i="2"/>
  <c r="F575" i="2"/>
  <c r="F577" i="2"/>
  <c r="F580" i="2"/>
  <c r="F581" i="2"/>
  <c r="F585" i="2"/>
  <c r="F588" i="2"/>
  <c r="F589" i="2"/>
  <c r="F591" i="2"/>
  <c r="F596" i="2"/>
  <c r="F597" i="2"/>
  <c r="F598" i="2"/>
  <c r="F599" i="2"/>
  <c r="F601" i="2"/>
  <c r="F605" i="2"/>
  <c r="F606" i="2"/>
  <c r="F607" i="2"/>
  <c r="F609" i="2"/>
  <c r="F614" i="2"/>
  <c r="F615" i="2"/>
  <c r="F617" i="2"/>
  <c r="F620" i="2"/>
  <c r="F621" i="2"/>
  <c r="F625" i="2"/>
  <c r="F628" i="2"/>
  <c r="F629" i="2"/>
  <c r="F630" i="2"/>
  <c r="F631" i="2"/>
  <c r="F636" i="2"/>
  <c r="F637" i="2"/>
  <c r="F638" i="2"/>
  <c r="F639" i="2"/>
  <c r="F641" i="2"/>
  <c r="F644" i="2"/>
  <c r="F646" i="2"/>
  <c r="F647" i="2"/>
  <c r="F649" i="2"/>
  <c r="F652" i="2"/>
  <c r="F653" i="2"/>
  <c r="F657" i="2"/>
  <c r="F660" i="2"/>
  <c r="F661" i="2"/>
  <c r="F662" i="2"/>
  <c r="F668" i="2"/>
  <c r="F669" i="2"/>
  <c r="F670" i="2"/>
  <c r="F671" i="2"/>
  <c r="F676" i="2"/>
  <c r="F677" i="2"/>
  <c r="F678" i="2"/>
  <c r="F679" i="2"/>
  <c r="F681" i="2"/>
  <c r="F684" i="2"/>
  <c r="F686" i="2"/>
  <c r="F687" i="2"/>
  <c r="F689" i="2"/>
  <c r="F692" i="2"/>
  <c r="F693" i="2"/>
  <c r="F694" i="2"/>
  <c r="F695" i="2"/>
  <c r="F697" i="2"/>
  <c r="F700" i="2"/>
  <c r="F701" i="2"/>
  <c r="F702" i="2"/>
  <c r="F703" i="2"/>
  <c r="F708" i="2"/>
  <c r="F710" i="2"/>
  <c r="F711" i="2"/>
  <c r="F713" i="2"/>
  <c r="F718" i="2"/>
  <c r="F719" i="2"/>
  <c r="F721" i="2"/>
  <c r="F724" i="2"/>
  <c r="F726" i="2"/>
  <c r="F729" i="2"/>
  <c r="F732" i="2"/>
  <c r="F733" i="2"/>
  <c r="F734" i="2"/>
  <c r="F735" i="2"/>
  <c r="F737" i="2"/>
  <c r="F740" i="2"/>
  <c r="F742" i="2"/>
  <c r="F743" i="2"/>
  <c r="F745" i="2"/>
  <c r="F750" i="2"/>
  <c r="F751" i="2"/>
  <c r="F753" i="2"/>
  <c r="F756" i="2"/>
  <c r="F761" i="2"/>
  <c r="F764" i="2"/>
  <c r="F766" i="2"/>
  <c r="F767" i="2"/>
  <c r="F769" i="2"/>
  <c r="F772" i="2"/>
  <c r="F774" i="2"/>
  <c r="F775" i="2"/>
  <c r="F777" i="2"/>
  <c r="F782" i="2"/>
  <c r="F783" i="2"/>
  <c r="F785" i="2"/>
  <c r="F788" i="2"/>
  <c r="F793" i="2"/>
  <c r="F796" i="2"/>
  <c r="F798" i="2"/>
  <c r="F799" i="2"/>
  <c r="F801" i="2"/>
  <c r="F804" i="2"/>
  <c r="F806" i="2"/>
  <c r="F807" i="2"/>
  <c r="F809" i="2"/>
  <c r="F814" i="2"/>
  <c r="F815" i="2"/>
  <c r="F817" i="2"/>
  <c r="F820" i="2"/>
  <c r="F825" i="2"/>
  <c r="F828" i="2"/>
  <c r="F830" i="2"/>
  <c r="F831" i="2"/>
  <c r="F833" i="2"/>
  <c r="F836" i="2"/>
  <c r="F837" i="2"/>
  <c r="F838" i="2"/>
  <c r="F839" i="2"/>
  <c r="F841" i="2"/>
  <c r="F846" i="2"/>
  <c r="F847" i="2"/>
  <c r="F849" i="2"/>
  <c r="F852" i="2"/>
  <c r="F857" i="2"/>
  <c r="F860" i="2"/>
  <c r="F862" i="2"/>
  <c r="F863" i="2"/>
  <c r="F865" i="2"/>
  <c r="F868" i="2"/>
  <c r="F870" i="2"/>
  <c r="F871" i="2"/>
  <c r="F873" i="2"/>
  <c r="F878" i="2"/>
  <c r="F879" i="2"/>
  <c r="F881" i="2"/>
  <c r="F884" i="2"/>
  <c r="F889" i="2"/>
  <c r="F892" i="2"/>
  <c r="F894" i="2"/>
  <c r="F895" i="2"/>
  <c r="F900" i="2"/>
  <c r="F902" i="2"/>
  <c r="F903" i="2"/>
  <c r="F905" i="2"/>
  <c r="F910" i="2"/>
  <c r="F911" i="2"/>
  <c r="F913" i="2"/>
  <c r="F916" i="2"/>
  <c r="F921" i="2"/>
  <c r="F924" i="2"/>
  <c r="F926" i="2"/>
  <c r="F927" i="2"/>
  <c r="F932" i="2"/>
  <c r="F934" i="2"/>
  <c r="F935" i="2"/>
  <c r="F937" i="2"/>
  <c r="F940" i="2"/>
  <c r="F942" i="2"/>
  <c r="F943" i="2"/>
  <c r="F945" i="2"/>
  <c r="F948" i="2"/>
  <c r="F949" i="2"/>
  <c r="F953" i="2"/>
  <c r="F956" i="2"/>
  <c r="F958" i="2"/>
  <c r="F959" i="2"/>
  <c r="F10" i="2"/>
  <c r="F776" i="2" l="1"/>
  <c r="F896" i="2"/>
  <c r="F856" i="2"/>
  <c r="F824" i="2"/>
  <c r="F720" i="2"/>
  <c r="F688" i="2"/>
  <c r="F616" i="2"/>
  <c r="F584" i="2"/>
  <c r="F490" i="2"/>
  <c r="F448" i="2"/>
  <c r="F344" i="2"/>
  <c r="F312" i="2"/>
  <c r="F176" i="2"/>
  <c r="F104" i="2"/>
  <c r="F72" i="2"/>
  <c r="F664" i="2"/>
  <c r="F600" i="2"/>
  <c r="F536" i="2"/>
  <c r="F472" i="2"/>
  <c r="F216" i="2"/>
  <c r="F152" i="2"/>
  <c r="F88" i="2"/>
  <c r="F24" i="2"/>
  <c r="F426" i="2"/>
  <c r="F728" i="2"/>
  <c r="F696" i="2"/>
  <c r="F560" i="2"/>
  <c r="F488" i="2"/>
  <c r="F456" i="2"/>
  <c r="F362" i="2"/>
  <c r="F320" i="2"/>
  <c r="F184" i="2"/>
  <c r="F48" i="2"/>
  <c r="F922" i="2"/>
  <c r="F874" i="2"/>
  <c r="F858" i="2"/>
  <c r="F810" i="2"/>
  <c r="F746" i="2"/>
  <c r="F424" i="2"/>
  <c r="F360" i="2"/>
  <c r="F296" i="2"/>
  <c r="F232" i="2"/>
  <c r="F904" i="2"/>
  <c r="F832" i="2"/>
  <c r="F872" i="2"/>
  <c r="F800" i="2"/>
  <c r="F768" i="2"/>
  <c r="F632" i="2"/>
  <c r="F496" i="2"/>
  <c r="F392" i="2"/>
  <c r="F298" i="2"/>
  <c r="F256" i="2"/>
  <c r="F120" i="2"/>
  <c r="F432" i="2"/>
  <c r="F368" i="2"/>
  <c r="F304" i="2"/>
  <c r="F944" i="2"/>
  <c r="F952" i="2"/>
  <c r="F912" i="2"/>
  <c r="F880" i="2"/>
  <c r="F840" i="2"/>
  <c r="F736" i="2"/>
  <c r="F704" i="2"/>
  <c r="F568" i="2"/>
  <c r="F328" i="2"/>
  <c r="F234" i="2"/>
  <c r="F192" i="2"/>
  <c r="F56" i="2"/>
  <c r="F960" i="2"/>
  <c r="F920" i="2"/>
  <c r="F888" i="2"/>
  <c r="F848" i="2"/>
  <c r="F816" i="2"/>
  <c r="F808" i="2"/>
  <c r="F744" i="2"/>
  <c r="F712" i="2"/>
  <c r="F504" i="2"/>
  <c r="F440" i="2"/>
  <c r="F682" i="2"/>
  <c r="F640" i="2"/>
  <c r="F264" i="2"/>
  <c r="F170" i="2"/>
  <c r="F128" i="2"/>
  <c r="F576" i="2"/>
  <c r="F64" i="2"/>
  <c r="F618" i="2"/>
  <c r="F200" i="2"/>
  <c r="F106" i="2"/>
  <c r="G6" i="2" l="1"/>
  <c r="E6" i="2"/>
  <c r="D6" i="2"/>
  <c r="F6" i="2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J526" i="2"/>
  <c r="L526" i="2" s="1"/>
  <c r="J527" i="2"/>
  <c r="L527" i="2" s="1"/>
  <c r="J528" i="2"/>
  <c r="L528" i="2" s="1"/>
  <c r="J529" i="2"/>
  <c r="L529" i="2" s="1"/>
  <c r="J530" i="2"/>
  <c r="L530" i="2" s="1"/>
  <c r="J531" i="2"/>
  <c r="L531" i="2" s="1"/>
  <c r="J532" i="2"/>
  <c r="L532" i="2" s="1"/>
  <c r="J533" i="2"/>
  <c r="L533" i="2" s="1"/>
  <c r="J534" i="2"/>
  <c r="L534" i="2" s="1"/>
  <c r="J535" i="2"/>
  <c r="L535" i="2" s="1"/>
  <c r="J536" i="2"/>
  <c r="L536" i="2" s="1"/>
  <c r="J537" i="2"/>
  <c r="L537" i="2" s="1"/>
  <c r="J538" i="2"/>
  <c r="L538" i="2" s="1"/>
  <c r="J539" i="2"/>
  <c r="L539" i="2" s="1"/>
  <c r="J540" i="2"/>
  <c r="L540" i="2" s="1"/>
  <c r="J541" i="2"/>
  <c r="L541" i="2" s="1"/>
  <c r="J542" i="2"/>
  <c r="L542" i="2" s="1"/>
  <c r="J543" i="2"/>
  <c r="L543" i="2" s="1"/>
  <c r="J544" i="2"/>
  <c r="L544" i="2" s="1"/>
  <c r="J545" i="2"/>
  <c r="L545" i="2" s="1"/>
  <c r="J546" i="2"/>
  <c r="L546" i="2" s="1"/>
  <c r="J547" i="2"/>
  <c r="L547" i="2" s="1"/>
  <c r="J548" i="2"/>
  <c r="L548" i="2" s="1"/>
  <c r="J549" i="2"/>
  <c r="L549" i="2" s="1"/>
  <c r="J550" i="2"/>
  <c r="L550" i="2" s="1"/>
  <c r="J551" i="2"/>
  <c r="L551" i="2" s="1"/>
  <c r="J552" i="2"/>
  <c r="L552" i="2" s="1"/>
  <c r="J553" i="2"/>
  <c r="L553" i="2" s="1"/>
  <c r="J554" i="2"/>
  <c r="L554" i="2" s="1"/>
  <c r="J555" i="2"/>
  <c r="L555" i="2" s="1"/>
  <c r="J556" i="2"/>
  <c r="L556" i="2" s="1"/>
  <c r="J557" i="2"/>
  <c r="L557" i="2" s="1"/>
  <c r="J558" i="2"/>
  <c r="L558" i="2" s="1"/>
  <c r="J559" i="2"/>
  <c r="L559" i="2" s="1"/>
  <c r="J560" i="2"/>
  <c r="L560" i="2" s="1"/>
  <c r="J561" i="2"/>
  <c r="L561" i="2" s="1"/>
  <c r="J562" i="2"/>
  <c r="L562" i="2" s="1"/>
  <c r="J563" i="2"/>
  <c r="L563" i="2" s="1"/>
  <c r="J564" i="2"/>
  <c r="L564" i="2" s="1"/>
  <c r="J565" i="2"/>
  <c r="L565" i="2" s="1"/>
  <c r="J566" i="2"/>
  <c r="L566" i="2" s="1"/>
  <c r="J567" i="2"/>
  <c r="L567" i="2" s="1"/>
  <c r="J568" i="2"/>
  <c r="L568" i="2" s="1"/>
  <c r="J569" i="2"/>
  <c r="L569" i="2" s="1"/>
  <c r="J570" i="2"/>
  <c r="L570" i="2" s="1"/>
  <c r="J571" i="2"/>
  <c r="L571" i="2" s="1"/>
  <c r="J572" i="2"/>
  <c r="L572" i="2" s="1"/>
  <c r="J573" i="2"/>
  <c r="L573" i="2" s="1"/>
  <c r="J574" i="2"/>
  <c r="L574" i="2" s="1"/>
  <c r="J575" i="2"/>
  <c r="L575" i="2" s="1"/>
  <c r="J576" i="2"/>
  <c r="L576" i="2" s="1"/>
  <c r="J577" i="2"/>
  <c r="L577" i="2" s="1"/>
  <c r="J578" i="2"/>
  <c r="L578" i="2" s="1"/>
  <c r="J579" i="2"/>
  <c r="L579" i="2" s="1"/>
  <c r="J580" i="2"/>
  <c r="L580" i="2" s="1"/>
  <c r="J581" i="2"/>
  <c r="L581" i="2" s="1"/>
  <c r="J582" i="2"/>
  <c r="L582" i="2" s="1"/>
  <c r="J583" i="2"/>
  <c r="L583" i="2" s="1"/>
  <c r="J584" i="2"/>
  <c r="L584" i="2" s="1"/>
  <c r="J585" i="2"/>
  <c r="L585" i="2" s="1"/>
  <c r="J586" i="2"/>
  <c r="L586" i="2" s="1"/>
  <c r="J587" i="2"/>
  <c r="L587" i="2" s="1"/>
  <c r="J588" i="2"/>
  <c r="L588" i="2" s="1"/>
  <c r="J589" i="2"/>
  <c r="L589" i="2" s="1"/>
  <c r="J590" i="2"/>
  <c r="L590" i="2" s="1"/>
  <c r="J591" i="2"/>
  <c r="L591" i="2" s="1"/>
  <c r="J592" i="2"/>
  <c r="L592" i="2" s="1"/>
  <c r="J593" i="2"/>
  <c r="L593" i="2" s="1"/>
  <c r="J594" i="2"/>
  <c r="L594" i="2" s="1"/>
  <c r="J595" i="2"/>
  <c r="L595" i="2" s="1"/>
  <c r="J596" i="2"/>
  <c r="L596" i="2" s="1"/>
  <c r="J597" i="2"/>
  <c r="L597" i="2" s="1"/>
  <c r="J598" i="2"/>
  <c r="L598" i="2" s="1"/>
  <c r="J599" i="2"/>
  <c r="L599" i="2" s="1"/>
  <c r="J600" i="2"/>
  <c r="L600" i="2" s="1"/>
  <c r="J601" i="2"/>
  <c r="L601" i="2" s="1"/>
  <c r="J602" i="2"/>
  <c r="L602" i="2" s="1"/>
  <c r="J603" i="2"/>
  <c r="L603" i="2" s="1"/>
  <c r="J604" i="2"/>
  <c r="L604" i="2" s="1"/>
  <c r="J605" i="2"/>
  <c r="L605" i="2" s="1"/>
  <c r="J606" i="2"/>
  <c r="L606" i="2" s="1"/>
  <c r="J607" i="2"/>
  <c r="L607" i="2" s="1"/>
  <c r="J608" i="2"/>
  <c r="L608" i="2" s="1"/>
  <c r="J609" i="2"/>
  <c r="L609" i="2" s="1"/>
  <c r="J610" i="2"/>
  <c r="L610" i="2" s="1"/>
  <c r="J611" i="2"/>
  <c r="L611" i="2" s="1"/>
  <c r="J612" i="2"/>
  <c r="L612" i="2" s="1"/>
  <c r="J613" i="2"/>
  <c r="L613" i="2" s="1"/>
  <c r="J614" i="2"/>
  <c r="L614" i="2" s="1"/>
  <c r="J615" i="2"/>
  <c r="L615" i="2" s="1"/>
  <c r="J616" i="2"/>
  <c r="L616" i="2" s="1"/>
  <c r="J617" i="2"/>
  <c r="L617" i="2" s="1"/>
  <c r="J618" i="2"/>
  <c r="L618" i="2" s="1"/>
  <c r="J619" i="2"/>
  <c r="L619" i="2" s="1"/>
  <c r="J620" i="2"/>
  <c r="L620" i="2" s="1"/>
  <c r="J621" i="2"/>
  <c r="L621" i="2" s="1"/>
  <c r="J622" i="2"/>
  <c r="L622" i="2" s="1"/>
  <c r="J623" i="2"/>
  <c r="L623" i="2" s="1"/>
  <c r="J624" i="2"/>
  <c r="L624" i="2" s="1"/>
  <c r="J625" i="2"/>
  <c r="L625" i="2" s="1"/>
  <c r="J626" i="2"/>
  <c r="L626" i="2" s="1"/>
  <c r="J627" i="2"/>
  <c r="L627" i="2" s="1"/>
  <c r="J628" i="2"/>
  <c r="L628" i="2" s="1"/>
  <c r="J629" i="2"/>
  <c r="L629" i="2" s="1"/>
  <c r="J630" i="2"/>
  <c r="L630" i="2" s="1"/>
  <c r="J631" i="2"/>
  <c r="L631" i="2" s="1"/>
  <c r="J632" i="2"/>
  <c r="L632" i="2" s="1"/>
  <c r="J633" i="2"/>
  <c r="L633" i="2" s="1"/>
  <c r="J634" i="2"/>
  <c r="L634" i="2" s="1"/>
  <c r="J635" i="2"/>
  <c r="L635" i="2" s="1"/>
  <c r="J636" i="2"/>
  <c r="L636" i="2" s="1"/>
  <c r="J637" i="2"/>
  <c r="L637" i="2" s="1"/>
  <c r="J638" i="2"/>
  <c r="L638" i="2" s="1"/>
  <c r="J639" i="2"/>
  <c r="L639" i="2" s="1"/>
  <c r="J640" i="2"/>
  <c r="L640" i="2" s="1"/>
  <c r="J641" i="2"/>
  <c r="L641" i="2" s="1"/>
  <c r="J642" i="2"/>
  <c r="L642" i="2" s="1"/>
  <c r="J643" i="2"/>
  <c r="L643" i="2" s="1"/>
  <c r="J644" i="2"/>
  <c r="L644" i="2" s="1"/>
  <c r="J645" i="2"/>
  <c r="L645" i="2" s="1"/>
  <c r="J646" i="2"/>
  <c r="L646" i="2" s="1"/>
  <c r="J647" i="2"/>
  <c r="L647" i="2" s="1"/>
  <c r="J648" i="2"/>
  <c r="L648" i="2" s="1"/>
  <c r="J649" i="2"/>
  <c r="L649" i="2" s="1"/>
  <c r="J650" i="2"/>
  <c r="L650" i="2" s="1"/>
  <c r="J651" i="2"/>
  <c r="L651" i="2" s="1"/>
  <c r="J652" i="2"/>
  <c r="L652" i="2" s="1"/>
  <c r="J653" i="2"/>
  <c r="L653" i="2" s="1"/>
  <c r="J654" i="2"/>
  <c r="L654" i="2" s="1"/>
  <c r="J655" i="2"/>
  <c r="L655" i="2" s="1"/>
  <c r="J656" i="2"/>
  <c r="L656" i="2" s="1"/>
  <c r="J657" i="2"/>
  <c r="L657" i="2" s="1"/>
  <c r="J658" i="2"/>
  <c r="L658" i="2" s="1"/>
  <c r="J659" i="2"/>
  <c r="L659" i="2" s="1"/>
  <c r="J660" i="2"/>
  <c r="L660" i="2" s="1"/>
  <c r="J661" i="2"/>
  <c r="L661" i="2" s="1"/>
  <c r="J662" i="2"/>
  <c r="L662" i="2" s="1"/>
  <c r="J663" i="2"/>
  <c r="L663" i="2" s="1"/>
  <c r="J664" i="2"/>
  <c r="L664" i="2" s="1"/>
  <c r="J665" i="2"/>
  <c r="L665" i="2" s="1"/>
  <c r="J666" i="2"/>
  <c r="L666" i="2" s="1"/>
  <c r="J667" i="2"/>
  <c r="L667" i="2" s="1"/>
  <c r="J668" i="2"/>
  <c r="L668" i="2" s="1"/>
  <c r="J669" i="2"/>
  <c r="L669" i="2" s="1"/>
  <c r="J670" i="2"/>
  <c r="L670" i="2" s="1"/>
  <c r="J671" i="2"/>
  <c r="L671" i="2" s="1"/>
  <c r="J672" i="2"/>
  <c r="L672" i="2" s="1"/>
  <c r="J673" i="2"/>
  <c r="L673" i="2" s="1"/>
  <c r="J674" i="2"/>
  <c r="L674" i="2" s="1"/>
  <c r="J675" i="2"/>
  <c r="L675" i="2" s="1"/>
  <c r="J676" i="2"/>
  <c r="L676" i="2" s="1"/>
  <c r="J677" i="2"/>
  <c r="L677" i="2" s="1"/>
  <c r="J678" i="2"/>
  <c r="L678" i="2" s="1"/>
  <c r="J679" i="2"/>
  <c r="L679" i="2" s="1"/>
  <c r="J680" i="2"/>
  <c r="L680" i="2" s="1"/>
  <c r="J681" i="2"/>
  <c r="L681" i="2" s="1"/>
  <c r="J682" i="2"/>
  <c r="L682" i="2" s="1"/>
  <c r="J683" i="2"/>
  <c r="L683" i="2" s="1"/>
  <c r="J684" i="2"/>
  <c r="L684" i="2" s="1"/>
  <c r="J685" i="2"/>
  <c r="L685" i="2" s="1"/>
  <c r="J686" i="2"/>
  <c r="L686" i="2" s="1"/>
  <c r="J687" i="2"/>
  <c r="L687" i="2" s="1"/>
  <c r="J688" i="2"/>
  <c r="L688" i="2" s="1"/>
  <c r="J689" i="2"/>
  <c r="L689" i="2" s="1"/>
  <c r="J690" i="2"/>
  <c r="L690" i="2" s="1"/>
  <c r="J691" i="2"/>
  <c r="L691" i="2" s="1"/>
  <c r="J692" i="2"/>
  <c r="L692" i="2" s="1"/>
  <c r="J693" i="2"/>
  <c r="L693" i="2" s="1"/>
  <c r="J694" i="2"/>
  <c r="L694" i="2" s="1"/>
  <c r="J695" i="2"/>
  <c r="L695" i="2" s="1"/>
  <c r="J696" i="2"/>
  <c r="L696" i="2" s="1"/>
  <c r="J697" i="2"/>
  <c r="L697" i="2" s="1"/>
  <c r="J698" i="2"/>
  <c r="L698" i="2" s="1"/>
  <c r="J699" i="2"/>
  <c r="L699" i="2" s="1"/>
  <c r="J700" i="2"/>
  <c r="L700" i="2" s="1"/>
  <c r="J701" i="2"/>
  <c r="L701" i="2" s="1"/>
  <c r="J702" i="2"/>
  <c r="L702" i="2" s="1"/>
  <c r="J703" i="2"/>
  <c r="L703" i="2" s="1"/>
  <c r="J704" i="2"/>
  <c r="L704" i="2" s="1"/>
  <c r="J705" i="2"/>
  <c r="L705" i="2" s="1"/>
  <c r="J706" i="2"/>
  <c r="L706" i="2" s="1"/>
  <c r="J707" i="2"/>
  <c r="L707" i="2" s="1"/>
  <c r="J708" i="2"/>
  <c r="L708" i="2" s="1"/>
  <c r="J709" i="2"/>
  <c r="L709" i="2" s="1"/>
  <c r="J710" i="2"/>
  <c r="L710" i="2" s="1"/>
  <c r="J711" i="2"/>
  <c r="L711" i="2" s="1"/>
  <c r="J712" i="2"/>
  <c r="L712" i="2" s="1"/>
  <c r="J713" i="2"/>
  <c r="L713" i="2" s="1"/>
  <c r="J714" i="2"/>
  <c r="L714" i="2" s="1"/>
  <c r="J715" i="2"/>
  <c r="L715" i="2" s="1"/>
  <c r="J716" i="2"/>
  <c r="L716" i="2" s="1"/>
  <c r="J717" i="2"/>
  <c r="L717" i="2" s="1"/>
  <c r="J718" i="2"/>
  <c r="L718" i="2" s="1"/>
  <c r="J719" i="2"/>
  <c r="L719" i="2" s="1"/>
  <c r="J720" i="2"/>
  <c r="L720" i="2" s="1"/>
  <c r="J721" i="2"/>
  <c r="L721" i="2" s="1"/>
  <c r="J722" i="2"/>
  <c r="L722" i="2" s="1"/>
  <c r="J723" i="2"/>
  <c r="L723" i="2" s="1"/>
  <c r="J724" i="2"/>
  <c r="L724" i="2" s="1"/>
  <c r="J725" i="2"/>
  <c r="L725" i="2" s="1"/>
  <c r="J726" i="2"/>
  <c r="L726" i="2" s="1"/>
  <c r="J727" i="2"/>
  <c r="L727" i="2" s="1"/>
  <c r="J728" i="2"/>
  <c r="L728" i="2" s="1"/>
  <c r="J729" i="2"/>
  <c r="L729" i="2" s="1"/>
  <c r="J730" i="2"/>
  <c r="L730" i="2" s="1"/>
  <c r="J731" i="2"/>
  <c r="L731" i="2" s="1"/>
  <c r="J732" i="2"/>
  <c r="L732" i="2" s="1"/>
  <c r="J733" i="2"/>
  <c r="L733" i="2" s="1"/>
  <c r="J734" i="2"/>
  <c r="L734" i="2" s="1"/>
  <c r="J735" i="2"/>
  <c r="L735" i="2" s="1"/>
  <c r="J736" i="2"/>
  <c r="L736" i="2" s="1"/>
  <c r="J737" i="2"/>
  <c r="L737" i="2" s="1"/>
  <c r="J738" i="2"/>
  <c r="L738" i="2" s="1"/>
  <c r="J739" i="2"/>
  <c r="L739" i="2" s="1"/>
  <c r="J740" i="2"/>
  <c r="L740" i="2" s="1"/>
  <c r="J741" i="2"/>
  <c r="L741" i="2" s="1"/>
  <c r="J742" i="2"/>
  <c r="L742" i="2" s="1"/>
  <c r="J743" i="2"/>
  <c r="L743" i="2" s="1"/>
  <c r="J744" i="2"/>
  <c r="L744" i="2" s="1"/>
  <c r="J745" i="2"/>
  <c r="L745" i="2" s="1"/>
  <c r="J746" i="2"/>
  <c r="L746" i="2" s="1"/>
  <c r="J747" i="2"/>
  <c r="L747" i="2" s="1"/>
  <c r="J748" i="2"/>
  <c r="L748" i="2" s="1"/>
  <c r="J749" i="2"/>
  <c r="L749" i="2" s="1"/>
  <c r="J750" i="2"/>
  <c r="L750" i="2" s="1"/>
  <c r="J751" i="2"/>
  <c r="L751" i="2" s="1"/>
  <c r="J752" i="2"/>
  <c r="L752" i="2" s="1"/>
  <c r="J753" i="2"/>
  <c r="L753" i="2" s="1"/>
  <c r="J754" i="2"/>
  <c r="L754" i="2" s="1"/>
  <c r="J755" i="2"/>
  <c r="L755" i="2" s="1"/>
  <c r="J756" i="2"/>
  <c r="L756" i="2" s="1"/>
  <c r="J757" i="2"/>
  <c r="L757" i="2" s="1"/>
  <c r="J758" i="2"/>
  <c r="L758" i="2" s="1"/>
  <c r="J759" i="2"/>
  <c r="L759" i="2" s="1"/>
  <c r="J760" i="2"/>
  <c r="L760" i="2" s="1"/>
  <c r="J761" i="2"/>
  <c r="L761" i="2" s="1"/>
  <c r="J762" i="2"/>
  <c r="L762" i="2" s="1"/>
  <c r="J763" i="2"/>
  <c r="L763" i="2" s="1"/>
  <c r="J764" i="2"/>
  <c r="L764" i="2" s="1"/>
  <c r="J765" i="2"/>
  <c r="L765" i="2" s="1"/>
  <c r="J766" i="2"/>
  <c r="L766" i="2" s="1"/>
  <c r="J767" i="2"/>
  <c r="L767" i="2" s="1"/>
  <c r="J768" i="2"/>
  <c r="L768" i="2" s="1"/>
  <c r="J769" i="2"/>
  <c r="L769" i="2" s="1"/>
  <c r="J770" i="2"/>
  <c r="L770" i="2" s="1"/>
  <c r="J771" i="2"/>
  <c r="L771" i="2" s="1"/>
  <c r="J772" i="2"/>
  <c r="L772" i="2" s="1"/>
  <c r="J773" i="2"/>
  <c r="L773" i="2" s="1"/>
  <c r="J774" i="2"/>
  <c r="L774" i="2" s="1"/>
  <c r="J775" i="2"/>
  <c r="L775" i="2" s="1"/>
  <c r="J776" i="2"/>
  <c r="L776" i="2" s="1"/>
  <c r="J777" i="2"/>
  <c r="L777" i="2" s="1"/>
  <c r="J778" i="2"/>
  <c r="L778" i="2" s="1"/>
  <c r="J779" i="2"/>
  <c r="L779" i="2" s="1"/>
  <c r="J780" i="2"/>
  <c r="L780" i="2" s="1"/>
  <c r="J781" i="2"/>
  <c r="L781" i="2" s="1"/>
  <c r="J782" i="2"/>
  <c r="L782" i="2" s="1"/>
  <c r="J783" i="2"/>
  <c r="L783" i="2" s="1"/>
  <c r="J784" i="2"/>
  <c r="L784" i="2" s="1"/>
  <c r="J785" i="2"/>
  <c r="L785" i="2" s="1"/>
  <c r="J786" i="2"/>
  <c r="L786" i="2" s="1"/>
  <c r="J787" i="2"/>
  <c r="L787" i="2" s="1"/>
  <c r="J788" i="2"/>
  <c r="L788" i="2" s="1"/>
  <c r="J789" i="2"/>
  <c r="L789" i="2" s="1"/>
  <c r="J790" i="2"/>
  <c r="L790" i="2" s="1"/>
  <c r="J791" i="2"/>
  <c r="L791" i="2" s="1"/>
  <c r="J792" i="2"/>
  <c r="L792" i="2" s="1"/>
  <c r="J793" i="2"/>
  <c r="L793" i="2" s="1"/>
  <c r="J794" i="2"/>
  <c r="L794" i="2" s="1"/>
  <c r="J795" i="2"/>
  <c r="L795" i="2" s="1"/>
  <c r="J796" i="2"/>
  <c r="L796" i="2" s="1"/>
  <c r="J797" i="2"/>
  <c r="L797" i="2" s="1"/>
  <c r="J798" i="2"/>
  <c r="L798" i="2" s="1"/>
  <c r="J799" i="2"/>
  <c r="L799" i="2" s="1"/>
  <c r="J800" i="2"/>
  <c r="L800" i="2" s="1"/>
  <c r="J801" i="2"/>
  <c r="L801" i="2" s="1"/>
  <c r="J802" i="2"/>
  <c r="L802" i="2" s="1"/>
  <c r="J803" i="2"/>
  <c r="L803" i="2" s="1"/>
  <c r="J804" i="2"/>
  <c r="L804" i="2" s="1"/>
  <c r="J805" i="2"/>
  <c r="L805" i="2" s="1"/>
  <c r="J806" i="2"/>
  <c r="L806" i="2" s="1"/>
  <c r="J807" i="2"/>
  <c r="L807" i="2" s="1"/>
  <c r="J808" i="2"/>
  <c r="L808" i="2" s="1"/>
  <c r="J809" i="2"/>
  <c r="L809" i="2" s="1"/>
  <c r="J810" i="2"/>
  <c r="L810" i="2" s="1"/>
  <c r="J811" i="2"/>
  <c r="L811" i="2" s="1"/>
  <c r="J812" i="2"/>
  <c r="L812" i="2" s="1"/>
  <c r="J813" i="2"/>
  <c r="L813" i="2" s="1"/>
  <c r="J814" i="2"/>
  <c r="L814" i="2" s="1"/>
  <c r="J815" i="2"/>
  <c r="L815" i="2" s="1"/>
  <c r="J816" i="2"/>
  <c r="L816" i="2" s="1"/>
  <c r="J817" i="2"/>
  <c r="L817" i="2" s="1"/>
  <c r="J818" i="2"/>
  <c r="L818" i="2" s="1"/>
  <c r="J819" i="2"/>
  <c r="L819" i="2" s="1"/>
  <c r="J820" i="2"/>
  <c r="L820" i="2" s="1"/>
  <c r="J821" i="2"/>
  <c r="L821" i="2" s="1"/>
  <c r="J822" i="2"/>
  <c r="L822" i="2" s="1"/>
  <c r="J823" i="2"/>
  <c r="L823" i="2" s="1"/>
  <c r="J824" i="2"/>
  <c r="L824" i="2" s="1"/>
  <c r="J825" i="2"/>
  <c r="L825" i="2" s="1"/>
  <c r="J826" i="2"/>
  <c r="L826" i="2" s="1"/>
  <c r="J827" i="2"/>
  <c r="L827" i="2" s="1"/>
  <c r="J828" i="2"/>
  <c r="L828" i="2" s="1"/>
  <c r="J829" i="2"/>
  <c r="L829" i="2" s="1"/>
  <c r="J830" i="2"/>
  <c r="L830" i="2" s="1"/>
  <c r="J831" i="2"/>
  <c r="L831" i="2" s="1"/>
  <c r="J832" i="2"/>
  <c r="L832" i="2" s="1"/>
  <c r="J833" i="2"/>
  <c r="L833" i="2" s="1"/>
  <c r="J834" i="2"/>
  <c r="L834" i="2" s="1"/>
  <c r="J835" i="2"/>
  <c r="L835" i="2" s="1"/>
  <c r="J836" i="2"/>
  <c r="L836" i="2" s="1"/>
  <c r="J837" i="2"/>
  <c r="L837" i="2" s="1"/>
  <c r="J838" i="2"/>
  <c r="L838" i="2" s="1"/>
  <c r="J839" i="2"/>
  <c r="L839" i="2" s="1"/>
  <c r="J840" i="2"/>
  <c r="L840" i="2" s="1"/>
  <c r="J841" i="2"/>
  <c r="L841" i="2" s="1"/>
  <c r="J842" i="2"/>
  <c r="L842" i="2" s="1"/>
  <c r="J843" i="2"/>
  <c r="L843" i="2" s="1"/>
  <c r="J844" i="2"/>
  <c r="L844" i="2" s="1"/>
  <c r="J845" i="2"/>
  <c r="L845" i="2" s="1"/>
  <c r="J846" i="2"/>
  <c r="L846" i="2" s="1"/>
  <c r="J847" i="2"/>
  <c r="L847" i="2" s="1"/>
  <c r="J848" i="2"/>
  <c r="L848" i="2" s="1"/>
  <c r="J849" i="2"/>
  <c r="L849" i="2" s="1"/>
  <c r="J850" i="2"/>
  <c r="L850" i="2" s="1"/>
  <c r="J851" i="2"/>
  <c r="L851" i="2" s="1"/>
  <c r="J852" i="2"/>
  <c r="L852" i="2" s="1"/>
  <c r="J853" i="2"/>
  <c r="L853" i="2" s="1"/>
  <c r="J854" i="2"/>
  <c r="L854" i="2" s="1"/>
  <c r="J855" i="2"/>
  <c r="L855" i="2" s="1"/>
  <c r="J856" i="2"/>
  <c r="L856" i="2" s="1"/>
  <c r="J857" i="2"/>
  <c r="L857" i="2" s="1"/>
  <c r="J858" i="2"/>
  <c r="L858" i="2" s="1"/>
  <c r="J859" i="2"/>
  <c r="L859" i="2" s="1"/>
  <c r="J860" i="2"/>
  <c r="L860" i="2" s="1"/>
  <c r="J861" i="2"/>
  <c r="L861" i="2" s="1"/>
  <c r="J862" i="2"/>
  <c r="L862" i="2" s="1"/>
  <c r="J863" i="2"/>
  <c r="L863" i="2" s="1"/>
  <c r="J864" i="2"/>
  <c r="L864" i="2" s="1"/>
  <c r="J865" i="2"/>
  <c r="L865" i="2" s="1"/>
  <c r="J866" i="2"/>
  <c r="L866" i="2" s="1"/>
  <c r="J867" i="2"/>
  <c r="L867" i="2" s="1"/>
  <c r="J868" i="2"/>
  <c r="L868" i="2" s="1"/>
  <c r="J869" i="2"/>
  <c r="L869" i="2" s="1"/>
  <c r="J870" i="2"/>
  <c r="L870" i="2" s="1"/>
  <c r="J871" i="2"/>
  <c r="L871" i="2" s="1"/>
  <c r="J872" i="2"/>
  <c r="L872" i="2" s="1"/>
  <c r="J873" i="2"/>
  <c r="L873" i="2" s="1"/>
  <c r="J874" i="2"/>
  <c r="L874" i="2" s="1"/>
  <c r="J875" i="2"/>
  <c r="L875" i="2" s="1"/>
  <c r="J876" i="2"/>
  <c r="L876" i="2" s="1"/>
  <c r="J877" i="2"/>
  <c r="L877" i="2" s="1"/>
  <c r="J878" i="2"/>
  <c r="L878" i="2" s="1"/>
  <c r="J879" i="2"/>
  <c r="L879" i="2" s="1"/>
  <c r="J880" i="2"/>
  <c r="L880" i="2" s="1"/>
  <c r="J881" i="2"/>
  <c r="L881" i="2" s="1"/>
  <c r="J882" i="2"/>
  <c r="L882" i="2" s="1"/>
  <c r="J883" i="2"/>
  <c r="L883" i="2" s="1"/>
  <c r="J884" i="2"/>
  <c r="L884" i="2" s="1"/>
  <c r="J885" i="2"/>
  <c r="L885" i="2" s="1"/>
  <c r="J886" i="2"/>
  <c r="L886" i="2" s="1"/>
  <c r="J887" i="2"/>
  <c r="L887" i="2" s="1"/>
  <c r="J888" i="2"/>
  <c r="L888" i="2" s="1"/>
  <c r="J889" i="2"/>
  <c r="L889" i="2" s="1"/>
  <c r="J890" i="2"/>
  <c r="L890" i="2" s="1"/>
  <c r="J891" i="2"/>
  <c r="L891" i="2" s="1"/>
  <c r="J892" i="2"/>
  <c r="L892" i="2" s="1"/>
  <c r="J893" i="2"/>
  <c r="L893" i="2" s="1"/>
  <c r="J894" i="2"/>
  <c r="L894" i="2" s="1"/>
  <c r="J895" i="2"/>
  <c r="L895" i="2" s="1"/>
  <c r="J896" i="2"/>
  <c r="L896" i="2" s="1"/>
  <c r="J897" i="2"/>
  <c r="L897" i="2" s="1"/>
  <c r="J898" i="2"/>
  <c r="L898" i="2" s="1"/>
  <c r="J899" i="2"/>
  <c r="L899" i="2" s="1"/>
  <c r="J900" i="2"/>
  <c r="L900" i="2" s="1"/>
  <c r="J901" i="2"/>
  <c r="L901" i="2" s="1"/>
  <c r="J902" i="2"/>
  <c r="L902" i="2" s="1"/>
  <c r="J903" i="2"/>
  <c r="L903" i="2" s="1"/>
  <c r="J904" i="2"/>
  <c r="L904" i="2" s="1"/>
  <c r="J905" i="2"/>
  <c r="L905" i="2" s="1"/>
  <c r="J906" i="2"/>
  <c r="L906" i="2" s="1"/>
  <c r="J907" i="2"/>
  <c r="L907" i="2" s="1"/>
  <c r="J908" i="2"/>
  <c r="L908" i="2" s="1"/>
  <c r="J909" i="2"/>
  <c r="L909" i="2" s="1"/>
  <c r="J910" i="2"/>
  <c r="L910" i="2" s="1"/>
  <c r="J911" i="2"/>
  <c r="L911" i="2" s="1"/>
  <c r="J912" i="2"/>
  <c r="L912" i="2" s="1"/>
  <c r="J913" i="2"/>
  <c r="L913" i="2" s="1"/>
  <c r="J914" i="2"/>
  <c r="L914" i="2" s="1"/>
  <c r="J915" i="2"/>
  <c r="L915" i="2" s="1"/>
  <c r="J916" i="2"/>
  <c r="L916" i="2" s="1"/>
  <c r="J917" i="2"/>
  <c r="L917" i="2" s="1"/>
  <c r="J918" i="2"/>
  <c r="L918" i="2" s="1"/>
  <c r="J919" i="2"/>
  <c r="L919" i="2" s="1"/>
  <c r="J920" i="2"/>
  <c r="L920" i="2" s="1"/>
  <c r="J921" i="2"/>
  <c r="L921" i="2" s="1"/>
  <c r="J922" i="2"/>
  <c r="L922" i="2" s="1"/>
  <c r="J923" i="2"/>
  <c r="L923" i="2" s="1"/>
  <c r="J924" i="2"/>
  <c r="L924" i="2" s="1"/>
  <c r="J925" i="2"/>
  <c r="L925" i="2" s="1"/>
  <c r="J926" i="2"/>
  <c r="L926" i="2" s="1"/>
  <c r="J927" i="2"/>
  <c r="L927" i="2" s="1"/>
  <c r="J928" i="2"/>
  <c r="L928" i="2" s="1"/>
  <c r="J929" i="2"/>
  <c r="L929" i="2" s="1"/>
  <c r="J930" i="2"/>
  <c r="L930" i="2" s="1"/>
  <c r="J931" i="2"/>
  <c r="L931" i="2" s="1"/>
  <c r="J932" i="2"/>
  <c r="L932" i="2" s="1"/>
  <c r="J933" i="2"/>
  <c r="L933" i="2" s="1"/>
  <c r="J934" i="2"/>
  <c r="L934" i="2" s="1"/>
  <c r="J935" i="2"/>
  <c r="L935" i="2" s="1"/>
  <c r="J936" i="2"/>
  <c r="L936" i="2" s="1"/>
  <c r="J937" i="2"/>
  <c r="L937" i="2" s="1"/>
  <c r="J938" i="2"/>
  <c r="L938" i="2" s="1"/>
  <c r="J939" i="2"/>
  <c r="L939" i="2" s="1"/>
  <c r="J940" i="2"/>
  <c r="L940" i="2" s="1"/>
  <c r="J941" i="2"/>
  <c r="L941" i="2" s="1"/>
  <c r="J942" i="2"/>
  <c r="L942" i="2" s="1"/>
  <c r="J943" i="2"/>
  <c r="L943" i="2" s="1"/>
  <c r="J944" i="2"/>
  <c r="L944" i="2" s="1"/>
  <c r="J945" i="2"/>
  <c r="L945" i="2" s="1"/>
  <c r="J946" i="2"/>
  <c r="L946" i="2" s="1"/>
  <c r="J947" i="2"/>
  <c r="L947" i="2" s="1"/>
  <c r="J948" i="2"/>
  <c r="L948" i="2" s="1"/>
  <c r="J949" i="2"/>
  <c r="L949" i="2" s="1"/>
  <c r="J950" i="2"/>
  <c r="L950" i="2" s="1"/>
  <c r="J951" i="2"/>
  <c r="L951" i="2" s="1"/>
  <c r="J952" i="2"/>
  <c r="L952" i="2" s="1"/>
  <c r="J953" i="2"/>
  <c r="L953" i="2" s="1"/>
  <c r="J954" i="2"/>
  <c r="L954" i="2" s="1"/>
  <c r="J955" i="2"/>
  <c r="L955" i="2" s="1"/>
  <c r="J956" i="2"/>
  <c r="L956" i="2" s="1"/>
  <c r="J957" i="2"/>
  <c r="L957" i="2" s="1"/>
  <c r="J958" i="2"/>
  <c r="L958" i="2" s="1"/>
  <c r="J959" i="2"/>
  <c r="L959" i="2" s="1"/>
  <c r="J960" i="2"/>
  <c r="L960" i="2" s="1"/>
  <c r="J961" i="2"/>
  <c r="L961" i="2" s="1"/>
  <c r="J962" i="2"/>
  <c r="L962" i="2" s="1"/>
  <c r="J963" i="2"/>
  <c r="L963" i="2" s="1"/>
  <c r="J10" i="2"/>
  <c r="L10" i="2" s="1"/>
  <c r="H28" i="2"/>
  <c r="I28" i="2" s="1"/>
  <c r="H29" i="2"/>
  <c r="I29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51" i="2"/>
  <c r="I51" i="2" s="1"/>
  <c r="H52" i="2"/>
  <c r="I52" i="2" s="1"/>
  <c r="H54" i="2"/>
  <c r="I54" i="2" s="1"/>
  <c r="H55" i="2"/>
  <c r="I55" i="2" s="1"/>
  <c r="H66" i="2"/>
  <c r="I66" i="2" s="1"/>
  <c r="H67" i="2"/>
  <c r="I67" i="2" s="1"/>
  <c r="H68" i="2"/>
  <c r="I68" i="2" s="1"/>
  <c r="H77" i="2"/>
  <c r="I77" i="2" s="1"/>
  <c r="H78" i="2"/>
  <c r="I78" i="2" s="1"/>
  <c r="H79" i="2"/>
  <c r="I79" i="2" s="1"/>
  <c r="H81" i="2"/>
  <c r="I81" i="2" s="1"/>
  <c r="H82" i="2"/>
  <c r="I82" i="2" s="1"/>
  <c r="H83" i="2"/>
  <c r="I83" i="2" s="1"/>
  <c r="H84" i="2"/>
  <c r="I84" i="2" s="1"/>
  <c r="H93" i="2"/>
  <c r="I93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9" i="2"/>
  <c r="I109" i="2" s="1"/>
  <c r="H134" i="2"/>
  <c r="I134" i="2" s="1"/>
  <c r="H136" i="2"/>
  <c r="I136" i="2" s="1"/>
  <c r="H138" i="2"/>
  <c r="I138" i="2" s="1"/>
  <c r="H140" i="2"/>
  <c r="I140" i="2" s="1"/>
  <c r="H142" i="2"/>
  <c r="I142" i="2" s="1"/>
  <c r="H144" i="2"/>
  <c r="I144" i="2" s="1"/>
  <c r="H145" i="2"/>
  <c r="I145" i="2" s="1"/>
  <c r="H154" i="2"/>
  <c r="I154" i="2" s="1"/>
  <c r="H159" i="2"/>
  <c r="I159" i="2" s="1"/>
  <c r="H160" i="2"/>
  <c r="I160" i="2" s="1"/>
  <c r="H161" i="2"/>
  <c r="I161" i="2" s="1"/>
  <c r="H162" i="2"/>
  <c r="I162" i="2" s="1"/>
  <c r="H164" i="2"/>
  <c r="I164" i="2" s="1"/>
  <c r="H165" i="2"/>
  <c r="I165" i="2" s="1"/>
  <c r="H166" i="2"/>
  <c r="I166" i="2" s="1"/>
  <c r="H169" i="2"/>
  <c r="I169" i="2" s="1"/>
  <c r="H173" i="2"/>
  <c r="I173" i="2" s="1"/>
  <c r="H174" i="2"/>
  <c r="I174" i="2" s="1"/>
  <c r="H175" i="2"/>
  <c r="I175" i="2" s="1"/>
  <c r="H176" i="2"/>
  <c r="I176" i="2" s="1"/>
  <c r="H177" i="2"/>
  <c r="I177" i="2" s="1"/>
  <c r="H180" i="2"/>
  <c r="I180" i="2" s="1"/>
  <c r="H181" i="2"/>
  <c r="I181" i="2" s="1"/>
  <c r="H185" i="2"/>
  <c r="I185" i="2" s="1"/>
  <c r="H186" i="2"/>
  <c r="I186" i="2" s="1"/>
  <c r="H193" i="2"/>
  <c r="I193" i="2" s="1"/>
  <c r="H194" i="2"/>
  <c r="I194" i="2" s="1"/>
  <c r="H204" i="2"/>
  <c r="I204" i="2" s="1"/>
  <c r="H215" i="2"/>
  <c r="I215" i="2" s="1"/>
  <c r="H216" i="2"/>
  <c r="I216" i="2" s="1"/>
  <c r="H229" i="2"/>
  <c r="I229" i="2" s="1"/>
  <c r="H236" i="2"/>
  <c r="I236" i="2" s="1"/>
  <c r="H237" i="2"/>
  <c r="I237" i="2" s="1"/>
  <c r="H240" i="2"/>
  <c r="I240" i="2" s="1"/>
  <c r="H242" i="2"/>
  <c r="I242" i="2" s="1"/>
  <c r="H259" i="2"/>
  <c r="I259" i="2" s="1"/>
  <c r="H262" i="2"/>
  <c r="I262" i="2" s="1"/>
  <c r="H263" i="2"/>
  <c r="I263" i="2" s="1"/>
  <c r="H266" i="2"/>
  <c r="I266" i="2" s="1"/>
  <c r="H267" i="2"/>
  <c r="I267" i="2" s="1"/>
  <c r="H286" i="2"/>
  <c r="I286" i="2" s="1"/>
  <c r="H288" i="2"/>
  <c r="I288" i="2" s="1"/>
  <c r="H292" i="2"/>
  <c r="I292" i="2" s="1"/>
  <c r="H305" i="2"/>
  <c r="I305" i="2" s="1"/>
  <c r="H306" i="2"/>
  <c r="I306" i="2" s="1"/>
  <c r="H308" i="2"/>
  <c r="I308" i="2" s="1"/>
  <c r="H312" i="2"/>
  <c r="I312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37" i="2"/>
  <c r="I337" i="2" s="1"/>
  <c r="H346" i="2"/>
  <c r="I346" i="2" s="1"/>
  <c r="H350" i="2"/>
  <c r="I350" i="2" s="1"/>
  <c r="H355" i="2"/>
  <c r="I355" i="2" s="1"/>
  <c r="H363" i="2"/>
  <c r="I363" i="2" s="1"/>
  <c r="H367" i="2"/>
  <c r="I367" i="2" s="1"/>
  <c r="H368" i="2"/>
  <c r="I368" i="2" s="1"/>
  <c r="H369" i="2"/>
  <c r="I369" i="2" s="1"/>
  <c r="H376" i="2"/>
  <c r="I376" i="2" s="1"/>
  <c r="H382" i="2"/>
  <c r="I382" i="2" s="1"/>
  <c r="H396" i="2"/>
  <c r="I396" i="2" s="1"/>
  <c r="H399" i="2"/>
  <c r="I399" i="2" s="1"/>
  <c r="H401" i="2"/>
  <c r="I401" i="2" s="1"/>
  <c r="H407" i="2"/>
  <c r="I407" i="2" s="1"/>
  <c r="H408" i="2"/>
  <c r="I408" i="2" s="1"/>
  <c r="H409" i="2"/>
  <c r="I409" i="2" s="1"/>
  <c r="H416" i="2"/>
  <c r="I416" i="2" s="1"/>
  <c r="H417" i="2"/>
  <c r="I417" i="2" s="1"/>
  <c r="H418" i="2"/>
  <c r="I418" i="2" s="1"/>
  <c r="H420" i="2"/>
  <c r="I420" i="2" s="1"/>
  <c r="H421" i="2"/>
  <c r="I421" i="2" s="1"/>
  <c r="H422" i="2"/>
  <c r="I422" i="2" s="1"/>
  <c r="H423" i="2"/>
  <c r="I423" i="2" s="1"/>
  <c r="H424" i="2"/>
  <c r="I424" i="2" s="1"/>
  <c r="H426" i="2"/>
  <c r="I426" i="2" s="1"/>
  <c r="H428" i="2"/>
  <c r="I428" i="2" s="1"/>
  <c r="H429" i="2"/>
  <c r="I429" i="2" s="1"/>
  <c r="H430" i="2"/>
  <c r="I430" i="2" s="1"/>
  <c r="H435" i="2"/>
  <c r="I435" i="2" s="1"/>
  <c r="H443" i="2"/>
  <c r="I443" i="2" s="1"/>
  <c r="H444" i="2"/>
  <c r="I444" i="2" s="1"/>
  <c r="H446" i="2"/>
  <c r="I446" i="2" s="1"/>
  <c r="H448" i="2"/>
  <c r="I448" i="2" s="1"/>
  <c r="H453" i="2"/>
  <c r="I453" i="2" s="1"/>
  <c r="H455" i="2"/>
  <c r="I455" i="2" s="1"/>
  <c r="H456" i="2"/>
  <c r="I456" i="2" s="1"/>
  <c r="H461" i="2"/>
  <c r="I461" i="2" s="1"/>
  <c r="H462" i="2"/>
  <c r="I462" i="2" s="1"/>
  <c r="H463" i="2"/>
  <c r="I463" i="2" s="1"/>
  <c r="H465" i="2"/>
  <c r="I465" i="2" s="1"/>
  <c r="H466" i="2"/>
  <c r="I466" i="2" s="1"/>
  <c r="H467" i="2"/>
  <c r="I467" i="2" s="1"/>
  <c r="H488" i="2"/>
  <c r="I488" i="2" s="1"/>
  <c r="H490" i="2"/>
  <c r="I490" i="2" s="1"/>
  <c r="H493" i="2"/>
  <c r="I493" i="2" s="1"/>
  <c r="H495" i="2"/>
  <c r="I495" i="2" s="1"/>
  <c r="H503" i="2"/>
  <c r="I503" i="2" s="1"/>
  <c r="H506" i="2"/>
  <c r="I506" i="2" s="1"/>
  <c r="H507" i="2"/>
  <c r="I507" i="2" s="1"/>
  <c r="H510" i="2"/>
  <c r="I510" i="2" s="1"/>
  <c r="H517" i="2"/>
  <c r="I517" i="2" s="1"/>
  <c r="H541" i="2"/>
  <c r="I541" i="2" s="1"/>
  <c r="H544" i="2"/>
  <c r="I544" i="2" s="1"/>
  <c r="H546" i="2"/>
  <c r="I546" i="2" s="1"/>
  <c r="H548" i="2"/>
  <c r="I548" i="2" s="1"/>
  <c r="H552" i="2"/>
  <c r="I552" i="2" s="1"/>
  <c r="H553" i="2"/>
  <c r="I553" i="2" s="1"/>
  <c r="H555" i="2"/>
  <c r="I555" i="2" s="1"/>
  <c r="H558" i="2"/>
  <c r="I558" i="2" s="1"/>
  <c r="H561" i="2"/>
  <c r="I561" i="2" s="1"/>
  <c r="H562" i="2"/>
  <c r="I562" i="2" s="1"/>
  <c r="H563" i="2"/>
  <c r="I563" i="2" s="1"/>
  <c r="H564" i="2"/>
  <c r="I564" i="2" s="1"/>
  <c r="H565" i="2"/>
  <c r="I565" i="2" s="1"/>
  <c r="H568" i="2"/>
  <c r="I568" i="2" s="1"/>
  <c r="H586" i="2"/>
  <c r="I586" i="2" s="1"/>
  <c r="H590" i="2"/>
  <c r="I590" i="2" s="1"/>
  <c r="H591" i="2"/>
  <c r="I591" i="2" s="1"/>
  <c r="H592" i="2"/>
  <c r="I592" i="2" s="1"/>
  <c r="H593" i="2"/>
  <c r="I593" i="2" s="1"/>
  <c r="H594" i="2"/>
  <c r="I594" i="2" s="1"/>
  <c r="H595" i="2"/>
  <c r="I595" i="2" s="1"/>
  <c r="H596" i="2"/>
  <c r="I596" i="2" s="1"/>
  <c r="H597" i="2"/>
  <c r="I597" i="2" s="1"/>
  <c r="H598" i="2"/>
  <c r="I598" i="2" s="1"/>
  <c r="H600" i="2"/>
  <c r="I600" i="2" s="1"/>
  <c r="H601" i="2"/>
  <c r="I601" i="2" s="1"/>
  <c r="H602" i="2"/>
  <c r="I602" i="2" s="1"/>
  <c r="H603" i="2"/>
  <c r="I603" i="2" s="1"/>
  <c r="H607" i="2"/>
  <c r="I607" i="2" s="1"/>
  <c r="H608" i="2"/>
  <c r="I608" i="2" s="1"/>
  <c r="H612" i="2"/>
  <c r="I612" i="2" s="1"/>
  <c r="H613" i="2"/>
  <c r="I613" i="2" s="1"/>
  <c r="H614" i="2"/>
  <c r="I614" i="2" s="1"/>
  <c r="H615" i="2"/>
  <c r="I615" i="2" s="1"/>
  <c r="H629" i="2"/>
  <c r="I629" i="2" s="1"/>
  <c r="H643" i="2"/>
  <c r="I643" i="2" s="1"/>
  <c r="H644" i="2"/>
  <c r="I644" i="2" s="1"/>
  <c r="H654" i="2"/>
  <c r="I654" i="2" s="1"/>
  <c r="H655" i="2"/>
  <c r="I655" i="2" s="1"/>
  <c r="H657" i="2"/>
  <c r="I657" i="2" s="1"/>
  <c r="H658" i="2"/>
  <c r="I658" i="2" s="1"/>
  <c r="H665" i="2"/>
  <c r="I665" i="2" s="1"/>
  <c r="H673" i="2"/>
  <c r="I673" i="2" s="1"/>
  <c r="H675" i="2"/>
  <c r="I675" i="2" s="1"/>
  <c r="H680" i="2"/>
  <c r="I680" i="2" s="1"/>
  <c r="H681" i="2"/>
  <c r="I681" i="2" s="1"/>
  <c r="H692" i="2"/>
  <c r="I692" i="2" s="1"/>
  <c r="H693" i="2"/>
  <c r="I693" i="2" s="1"/>
  <c r="H696" i="2"/>
  <c r="I696" i="2" s="1"/>
  <c r="H698" i="2"/>
  <c r="I698" i="2" s="1"/>
  <c r="H699" i="2"/>
  <c r="I699" i="2" s="1"/>
  <c r="H701" i="2"/>
  <c r="I701" i="2" s="1"/>
  <c r="H707" i="2"/>
  <c r="I707" i="2" s="1"/>
  <c r="H708" i="2"/>
  <c r="I708" i="2" s="1"/>
  <c r="H711" i="2"/>
  <c r="I711" i="2" s="1"/>
  <c r="H712" i="2"/>
  <c r="I712" i="2" s="1"/>
  <c r="H719" i="2"/>
  <c r="I719" i="2" s="1"/>
  <c r="H721" i="2"/>
  <c r="I721" i="2" s="1"/>
  <c r="H727" i="2"/>
  <c r="I727" i="2" s="1"/>
  <c r="H741" i="2"/>
  <c r="I741" i="2" s="1"/>
  <c r="H742" i="2"/>
  <c r="I742" i="2" s="1"/>
  <c r="H743" i="2"/>
  <c r="I743" i="2" s="1"/>
  <c r="H744" i="2"/>
  <c r="I744" i="2" s="1"/>
  <c r="H745" i="2"/>
  <c r="I745" i="2" s="1"/>
  <c r="H748" i="2"/>
  <c r="I748" i="2" s="1"/>
  <c r="H751" i="2"/>
  <c r="I751" i="2" s="1"/>
  <c r="H757" i="2"/>
  <c r="I757" i="2" s="1"/>
  <c r="H758" i="2"/>
  <c r="I758" i="2" s="1"/>
  <c r="H759" i="2"/>
  <c r="I759" i="2" s="1"/>
  <c r="H768" i="2"/>
  <c r="I768" i="2" s="1"/>
  <c r="H769" i="2"/>
  <c r="I769" i="2" s="1"/>
  <c r="H782" i="2"/>
  <c r="I782" i="2" s="1"/>
  <c r="H785" i="2"/>
  <c r="I785" i="2" s="1"/>
  <c r="H788" i="2"/>
  <c r="I788" i="2" s="1"/>
  <c r="H795" i="2"/>
  <c r="I795" i="2" s="1"/>
  <c r="H798" i="2"/>
  <c r="I798" i="2" s="1"/>
  <c r="H801" i="2"/>
  <c r="I801" i="2" s="1"/>
  <c r="H808" i="2"/>
  <c r="I808" i="2" s="1"/>
  <c r="H811" i="2"/>
  <c r="I811" i="2" s="1"/>
  <c r="H816" i="2"/>
  <c r="I816" i="2" s="1"/>
  <c r="H834" i="2"/>
  <c r="I834" i="2" s="1"/>
  <c r="H836" i="2"/>
  <c r="I836" i="2" s="1"/>
  <c r="H837" i="2"/>
  <c r="I837" i="2" s="1"/>
  <c r="H838" i="2"/>
  <c r="I838" i="2" s="1"/>
  <c r="H839" i="2"/>
  <c r="I839" i="2" s="1"/>
  <c r="H840" i="2"/>
  <c r="I840" i="2" s="1"/>
  <c r="H841" i="2"/>
  <c r="I841" i="2" s="1"/>
  <c r="H842" i="2"/>
  <c r="I842" i="2" s="1"/>
  <c r="H843" i="2"/>
  <c r="I843" i="2" s="1"/>
  <c r="H844" i="2"/>
  <c r="I844" i="2" s="1"/>
  <c r="H845" i="2"/>
  <c r="I845" i="2" s="1"/>
  <c r="H846" i="2"/>
  <c r="I846" i="2" s="1"/>
  <c r="H847" i="2"/>
  <c r="I847" i="2" s="1"/>
  <c r="H848" i="2"/>
  <c r="I848" i="2" s="1"/>
  <c r="H857" i="2"/>
  <c r="I857" i="2" s="1"/>
  <c r="H860" i="2"/>
  <c r="I860" i="2" s="1"/>
  <c r="H862" i="2"/>
  <c r="I862" i="2" s="1"/>
  <c r="H863" i="2"/>
  <c r="I863" i="2" s="1"/>
  <c r="H867" i="2"/>
  <c r="I867" i="2" s="1"/>
  <c r="H868" i="2"/>
  <c r="I868" i="2" s="1"/>
  <c r="H870" i="2"/>
  <c r="I870" i="2" s="1"/>
  <c r="H883" i="2"/>
  <c r="I883" i="2" s="1"/>
  <c r="H885" i="2"/>
  <c r="I885" i="2" s="1"/>
  <c r="H887" i="2"/>
  <c r="I887" i="2" s="1"/>
  <c r="H889" i="2"/>
  <c r="I889" i="2" s="1"/>
  <c r="H891" i="2"/>
  <c r="I891" i="2" s="1"/>
  <c r="H893" i="2"/>
  <c r="I893" i="2" s="1"/>
  <c r="H895" i="2"/>
  <c r="I895" i="2" s="1"/>
  <c r="H904" i="2"/>
  <c r="I904" i="2" s="1"/>
  <c r="H905" i="2"/>
  <c r="I905" i="2" s="1"/>
  <c r="H907" i="2"/>
  <c r="I907" i="2" s="1"/>
  <c r="H924" i="2"/>
  <c r="I924" i="2" s="1"/>
  <c r="H925" i="2"/>
  <c r="I925" i="2" s="1"/>
  <c r="H932" i="2"/>
  <c r="I932" i="2" s="1"/>
  <c r="H933" i="2"/>
  <c r="I933" i="2" s="1"/>
  <c r="H934" i="2"/>
  <c r="I934" i="2" s="1"/>
  <c r="H935" i="2"/>
  <c r="I935" i="2" s="1"/>
  <c r="H936" i="2"/>
  <c r="I936" i="2" s="1"/>
  <c r="H937" i="2"/>
  <c r="I937" i="2" s="1"/>
  <c r="H938" i="2"/>
  <c r="I938" i="2" s="1"/>
  <c r="H939" i="2"/>
  <c r="I939" i="2" s="1"/>
  <c r="H940" i="2"/>
  <c r="I940" i="2" s="1"/>
  <c r="H941" i="2"/>
  <c r="I941" i="2" s="1"/>
  <c r="H942" i="2"/>
  <c r="I942" i="2" s="1"/>
  <c r="H943" i="2"/>
  <c r="I943" i="2" s="1"/>
  <c r="H947" i="2"/>
  <c r="I947" i="2" s="1"/>
  <c r="H948" i="2"/>
  <c r="I948" i="2" s="1"/>
  <c r="H949" i="2"/>
  <c r="I949" i="2" s="1"/>
  <c r="H952" i="2"/>
  <c r="I952" i="2" s="1"/>
  <c r="H953" i="2"/>
  <c r="I953" i="2" s="1"/>
  <c r="H955" i="2"/>
  <c r="I955" i="2" s="1"/>
  <c r="H956" i="2"/>
  <c r="I956" i="2" s="1"/>
  <c r="H957" i="2"/>
  <c r="I957" i="2" s="1"/>
  <c r="H958" i="2"/>
  <c r="I958" i="2" s="1"/>
  <c r="H959" i="2"/>
  <c r="I959" i="2" s="1"/>
  <c r="H960" i="2"/>
  <c r="I960" i="2" s="1"/>
  <c r="H961" i="2"/>
  <c r="I961" i="2" s="1"/>
  <c r="H963" i="2"/>
  <c r="I963" i="2" s="1"/>
  <c r="H10" i="2"/>
  <c r="I10" i="2" s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H220" i="2" s="1"/>
  <c r="I220" i="2" s="1"/>
  <c r="K400" i="4"/>
  <c r="K401" i="4"/>
  <c r="H72" i="2" s="1"/>
  <c r="I72" i="2" s="1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H219" i="2" s="1"/>
  <c r="I219" i="2" s="1"/>
  <c r="K705" i="4"/>
  <c r="H687" i="2" s="1"/>
  <c r="I687" i="2" s="1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H115" i="2" s="1"/>
  <c r="I115" i="2" s="1"/>
  <c r="K719" i="4"/>
  <c r="H202" i="2" s="1"/>
  <c r="I202" i="2" s="1"/>
  <c r="K720" i="4"/>
  <c r="H344" i="2" s="1"/>
  <c r="I344" i="2" s="1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H34" i="2" s="1"/>
  <c r="I34" i="2" s="1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H62" i="2" s="1"/>
  <c r="I62" i="2" s="1"/>
  <c r="K905" i="4"/>
  <c r="K906" i="4"/>
  <c r="K907" i="4"/>
  <c r="K908" i="4"/>
  <c r="K909" i="4"/>
  <c r="K910" i="4"/>
  <c r="K911" i="4"/>
  <c r="K912" i="4"/>
  <c r="H676" i="2" s="1"/>
  <c r="I676" i="2" s="1"/>
  <c r="K913" i="4"/>
  <c r="K914" i="4"/>
  <c r="K915" i="4"/>
  <c r="K916" i="4"/>
  <c r="H826" i="2" s="1"/>
  <c r="I826" i="2" s="1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H566" i="2" s="1"/>
  <c r="I566" i="2" s="1"/>
  <c r="K1053" i="4"/>
  <c r="K1054" i="4"/>
  <c r="H783" i="2" s="1"/>
  <c r="I783" i="2" s="1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H674" i="2" s="1"/>
  <c r="I674" i="2" s="1"/>
  <c r="K1075" i="4"/>
  <c r="K1076" i="4"/>
  <c r="K1077" i="4"/>
  <c r="K1078" i="4"/>
  <c r="K1079" i="4"/>
  <c r="K1080" i="4"/>
  <c r="K1081" i="4"/>
  <c r="H672" i="2" s="1"/>
  <c r="I672" i="2" s="1"/>
  <c r="K1082" i="4"/>
  <c r="K1083" i="4"/>
  <c r="K1084" i="4"/>
  <c r="K1085" i="4"/>
  <c r="K1086" i="4"/>
  <c r="K1087" i="4"/>
  <c r="K1088" i="4"/>
  <c r="H89" i="2" s="1"/>
  <c r="I89" i="2" s="1"/>
  <c r="K1089" i="4"/>
  <c r="H284" i="2" s="1"/>
  <c r="I284" i="2" s="1"/>
  <c r="K1090" i="4"/>
  <c r="K1091" i="4"/>
  <c r="K1092" i="4"/>
  <c r="H304" i="2" s="1"/>
  <c r="I304" i="2" s="1"/>
  <c r="K1093" i="4"/>
  <c r="K1094" i="4"/>
  <c r="K1095" i="4"/>
  <c r="K1096" i="4"/>
  <c r="K1097" i="4"/>
  <c r="K1098" i="4"/>
  <c r="K1099" i="4"/>
  <c r="H97" i="2" s="1"/>
  <c r="I97" i="2" s="1"/>
  <c r="K1100" i="4"/>
  <c r="K1101" i="4"/>
  <c r="K1102" i="4"/>
  <c r="K1103" i="4"/>
  <c r="K1104" i="4"/>
  <c r="H147" i="2" s="1"/>
  <c r="I147" i="2" s="1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H331" i="2" s="1"/>
  <c r="I331" i="2" s="1"/>
  <c r="K1135" i="4"/>
  <c r="K1136" i="4"/>
  <c r="H750" i="2" s="1"/>
  <c r="I750" i="2" s="1"/>
  <c r="K1137" i="4"/>
  <c r="H756" i="2" s="1"/>
  <c r="I756" i="2" s="1"/>
  <c r="K1138" i="4"/>
  <c r="H697" i="2" s="1"/>
  <c r="I697" i="2" s="1"/>
  <c r="K1139" i="4"/>
  <c r="K1140" i="4"/>
  <c r="K1141" i="4"/>
  <c r="K1142" i="4"/>
  <c r="H362" i="2" s="1"/>
  <c r="I362" i="2" s="1"/>
  <c r="K1143" i="4"/>
  <c r="K1144" i="4"/>
  <c r="K1145" i="4"/>
  <c r="K1146" i="4"/>
  <c r="K1147" i="4"/>
  <c r="K1148" i="4"/>
  <c r="K1149" i="4"/>
  <c r="K1150" i="4"/>
  <c r="H605" i="2" s="1"/>
  <c r="I605" i="2" s="1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H738" i="2" s="1"/>
  <c r="I738" i="2" s="1"/>
  <c r="K1169" i="4"/>
  <c r="K1170" i="4"/>
  <c r="K1171" i="4"/>
  <c r="K1172" i="4"/>
  <c r="K1173" i="4"/>
  <c r="K1174" i="4"/>
  <c r="K1175" i="4"/>
  <c r="K1176" i="4"/>
  <c r="K1177" i="4"/>
  <c r="H329" i="2" s="1"/>
  <c r="I329" i="2" s="1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H131" i="2" s="1"/>
  <c r="I131" i="2" s="1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H642" i="2" s="1"/>
  <c r="I642" i="2" s="1"/>
  <c r="K1230" i="4"/>
  <c r="K1231" i="4"/>
  <c r="K1232" i="4"/>
  <c r="H343" i="2" s="1"/>
  <c r="I343" i="2" s="1"/>
  <c r="K1233" i="4"/>
  <c r="H356" i="2" s="1"/>
  <c r="I356" i="2" s="1"/>
  <c r="K1234" i="4"/>
  <c r="H383" i="2" s="1"/>
  <c r="I383" i="2" s="1"/>
  <c r="K1235" i="4"/>
  <c r="H384" i="2" s="1"/>
  <c r="I384" i="2" s="1"/>
  <c r="K1236" i="4"/>
  <c r="K1237" i="4"/>
  <c r="H80" i="2" s="1"/>
  <c r="I80" i="2" s="1"/>
  <c r="K1238" i="4"/>
  <c r="K1239" i="4"/>
  <c r="K1240" i="4"/>
  <c r="K1241" i="4"/>
  <c r="H667" i="2" s="1"/>
  <c r="I667" i="2" s="1"/>
  <c r="K1242" i="4"/>
  <c r="H146" i="2" s="1"/>
  <c r="I146" i="2" s="1"/>
  <c r="K1243" i="4"/>
  <c r="H617" i="2" s="1"/>
  <c r="I617" i="2" s="1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H543" i="2" s="1"/>
  <c r="I543" i="2" s="1"/>
  <c r="K1273" i="4"/>
  <c r="K1274" i="4"/>
  <c r="K1275" i="4"/>
  <c r="K1276" i="4"/>
  <c r="K1277" i="4"/>
  <c r="K1278" i="4"/>
  <c r="H106" i="2" s="1"/>
  <c r="I106" i="2" s="1"/>
  <c r="K1279" i="4"/>
  <c r="K1280" i="4"/>
  <c r="H275" i="2" s="1"/>
  <c r="I275" i="2" s="1"/>
  <c r="K1281" i="4"/>
  <c r="H339" i="2" s="1"/>
  <c r="I339" i="2" s="1"/>
  <c r="K1282" i="4"/>
  <c r="K1283" i="4"/>
  <c r="K1284" i="4"/>
  <c r="K1285" i="4"/>
  <c r="K1286" i="4"/>
  <c r="H859" i="2" s="1"/>
  <c r="I859" i="2" s="1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H234" i="2" s="1"/>
  <c r="I234" i="2" s="1"/>
  <c r="K1347" i="4"/>
  <c r="H221" i="2" s="1"/>
  <c r="I221" i="2" s="1"/>
  <c r="K1348" i="4"/>
  <c r="K1349" i="4"/>
  <c r="K1350" i="4"/>
  <c r="K1351" i="4"/>
  <c r="K1352" i="4"/>
  <c r="K1353" i="4"/>
  <c r="K1354" i="4"/>
  <c r="K1355" i="4"/>
  <c r="H436" i="2" s="1"/>
  <c r="I436" i="2" s="1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H425" i="2" s="1"/>
  <c r="I425" i="2" s="1"/>
  <c r="K1421" i="4"/>
  <c r="K1422" i="4"/>
  <c r="K1423" i="4"/>
  <c r="H497" i="2" s="1"/>
  <c r="I497" i="2" s="1"/>
  <c r="K1424" i="4"/>
  <c r="H125" i="2" s="1"/>
  <c r="I125" i="2" s="1"/>
  <c r="K1425" i="4"/>
  <c r="K1426" i="4"/>
  <c r="K1427" i="4"/>
  <c r="K1428" i="4"/>
  <c r="K1429" i="4"/>
  <c r="K1430" i="4"/>
  <c r="K1431" i="4"/>
  <c r="K1432" i="4"/>
  <c r="H771" i="2" s="1"/>
  <c r="I771" i="2" s="1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H729" i="2" s="1"/>
  <c r="I729" i="2" s="1"/>
  <c r="K1451" i="4"/>
  <c r="K1452" i="4"/>
  <c r="H86" i="2" s="1"/>
  <c r="I86" i="2" s="1"/>
  <c r="K1453" i="4"/>
  <c r="H897" i="2" s="1"/>
  <c r="I897" i="2" s="1"/>
  <c r="K1454" i="4"/>
  <c r="H150" i="2" s="1"/>
  <c r="I150" i="2" s="1"/>
  <c r="K1455" i="4"/>
  <c r="H256" i="2" s="1"/>
  <c r="I256" i="2" s="1"/>
  <c r="K1456" i="4"/>
  <c r="H21" i="2" s="1"/>
  <c r="I21" i="2" s="1"/>
  <c r="K1457" i="4"/>
  <c r="H370" i="2" s="1"/>
  <c r="I370" i="2" s="1"/>
  <c r="K1458" i="4"/>
  <c r="K1459" i="4"/>
  <c r="K1460" i="4"/>
  <c r="K1461" i="4"/>
  <c r="K1462" i="4"/>
  <c r="H124" i="2" s="1"/>
  <c r="I124" i="2" s="1"/>
  <c r="K1463" i="4"/>
  <c r="K1464" i="4"/>
  <c r="K1465" i="4"/>
  <c r="K1466" i="4"/>
  <c r="K1467" i="4"/>
  <c r="K1468" i="4"/>
  <c r="K1469" i="4"/>
  <c r="H861" i="2" s="1"/>
  <c r="I861" i="2" s="1"/>
  <c r="K1470" i="4"/>
  <c r="H458" i="2" s="1"/>
  <c r="I458" i="2" s="1"/>
  <c r="K1471" i="4"/>
  <c r="H300" i="2" s="1"/>
  <c r="I300" i="2" s="1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H26" i="2" s="1"/>
  <c r="I26" i="2" s="1"/>
  <c r="K1485" i="4"/>
  <c r="K1486" i="4"/>
  <c r="H334" i="2" s="1"/>
  <c r="I334" i="2" s="1"/>
  <c r="K1487" i="4"/>
  <c r="H747" i="2" s="1"/>
  <c r="I747" i="2" s="1"/>
  <c r="K1488" i="4"/>
  <c r="H686" i="2" s="1"/>
  <c r="I686" i="2" s="1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H328" i="2" s="1"/>
  <c r="I328" i="2" s="1"/>
  <c r="K1505" i="4"/>
  <c r="K1506" i="4"/>
  <c r="H218" i="2" s="1"/>
  <c r="I218" i="2" s="1"/>
  <c r="K1507" i="4"/>
  <c r="K1508" i="4"/>
  <c r="K1509" i="4"/>
  <c r="K1510" i="4"/>
  <c r="K1511" i="4"/>
  <c r="H360" i="2" s="1"/>
  <c r="I360" i="2" s="1"/>
  <c r="K1512" i="4"/>
  <c r="K1513" i="4"/>
  <c r="H387" i="2" s="1"/>
  <c r="I387" i="2" s="1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H641" i="2" s="1"/>
  <c r="I641" i="2" s="1"/>
  <c r="K1562" i="4"/>
  <c r="K1563" i="4"/>
  <c r="K1564" i="4"/>
  <c r="K1565" i="4"/>
  <c r="K1566" i="4"/>
  <c r="K1567" i="4"/>
  <c r="K1568" i="4"/>
  <c r="H148" i="2" s="1"/>
  <c r="I148" i="2" s="1"/>
  <c r="K1569" i="4"/>
  <c r="K1570" i="4"/>
  <c r="K1571" i="4"/>
  <c r="K1572" i="4"/>
  <c r="K1573" i="4"/>
  <c r="K1574" i="4"/>
  <c r="K1575" i="4"/>
  <c r="K1576" i="4"/>
  <c r="H962" i="2" s="1"/>
  <c r="I962" i="2" s="1"/>
  <c r="K1577" i="4"/>
  <c r="K1578" i="4"/>
  <c r="K1579" i="4"/>
  <c r="K1580" i="4"/>
  <c r="K1581" i="4"/>
  <c r="H302" i="2" s="1"/>
  <c r="I302" i="2" s="1"/>
  <c r="K1582" i="4"/>
  <c r="K1583" i="4"/>
  <c r="H61" i="2" s="1"/>
  <c r="I61" i="2" s="1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H913" i="2" s="1"/>
  <c r="I913" i="2" s="1"/>
  <c r="K1640" i="4"/>
  <c r="H917" i="2" s="1"/>
  <c r="I917" i="2" s="1"/>
  <c r="K1641" i="4"/>
  <c r="K1642" i="4"/>
  <c r="K1643" i="4"/>
  <c r="K1644" i="4"/>
  <c r="K1645" i="4"/>
  <c r="K1646" i="4"/>
  <c r="K1647" i="4"/>
  <c r="K1648" i="4"/>
  <c r="K1649" i="4"/>
  <c r="K1650" i="4"/>
  <c r="H379" i="2" s="1"/>
  <c r="I379" i="2" s="1"/>
  <c r="K1651" i="4"/>
  <c r="K1652" i="4"/>
  <c r="K1653" i="4"/>
  <c r="K1654" i="4"/>
  <c r="K1655" i="4"/>
  <c r="K1656" i="4"/>
  <c r="H715" i="2" s="1"/>
  <c r="I715" i="2" s="1"/>
  <c r="K1657" i="4"/>
  <c r="H714" i="2" s="1"/>
  <c r="I714" i="2" s="1"/>
  <c r="K1658" i="4"/>
  <c r="K1659" i="4"/>
  <c r="K1660" i="4"/>
  <c r="H542" i="2" s="1"/>
  <c r="I542" i="2" s="1"/>
  <c r="K1661" i="4"/>
  <c r="H559" i="2" s="1"/>
  <c r="I559" i="2" s="1"/>
  <c r="K1662" i="4"/>
  <c r="K1663" i="4"/>
  <c r="H706" i="2" s="1"/>
  <c r="I706" i="2" s="1"/>
  <c r="K1664" i="4"/>
  <c r="K1665" i="4"/>
  <c r="H915" i="2" s="1"/>
  <c r="I915" i="2" s="1"/>
  <c r="K1666" i="4"/>
  <c r="H921" i="2" s="1"/>
  <c r="I921" i="2" s="1"/>
  <c r="K1667" i="4"/>
  <c r="K1668" i="4"/>
  <c r="H121" i="2" s="1"/>
  <c r="I121" i="2" s="1"/>
  <c r="K1669" i="4"/>
  <c r="H258" i="2" s="1"/>
  <c r="I258" i="2" s="1"/>
  <c r="K1670" i="4"/>
  <c r="H327" i="2" s="1"/>
  <c r="I327" i="2" s="1"/>
  <c r="K1671" i="4"/>
  <c r="K1672" i="4"/>
  <c r="H703" i="2" s="1"/>
  <c r="I703" i="2" s="1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H380" i="2" s="1"/>
  <c r="I380" i="2" s="1"/>
  <c r="K1705" i="4"/>
  <c r="H114" i="2" s="1"/>
  <c r="I114" i="2" s="1"/>
  <c r="K1706" i="4"/>
  <c r="K1707" i="4"/>
  <c r="K1708" i="4"/>
  <c r="H951" i="2" s="1"/>
  <c r="I951" i="2" s="1"/>
  <c r="K1709" i="4"/>
  <c r="K1710" i="4"/>
  <c r="K1711" i="4"/>
  <c r="K1712" i="4"/>
  <c r="H486" i="2" s="1"/>
  <c r="I486" i="2" s="1"/>
  <c r="K1713" i="4"/>
  <c r="K1714" i="4"/>
  <c r="K1715" i="4"/>
  <c r="H44" i="2" s="1"/>
  <c r="I44" i="2" s="1"/>
  <c r="K1716" i="4"/>
  <c r="K1717" i="4"/>
  <c r="H720" i="2" s="1"/>
  <c r="I720" i="2" s="1"/>
  <c r="K1718" i="4"/>
  <c r="K1719" i="4"/>
  <c r="H668" i="2" s="1"/>
  <c r="I668" i="2" s="1"/>
  <c r="K1720" i="4"/>
  <c r="K1721" i="4"/>
  <c r="H152" i="2" s="1"/>
  <c r="I152" i="2" s="1"/>
  <c r="K1722" i="4"/>
  <c r="K1723" i="4"/>
  <c r="K1724" i="4"/>
  <c r="H135" i="2" s="1"/>
  <c r="I135" i="2" s="1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H791" i="2" s="1"/>
  <c r="I791" i="2" s="1"/>
  <c r="K1795" i="4"/>
  <c r="K1796" i="4"/>
  <c r="H866" i="2" s="1"/>
  <c r="I866" i="2" s="1"/>
  <c r="K1797" i="4"/>
  <c r="H112" i="2" s="1"/>
  <c r="I112" i="2" s="1"/>
  <c r="K1798" i="4"/>
  <c r="H117" i="2" s="1"/>
  <c r="I117" i="2" s="1"/>
  <c r="K1799" i="4"/>
  <c r="H200" i="2" s="1"/>
  <c r="I200" i="2" s="1"/>
  <c r="K1800" i="4"/>
  <c r="H347" i="2" s="1"/>
  <c r="I347" i="2" s="1"/>
  <c r="K1801" i="4"/>
  <c r="K1802" i="4"/>
  <c r="H923" i="2" s="1"/>
  <c r="I923" i="2" s="1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H410" i="2" s="1"/>
  <c r="I410" i="2" s="1"/>
  <c r="K1815" i="4"/>
  <c r="H946" i="2" s="1"/>
  <c r="I946" i="2" s="1"/>
  <c r="K1816" i="4"/>
  <c r="K1817" i="4"/>
  <c r="K1818" i="4"/>
  <c r="H207" i="2" s="1"/>
  <c r="I207" i="2" s="1"/>
  <c r="K1819" i="4"/>
  <c r="K1820" i="4"/>
  <c r="H366" i="2" s="1"/>
  <c r="I366" i="2" s="1"/>
  <c r="K1821" i="4"/>
  <c r="H191" i="2" s="1"/>
  <c r="I191" i="2" s="1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H427" i="2" s="1"/>
  <c r="I427" i="2" s="1"/>
  <c r="K1841" i="4"/>
  <c r="H777" i="2" s="1"/>
  <c r="I777" i="2" s="1"/>
  <c r="K1842" i="4"/>
  <c r="H724" i="2" s="1"/>
  <c r="I724" i="2" s="1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H377" i="2" s="1"/>
  <c r="I377" i="2" s="1"/>
  <c r="K1870" i="4"/>
  <c r="K1871" i="4"/>
  <c r="K1872" i="4"/>
  <c r="H354" i="2" s="1"/>
  <c r="I354" i="2" s="1"/>
  <c r="K1873" i="4"/>
  <c r="K1874" i="4"/>
  <c r="H411" i="2" s="1"/>
  <c r="I411" i="2" s="1"/>
  <c r="K1875" i="4"/>
  <c r="H611" i="2" s="1"/>
  <c r="I611" i="2" s="1"/>
  <c r="K1876" i="4"/>
  <c r="K1877" i="4"/>
  <c r="K1878" i="4"/>
  <c r="K1879" i="4"/>
  <c r="K1880" i="4"/>
  <c r="K1881" i="4"/>
  <c r="H774" i="2" s="1"/>
  <c r="I774" i="2" s="1"/>
  <c r="K1882" i="4"/>
  <c r="H149" i="2" s="1"/>
  <c r="I149" i="2" s="1"/>
  <c r="K1883" i="4"/>
  <c r="H501" i="2" s="1"/>
  <c r="I501" i="2" s="1"/>
  <c r="K1884" i="4"/>
  <c r="H631" i="2" s="1"/>
  <c r="I631" i="2" s="1"/>
  <c r="K1885" i="4"/>
  <c r="H289" i="2" s="1"/>
  <c r="I289" i="2" s="1"/>
  <c r="K1886" i="4"/>
  <c r="K1887" i="4"/>
  <c r="K1888" i="4"/>
  <c r="K1889" i="4"/>
  <c r="K1890" i="4"/>
  <c r="H639" i="2" s="1"/>
  <c r="I639" i="2" s="1"/>
  <c r="K1891" i="4"/>
  <c r="K1892" i="4"/>
  <c r="K1893" i="4"/>
  <c r="K1894" i="4"/>
  <c r="K1895" i="4"/>
  <c r="K1896" i="4"/>
  <c r="H450" i="2" s="1"/>
  <c r="I450" i="2" s="1"/>
  <c r="K1897" i="4"/>
  <c r="H539" i="2" s="1"/>
  <c r="I539" i="2" s="1"/>
  <c r="K1898" i="4"/>
  <c r="H489" i="2" s="1"/>
  <c r="I489" i="2" s="1"/>
  <c r="K1899" i="4"/>
  <c r="H723" i="2" s="1"/>
  <c r="I723" i="2" s="1"/>
  <c r="K1900" i="4"/>
  <c r="K1901" i="4"/>
  <c r="K1902" i="4"/>
  <c r="K1903" i="4"/>
  <c r="K1904" i="4"/>
  <c r="H18" i="2" s="1"/>
  <c r="I18" i="2" s="1"/>
  <c r="K1905" i="4"/>
  <c r="H627" i="2" s="1"/>
  <c r="I627" i="2" s="1"/>
  <c r="K1906" i="4"/>
  <c r="H498" i="2" s="1"/>
  <c r="I498" i="2" s="1"/>
  <c r="K1907" i="4"/>
  <c r="H713" i="2" s="1"/>
  <c r="I713" i="2" s="1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H73" i="2" s="1"/>
  <c r="I73" i="2" s="1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H567" i="2" s="1"/>
  <c r="I567" i="2" s="1"/>
  <c r="K2045" i="4"/>
  <c r="H749" i="2" s="1"/>
  <c r="I749" i="2" s="1"/>
  <c r="K2046" i="4"/>
  <c r="H755" i="2" s="1"/>
  <c r="I755" i="2" s="1"/>
  <c r="K2047" i="4"/>
  <c r="H95" i="2" s="1"/>
  <c r="I95" i="2" s="1"/>
  <c r="K2048" i="4"/>
  <c r="H433" i="2" s="1"/>
  <c r="I433" i="2" s="1"/>
  <c r="K2049" i="4"/>
  <c r="K2050" i="4"/>
  <c r="K2051" i="4"/>
  <c r="K2052" i="4"/>
  <c r="K2053" i="4"/>
  <c r="H285" i="2" s="1"/>
  <c r="I285" i="2" s="1"/>
  <c r="K2054" i="4"/>
  <c r="K2055" i="4"/>
  <c r="K2056" i="4"/>
  <c r="H662" i="2" s="1"/>
  <c r="I662" i="2" s="1"/>
  <c r="K2057" i="4"/>
  <c r="K2058" i="4"/>
  <c r="K2059" i="4"/>
  <c r="K2060" i="4"/>
  <c r="H560" i="2" s="1"/>
  <c r="I560" i="2" s="1"/>
  <c r="K2061" i="4"/>
  <c r="H547" i="2" s="1"/>
  <c r="I547" i="2" s="1"/>
  <c r="K2062" i="4"/>
  <c r="K2063" i="4"/>
  <c r="H793" i="2" s="1"/>
  <c r="I793" i="2" s="1"/>
  <c r="K2064" i="4"/>
  <c r="H120" i="2" s="1"/>
  <c r="I120" i="2" s="1"/>
  <c r="K2065" i="4"/>
  <c r="K2066" i="4"/>
  <c r="K2067" i="4"/>
  <c r="K2068" i="4"/>
  <c r="K2069" i="4"/>
  <c r="K2070" i="4"/>
  <c r="K2071" i="4"/>
  <c r="K2072" i="4"/>
  <c r="K2073" i="4"/>
  <c r="H413" i="2" s="1"/>
  <c r="I413" i="2" s="1"/>
  <c r="K2074" i="4"/>
  <c r="H301" i="2" s="1"/>
  <c r="I301" i="2" s="1"/>
  <c r="K2075" i="4"/>
  <c r="K2076" i="4"/>
  <c r="H31" i="2" s="1"/>
  <c r="I31" i="2" s="1"/>
  <c r="K2077" i="4"/>
  <c r="K2078" i="4"/>
  <c r="H669" i="2" s="1"/>
  <c r="I669" i="2" s="1"/>
  <c r="K2079" i="4"/>
  <c r="K2080" i="4"/>
  <c r="K2081" i="4"/>
  <c r="H799" i="2" s="1"/>
  <c r="I799" i="2" s="1"/>
  <c r="K2082" i="4"/>
  <c r="H661" i="2" s="1"/>
  <c r="I661" i="2" s="1"/>
  <c r="K2083" i="4"/>
  <c r="K2084" i="4"/>
  <c r="K2085" i="4"/>
  <c r="K2086" i="4"/>
  <c r="H776" i="2" s="1"/>
  <c r="I776" i="2" s="1"/>
  <c r="K2087" i="4"/>
  <c r="H766" i="2" s="1"/>
  <c r="I766" i="2" s="1"/>
  <c r="K2088" i="4"/>
  <c r="H626" i="2" s="1"/>
  <c r="I626" i="2" s="1"/>
  <c r="K2089" i="4"/>
  <c r="K2090" i="4"/>
  <c r="H74" i="2" s="1"/>
  <c r="I74" i="2" s="1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H505" i="2" s="1"/>
  <c r="I505" i="2" s="1"/>
  <c r="K2227" i="4"/>
  <c r="K2228" i="4"/>
  <c r="K2229" i="4"/>
  <c r="H183" i="2" s="1"/>
  <c r="I183" i="2" s="1"/>
  <c r="K2230" i="4"/>
  <c r="H75" i="2" s="1"/>
  <c r="I75" i="2" s="1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H671" i="2" s="1"/>
  <c r="I671" i="2" s="1"/>
  <c r="K2250" i="4"/>
  <c r="K2251" i="4"/>
  <c r="K2252" i="4"/>
  <c r="K2253" i="4"/>
  <c r="K2254" i="4"/>
  <c r="K2255" i="4"/>
  <c r="H616" i="2" s="1"/>
  <c r="I616" i="2" s="1"/>
  <c r="K2256" i="4"/>
  <c r="H291" i="2" s="1"/>
  <c r="I291" i="2" s="1"/>
  <c r="K2257" i="4"/>
  <c r="H111" i="2" s="1"/>
  <c r="I111" i="2" s="1"/>
  <c r="K2258" i="4"/>
  <c r="K2259" i="4"/>
  <c r="K2260" i="4"/>
  <c r="H126" i="2" s="1"/>
  <c r="I126" i="2" s="1"/>
  <c r="K2261" i="4"/>
  <c r="K2262" i="4"/>
  <c r="K2263" i="4"/>
  <c r="H483" i="2" s="1"/>
  <c r="I483" i="2" s="1"/>
  <c r="K2264" i="4"/>
  <c r="K2265" i="4"/>
  <c r="H381" i="2" s="1"/>
  <c r="I381" i="2" s="1"/>
  <c r="K2266" i="4"/>
  <c r="K2267" i="4"/>
  <c r="K2268" i="4"/>
  <c r="H587" i="2" s="1"/>
  <c r="I587" i="2" s="1"/>
  <c r="K2269" i="4"/>
  <c r="K2270" i="4"/>
  <c r="H492" i="2" s="1"/>
  <c r="I492" i="2" s="1"/>
  <c r="K2271" i="4"/>
  <c r="H494" i="2" s="1"/>
  <c r="I494" i="2" s="1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H535" i="2" s="1"/>
  <c r="I535" i="2" s="1"/>
  <c r="K2345" i="4"/>
  <c r="K2346" i="4"/>
  <c r="H90" i="2" s="1"/>
  <c r="I90" i="2" s="1"/>
  <c r="K2347" i="4"/>
  <c r="K2348" i="4"/>
  <c r="K2349" i="4"/>
  <c r="K2350" i="4"/>
  <c r="K2351" i="4"/>
  <c r="K2352" i="4"/>
  <c r="H717" i="2" s="1"/>
  <c r="I717" i="2" s="1"/>
  <c r="K2353" i="4"/>
  <c r="K2354" i="4"/>
  <c r="H311" i="2" s="1"/>
  <c r="I311" i="2" s="1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K2449" i="4"/>
  <c r="K2450" i="4"/>
  <c r="K2451" i="4"/>
  <c r="K2452" i="4"/>
  <c r="K2453" i="4"/>
  <c r="K2454" i="4"/>
  <c r="K2455" i="4"/>
  <c r="K2456" i="4"/>
  <c r="K2457" i="4"/>
  <c r="K2458" i="4"/>
  <c r="K2459" i="4"/>
  <c r="K2460" i="4"/>
  <c r="K2461" i="4"/>
  <c r="K2462" i="4"/>
  <c r="K2463" i="4"/>
  <c r="K2464" i="4"/>
  <c r="K2465" i="4"/>
  <c r="K2466" i="4"/>
  <c r="K2467" i="4"/>
  <c r="K2468" i="4"/>
  <c r="K2469" i="4"/>
  <c r="K2470" i="4"/>
  <c r="K2471" i="4"/>
  <c r="K2472" i="4"/>
  <c r="K2473" i="4"/>
  <c r="K2474" i="4"/>
  <c r="K2475" i="4"/>
  <c r="K2476" i="4"/>
  <c r="K2477" i="4"/>
  <c r="K2478" i="4"/>
  <c r="K2479" i="4"/>
  <c r="K2480" i="4"/>
  <c r="K2481" i="4"/>
  <c r="K2482" i="4"/>
  <c r="K2483" i="4"/>
  <c r="K2484" i="4"/>
  <c r="K2485" i="4"/>
  <c r="K2486" i="4"/>
  <c r="K2487" i="4"/>
  <c r="K2488" i="4"/>
  <c r="K2489" i="4"/>
  <c r="K2490" i="4"/>
  <c r="K2491" i="4"/>
  <c r="K2492" i="4"/>
  <c r="K2493" i="4"/>
  <c r="K2494" i="4"/>
  <c r="K2495" i="4"/>
  <c r="H403" i="2" s="1"/>
  <c r="I403" i="2" s="1"/>
  <c r="K2496" i="4"/>
  <c r="K2497" i="4"/>
  <c r="K2498" i="4"/>
  <c r="K2499" i="4"/>
  <c r="K2500" i="4"/>
  <c r="K2501" i="4"/>
  <c r="K2502" i="4"/>
  <c r="K2503" i="4"/>
  <c r="K2504" i="4"/>
  <c r="K2505" i="4"/>
  <c r="K2506" i="4"/>
  <c r="K2507" i="4"/>
  <c r="K2508" i="4"/>
  <c r="H419" i="2" s="1"/>
  <c r="I419" i="2" s="1"/>
  <c r="K2509" i="4"/>
  <c r="K2510" i="4"/>
  <c r="K2511" i="4"/>
  <c r="H625" i="2" s="1"/>
  <c r="I625" i="2" s="1"/>
  <c r="K2512" i="4"/>
  <c r="K2513" i="4"/>
  <c r="K2514" i="4"/>
  <c r="K2515" i="4"/>
  <c r="H950" i="2" s="1"/>
  <c r="I950" i="2" s="1"/>
  <c r="K2516" i="4"/>
  <c r="K2517" i="4"/>
  <c r="K2518" i="4"/>
  <c r="K2519" i="4"/>
  <c r="H775" i="2" s="1"/>
  <c r="I775" i="2" s="1"/>
  <c r="K2520" i="4"/>
  <c r="H780" i="2" s="1"/>
  <c r="I780" i="2" s="1"/>
  <c r="K2521" i="4"/>
  <c r="H763" i="2" s="1"/>
  <c r="I763" i="2" s="1"/>
  <c r="K2522" i="4"/>
  <c r="H599" i="2" s="1"/>
  <c r="I599" i="2" s="1"/>
  <c r="K2523" i="4"/>
  <c r="K2524" i="4"/>
  <c r="K2525" i="4"/>
  <c r="H647" i="2" s="1"/>
  <c r="I647" i="2" s="1"/>
  <c r="K2526" i="4"/>
  <c r="K2527" i="4"/>
  <c r="K2528" i="4"/>
  <c r="K2529" i="4"/>
  <c r="H190" i="2" s="1"/>
  <c r="I190" i="2" s="1"/>
  <c r="K2530" i="4"/>
  <c r="K2531" i="4"/>
  <c r="K2532" i="4"/>
  <c r="K2533" i="4"/>
  <c r="K2534" i="4"/>
  <c r="K2535" i="4"/>
  <c r="K2536" i="4"/>
  <c r="K2537" i="4"/>
  <c r="K2538" i="4"/>
  <c r="K2539" i="4"/>
  <c r="K2540" i="4"/>
  <c r="K2541" i="4"/>
  <c r="K2542" i="4"/>
  <c r="K2543" i="4"/>
  <c r="K2544" i="4"/>
  <c r="K2545" i="4"/>
  <c r="K2546" i="4"/>
  <c r="K2547" i="4"/>
  <c r="K2548" i="4"/>
  <c r="K2549" i="4"/>
  <c r="K2550" i="4"/>
  <c r="K2551" i="4"/>
  <c r="K2552" i="4"/>
  <c r="K2553" i="4"/>
  <c r="K2554" i="4"/>
  <c r="K2555" i="4"/>
  <c r="K2556" i="4"/>
  <c r="K2557" i="4"/>
  <c r="K2558" i="4"/>
  <c r="K2559" i="4"/>
  <c r="K2560" i="4"/>
  <c r="K2561" i="4"/>
  <c r="K2562" i="4"/>
  <c r="K2563" i="4"/>
  <c r="K2564" i="4"/>
  <c r="K2565" i="4"/>
  <c r="K2566" i="4"/>
  <c r="K2567" i="4"/>
  <c r="K2568" i="4"/>
  <c r="K2569" i="4"/>
  <c r="K2570" i="4"/>
  <c r="K2571" i="4"/>
  <c r="K2572" i="4"/>
  <c r="K2573" i="4"/>
  <c r="K2574" i="4"/>
  <c r="K2575" i="4"/>
  <c r="K2576" i="4"/>
  <c r="K2577" i="4"/>
  <c r="K2578" i="4"/>
  <c r="K2579" i="4"/>
  <c r="K2580" i="4"/>
  <c r="K2581" i="4"/>
  <c r="K2582" i="4"/>
  <c r="K2583" i="4"/>
  <c r="K2584" i="4"/>
  <c r="K2585" i="4"/>
  <c r="K2586" i="4"/>
  <c r="K2587" i="4"/>
  <c r="K2588" i="4"/>
  <c r="K2589" i="4"/>
  <c r="K2590" i="4"/>
  <c r="K2591" i="4"/>
  <c r="K2592" i="4"/>
  <c r="K2593" i="4"/>
  <c r="K2594" i="4"/>
  <c r="K2595" i="4"/>
  <c r="K2596" i="4"/>
  <c r="K2597" i="4"/>
  <c r="K2598" i="4"/>
  <c r="K2599" i="4"/>
  <c r="K2600" i="4"/>
  <c r="K2601" i="4"/>
  <c r="K2602" i="4"/>
  <c r="K2603" i="4"/>
  <c r="K2604" i="4"/>
  <c r="K2605" i="4"/>
  <c r="K2606" i="4"/>
  <c r="K2607" i="4"/>
  <c r="K2608" i="4"/>
  <c r="K2609" i="4"/>
  <c r="K2610" i="4"/>
  <c r="H726" i="2" s="1"/>
  <c r="I726" i="2" s="1"/>
  <c r="K2611" i="4"/>
  <c r="K2612" i="4"/>
  <c r="K2613" i="4"/>
  <c r="K2614" i="4"/>
  <c r="K2615" i="4"/>
  <c r="K2616" i="4"/>
  <c r="K2617" i="4"/>
  <c r="K2618" i="4"/>
  <c r="K2619" i="4"/>
  <c r="K2620" i="4"/>
  <c r="K2621" i="4"/>
  <c r="K2622" i="4"/>
  <c r="K2623" i="4"/>
  <c r="K2624" i="4"/>
  <c r="K2625" i="4"/>
  <c r="K2626" i="4"/>
  <c r="H30" i="2" s="1"/>
  <c r="I30" i="2" s="1"/>
  <c r="K2627" i="4"/>
  <c r="K2628" i="4"/>
  <c r="K2629" i="4"/>
  <c r="K2630" i="4"/>
  <c r="K2631" i="4"/>
  <c r="K2632" i="4"/>
  <c r="K2633" i="4"/>
  <c r="K2634" i="4"/>
  <c r="K2635" i="4"/>
  <c r="K2636" i="4"/>
  <c r="K2637" i="4"/>
  <c r="K2638" i="4"/>
  <c r="K2639" i="4"/>
  <c r="K2640" i="4"/>
  <c r="K2641" i="4"/>
  <c r="K2642" i="4"/>
  <c r="K2643" i="4"/>
  <c r="K2644" i="4"/>
  <c r="K2645" i="4"/>
  <c r="K2646" i="4"/>
  <c r="K2647" i="4"/>
  <c r="K2648" i="4"/>
  <c r="K2649" i="4"/>
  <c r="K2650" i="4"/>
  <c r="K2651" i="4"/>
  <c r="K2652" i="4"/>
  <c r="K2653" i="4"/>
  <c r="K2654" i="4"/>
  <c r="H163" i="2" s="1"/>
  <c r="I163" i="2" s="1"/>
  <c r="K2655" i="4"/>
  <c r="K2656" i="4"/>
  <c r="K2657" i="4"/>
  <c r="K2658" i="4"/>
  <c r="K2659" i="4"/>
  <c r="K2660" i="4"/>
  <c r="K2661" i="4"/>
  <c r="K2662" i="4"/>
  <c r="K2663" i="4"/>
  <c r="K2664" i="4"/>
  <c r="K2665" i="4"/>
  <c r="K2666" i="4"/>
  <c r="K2667" i="4"/>
  <c r="K2668" i="4"/>
  <c r="K2669" i="4"/>
  <c r="K2670" i="4"/>
  <c r="K2671" i="4"/>
  <c r="K2672" i="4"/>
  <c r="K2673" i="4"/>
  <c r="K2674" i="4"/>
  <c r="K2675" i="4"/>
  <c r="K2676" i="4"/>
  <c r="K2677" i="4"/>
  <c r="K2678" i="4"/>
  <c r="K2679" i="4"/>
  <c r="K2680" i="4"/>
  <c r="K2681" i="4"/>
  <c r="K2682" i="4"/>
  <c r="K2683" i="4"/>
  <c r="K2684" i="4"/>
  <c r="K2685" i="4"/>
  <c r="K2686" i="4"/>
  <c r="K2687" i="4"/>
  <c r="K2688" i="4"/>
  <c r="K2689" i="4"/>
  <c r="K2690" i="4"/>
  <c r="K2691" i="4"/>
  <c r="K2692" i="4"/>
  <c r="K2693" i="4"/>
  <c r="K2694" i="4"/>
  <c r="K2695" i="4"/>
  <c r="K2696" i="4"/>
  <c r="K2697" i="4"/>
  <c r="K2698" i="4"/>
  <c r="K2699" i="4"/>
  <c r="K2700" i="4"/>
  <c r="K2701" i="4"/>
  <c r="K2702" i="4"/>
  <c r="K2703" i="4"/>
  <c r="K2704" i="4"/>
  <c r="K2705" i="4"/>
  <c r="K2706" i="4"/>
  <c r="K2707" i="4"/>
  <c r="K2708" i="4"/>
  <c r="K2709" i="4"/>
  <c r="K2710" i="4"/>
  <c r="K2711" i="4"/>
  <c r="K2712" i="4"/>
  <c r="K2713" i="4"/>
  <c r="K2714" i="4"/>
  <c r="K2715" i="4"/>
  <c r="K2716" i="4"/>
  <c r="K2717" i="4"/>
  <c r="K2718" i="4"/>
  <c r="K2719" i="4"/>
  <c r="K2720" i="4"/>
  <c r="K2721" i="4"/>
  <c r="K2722" i="4"/>
  <c r="K2723" i="4"/>
  <c r="K2724" i="4"/>
  <c r="K2725" i="4"/>
  <c r="K2726" i="4"/>
  <c r="K2727" i="4"/>
  <c r="K2728" i="4"/>
  <c r="K2729" i="4"/>
  <c r="K2730" i="4"/>
  <c r="K2731" i="4"/>
  <c r="K2732" i="4"/>
  <c r="K2733" i="4"/>
  <c r="K2734" i="4"/>
  <c r="K2735" i="4"/>
  <c r="K2736" i="4"/>
  <c r="K2737" i="4"/>
  <c r="K2738" i="4"/>
  <c r="K2739" i="4"/>
  <c r="K2740" i="4"/>
  <c r="K2741" i="4"/>
  <c r="K2742" i="4"/>
  <c r="K2743" i="4"/>
  <c r="K2744" i="4"/>
  <c r="K2745" i="4"/>
  <c r="K2746" i="4"/>
  <c r="K2747" i="4"/>
  <c r="K2748" i="4"/>
  <c r="K2749" i="4"/>
  <c r="K2750" i="4"/>
  <c r="K2751" i="4"/>
  <c r="K2752" i="4"/>
  <c r="K2753" i="4"/>
  <c r="K2754" i="4"/>
  <c r="K2755" i="4"/>
  <c r="K2756" i="4"/>
  <c r="K2757" i="4"/>
  <c r="K2758" i="4"/>
  <c r="K2759" i="4"/>
  <c r="K2760" i="4"/>
  <c r="K2761" i="4"/>
  <c r="K2762" i="4"/>
  <c r="K2763" i="4"/>
  <c r="K2764" i="4"/>
  <c r="K2765" i="4"/>
  <c r="K2766" i="4"/>
  <c r="K2767" i="4"/>
  <c r="K2768" i="4"/>
  <c r="K2769" i="4"/>
  <c r="K2770" i="4"/>
  <c r="K2771" i="4"/>
  <c r="K2772" i="4"/>
  <c r="K2773" i="4"/>
  <c r="K2774" i="4"/>
  <c r="K2775" i="4"/>
  <c r="K2776" i="4"/>
  <c r="K2777" i="4"/>
  <c r="K2778" i="4"/>
  <c r="K2779" i="4"/>
  <c r="K2780" i="4"/>
  <c r="K2781" i="4"/>
  <c r="K2782" i="4"/>
  <c r="K2783" i="4"/>
  <c r="K2784" i="4"/>
  <c r="K2785" i="4"/>
  <c r="K2786" i="4"/>
  <c r="K2787" i="4"/>
  <c r="K2788" i="4"/>
  <c r="K2789" i="4"/>
  <c r="K2790" i="4"/>
  <c r="K2791" i="4"/>
  <c r="K2792" i="4"/>
  <c r="K2793" i="4"/>
  <c r="K2794" i="4"/>
  <c r="K2795" i="4"/>
  <c r="K2796" i="4"/>
  <c r="K2797" i="4"/>
  <c r="K2798" i="4"/>
  <c r="K2799" i="4"/>
  <c r="K2800" i="4"/>
  <c r="K2801" i="4"/>
  <c r="K2802" i="4"/>
  <c r="K2803" i="4"/>
  <c r="K2804" i="4"/>
  <c r="K2805" i="4"/>
  <c r="K2806" i="4"/>
  <c r="K2807" i="4"/>
  <c r="K2808" i="4"/>
  <c r="K2809" i="4"/>
  <c r="K2810" i="4"/>
  <c r="K2811" i="4"/>
  <c r="K2812" i="4"/>
  <c r="K2813" i="4"/>
  <c r="K2814" i="4"/>
  <c r="K2815" i="4"/>
  <c r="K2816" i="4"/>
  <c r="K2817" i="4"/>
  <c r="K2818" i="4"/>
  <c r="K2819" i="4"/>
  <c r="K2820" i="4"/>
  <c r="K2821" i="4"/>
  <c r="K2822" i="4"/>
  <c r="K2823" i="4"/>
  <c r="K2824" i="4"/>
  <c r="K2825" i="4"/>
  <c r="K2826" i="4"/>
  <c r="K2827" i="4"/>
  <c r="K2828" i="4"/>
  <c r="K2829" i="4"/>
  <c r="K2830" i="4"/>
  <c r="K2831" i="4"/>
  <c r="K2832" i="4"/>
  <c r="K2833" i="4"/>
  <c r="K2834" i="4"/>
  <c r="K2835" i="4"/>
  <c r="K2836" i="4"/>
  <c r="K2837" i="4"/>
  <c r="K2838" i="4"/>
  <c r="K2839" i="4"/>
  <c r="K2840" i="4"/>
  <c r="K2841" i="4"/>
  <c r="K2842" i="4"/>
  <c r="K2843" i="4"/>
  <c r="K2844" i="4"/>
  <c r="K2845" i="4"/>
  <c r="K2846" i="4"/>
  <c r="K2847" i="4"/>
  <c r="K2848" i="4"/>
  <c r="K2849" i="4"/>
  <c r="K2850" i="4"/>
  <c r="K2851" i="4"/>
  <c r="K2852" i="4"/>
  <c r="K2853" i="4"/>
  <c r="K2854" i="4"/>
  <c r="K2855" i="4"/>
  <c r="K2856" i="4"/>
  <c r="H500" i="2" s="1"/>
  <c r="I500" i="2" s="1"/>
  <c r="K2857" i="4"/>
  <c r="K2858" i="4"/>
  <c r="K2859" i="4"/>
  <c r="K2860" i="4"/>
  <c r="K2861" i="4"/>
  <c r="K2862" i="4"/>
  <c r="K2863" i="4"/>
  <c r="K2864" i="4"/>
  <c r="K2865" i="4"/>
  <c r="K2866" i="4"/>
  <c r="K2867" i="4"/>
  <c r="K2868" i="4"/>
  <c r="K2869" i="4"/>
  <c r="K2870" i="4"/>
  <c r="K2871" i="4"/>
  <c r="K2872" i="4"/>
  <c r="K2873" i="4"/>
  <c r="K2874" i="4"/>
  <c r="K2875" i="4"/>
  <c r="K2876" i="4"/>
  <c r="K2877" i="4"/>
  <c r="K2878" i="4"/>
  <c r="K2879" i="4"/>
  <c r="K2880" i="4"/>
  <c r="K2881" i="4"/>
  <c r="K2882" i="4"/>
  <c r="K2883" i="4"/>
  <c r="K2884" i="4"/>
  <c r="K2885" i="4"/>
  <c r="K2886" i="4"/>
  <c r="K2887" i="4"/>
  <c r="K2888" i="4"/>
  <c r="K2889" i="4"/>
  <c r="K2890" i="4"/>
  <c r="K2891" i="4"/>
  <c r="K2892" i="4"/>
  <c r="K2893" i="4"/>
  <c r="K2894" i="4"/>
  <c r="K2895" i="4"/>
  <c r="K2896" i="4"/>
  <c r="K2897" i="4"/>
  <c r="K2898" i="4"/>
  <c r="K2899" i="4"/>
  <c r="K2900" i="4"/>
  <c r="K2901" i="4"/>
  <c r="K2902" i="4"/>
  <c r="K2903" i="4"/>
  <c r="K2904" i="4"/>
  <c r="K2905" i="4"/>
  <c r="K2906" i="4"/>
  <c r="K2907" i="4"/>
  <c r="K2908" i="4"/>
  <c r="K2909" i="4"/>
  <c r="K2910" i="4"/>
  <c r="K2911" i="4"/>
  <c r="K2912" i="4"/>
  <c r="K2913" i="4"/>
  <c r="K2914" i="4"/>
  <c r="K2915" i="4"/>
  <c r="K2916" i="4"/>
  <c r="K2917" i="4"/>
  <c r="K2918" i="4"/>
  <c r="K2919" i="4"/>
  <c r="K2920" i="4"/>
  <c r="K2921" i="4"/>
  <c r="H406" i="2" s="1"/>
  <c r="I406" i="2" s="1"/>
  <c r="K2922" i="4"/>
  <c r="K2923" i="4"/>
  <c r="K2924" i="4"/>
  <c r="K2925" i="4"/>
  <c r="K2926" i="4"/>
  <c r="K2927" i="4"/>
  <c r="H32" i="2" s="1"/>
  <c r="I32" i="2" s="1"/>
  <c r="K2928" i="4"/>
  <c r="K2929" i="4"/>
  <c r="K2930" i="4"/>
  <c r="H197" i="2" s="1"/>
  <c r="I197" i="2" s="1"/>
  <c r="K2931" i="4"/>
  <c r="K2932" i="4"/>
  <c r="K2933" i="4"/>
  <c r="K2934" i="4"/>
  <c r="K2935" i="4"/>
  <c r="K2936" i="4"/>
  <c r="K2937" i="4"/>
  <c r="K2938" i="4"/>
  <c r="K2939" i="4"/>
  <c r="K2940" i="4"/>
  <c r="H760" i="2" s="1"/>
  <c r="I760" i="2" s="1"/>
  <c r="K2941" i="4"/>
  <c r="K2942" i="4"/>
  <c r="K2943" i="4"/>
  <c r="K2944" i="4"/>
  <c r="K2945" i="4"/>
  <c r="K2946" i="4"/>
  <c r="K2947" i="4"/>
  <c r="K2948" i="4"/>
  <c r="K2949" i="4"/>
  <c r="K2950" i="4"/>
  <c r="K2951" i="4"/>
  <c r="K2952" i="4"/>
  <c r="K2953" i="4"/>
  <c r="K2954" i="4"/>
  <c r="K2955" i="4"/>
  <c r="K2956" i="4"/>
  <c r="K2957" i="4"/>
  <c r="K2958" i="4"/>
  <c r="K2959" i="4"/>
  <c r="K2960" i="4"/>
  <c r="K2961" i="4"/>
  <c r="K2962" i="4"/>
  <c r="K2963" i="4"/>
  <c r="K2964" i="4"/>
  <c r="K2965" i="4"/>
  <c r="K2966" i="4"/>
  <c r="K2967" i="4"/>
  <c r="K2968" i="4"/>
  <c r="K2969" i="4"/>
  <c r="K2970" i="4"/>
  <c r="K2971" i="4"/>
  <c r="K2972" i="4"/>
  <c r="K2973" i="4"/>
  <c r="K2974" i="4"/>
  <c r="K2975" i="4"/>
  <c r="K2976" i="4"/>
  <c r="K2977" i="4"/>
  <c r="K2978" i="4"/>
  <c r="K2979" i="4"/>
  <c r="K2980" i="4"/>
  <c r="K2981" i="4"/>
  <c r="K2982" i="4"/>
  <c r="K2983" i="4"/>
  <c r="K2984" i="4"/>
  <c r="K2985" i="4"/>
  <c r="K2986" i="4"/>
  <c r="K2987" i="4"/>
  <c r="K2988" i="4"/>
  <c r="K2989" i="4"/>
  <c r="K2990" i="4"/>
  <c r="K2991" i="4"/>
  <c r="K2992" i="4"/>
  <c r="K2993" i="4"/>
  <c r="K2994" i="4"/>
  <c r="K2995" i="4"/>
  <c r="K2996" i="4"/>
  <c r="K2997" i="4"/>
  <c r="K2998" i="4"/>
  <c r="K2999" i="4"/>
  <c r="K3000" i="4"/>
  <c r="K3001" i="4"/>
  <c r="K3002" i="4"/>
  <c r="K3003" i="4"/>
  <c r="K3004" i="4"/>
  <c r="K3005" i="4"/>
  <c r="K3006" i="4"/>
  <c r="K3007" i="4"/>
  <c r="K3008" i="4"/>
  <c r="K3009" i="4"/>
  <c r="K3010" i="4"/>
  <c r="K3011" i="4"/>
  <c r="K3012" i="4"/>
  <c r="K3013" i="4"/>
  <c r="K3014" i="4"/>
  <c r="K3015" i="4"/>
  <c r="K3016" i="4"/>
  <c r="K3017" i="4"/>
  <c r="K3018" i="4"/>
  <c r="H457" i="2" s="1"/>
  <c r="I457" i="2" s="1"/>
  <c r="K3019" i="4"/>
  <c r="K3020" i="4"/>
  <c r="K3021" i="4"/>
  <c r="K3022" i="4"/>
  <c r="K3023" i="4"/>
  <c r="K3024" i="4"/>
  <c r="K3025" i="4"/>
  <c r="K3026" i="4"/>
  <c r="K3027" i="4"/>
  <c r="K3028" i="4"/>
  <c r="K3029" i="4"/>
  <c r="K3030" i="4"/>
  <c r="K3031" i="4"/>
  <c r="K3032" i="4"/>
  <c r="K3033" i="4"/>
  <c r="K3034" i="4"/>
  <c r="K3035" i="4"/>
  <c r="K3036" i="4"/>
  <c r="K3037" i="4"/>
  <c r="K3038" i="4"/>
  <c r="K3039" i="4"/>
  <c r="K3040" i="4"/>
  <c r="K3041" i="4"/>
  <c r="K3042" i="4"/>
  <c r="K3043" i="4"/>
  <c r="K3044" i="4"/>
  <c r="K3045" i="4"/>
  <c r="K3046" i="4"/>
  <c r="K3047" i="4"/>
  <c r="K3048" i="4"/>
  <c r="K3049" i="4"/>
  <c r="K3050" i="4"/>
  <c r="K3051" i="4"/>
  <c r="K3052" i="4"/>
  <c r="K3053" i="4"/>
  <c r="K3054" i="4"/>
  <c r="K3055" i="4"/>
  <c r="K3056" i="4"/>
  <c r="K3057" i="4"/>
  <c r="K3058" i="4"/>
  <c r="K3059" i="4"/>
  <c r="K3060" i="4"/>
  <c r="K3061" i="4"/>
  <c r="K3062" i="4"/>
  <c r="K3063" i="4"/>
  <c r="K3064" i="4"/>
  <c r="K3065" i="4"/>
  <c r="K3066" i="4"/>
  <c r="K3067" i="4"/>
  <c r="K3068" i="4"/>
  <c r="K3069" i="4"/>
  <c r="K3070" i="4"/>
  <c r="K3071" i="4"/>
  <c r="K3072" i="4"/>
  <c r="K3073" i="4"/>
  <c r="K3074" i="4"/>
  <c r="K3075" i="4"/>
  <c r="K3076" i="4"/>
  <c r="K3077" i="4"/>
  <c r="K3078" i="4"/>
  <c r="K3079" i="4"/>
  <c r="K3080" i="4"/>
  <c r="K3081" i="4"/>
  <c r="K3082" i="4"/>
  <c r="K3083" i="4"/>
  <c r="K3084" i="4"/>
  <c r="K3085" i="4"/>
  <c r="K3086" i="4"/>
  <c r="K3087" i="4"/>
  <c r="K3088" i="4"/>
  <c r="K3089" i="4"/>
  <c r="K3090" i="4"/>
  <c r="K3091" i="4"/>
  <c r="K3092" i="4"/>
  <c r="K3093" i="4"/>
  <c r="K3094" i="4"/>
  <c r="K3095" i="4"/>
  <c r="K3096" i="4"/>
  <c r="K3097" i="4"/>
  <c r="K3098" i="4"/>
  <c r="K3099" i="4"/>
  <c r="K3100" i="4"/>
  <c r="K3101" i="4"/>
  <c r="K3102" i="4"/>
  <c r="K3103" i="4"/>
  <c r="K3104" i="4"/>
  <c r="K3105" i="4"/>
  <c r="K3106" i="4"/>
  <c r="K3107" i="4"/>
  <c r="K3108" i="4"/>
  <c r="K3109" i="4"/>
  <c r="K3110" i="4"/>
  <c r="K3111" i="4"/>
  <c r="K3112" i="4"/>
  <c r="K3113" i="4"/>
  <c r="K3114" i="4"/>
  <c r="K3115" i="4"/>
  <c r="K3116" i="4"/>
  <c r="K3117" i="4"/>
  <c r="K3118" i="4"/>
  <c r="K3119" i="4"/>
  <c r="K3120" i="4"/>
  <c r="K3121" i="4"/>
  <c r="K3122" i="4"/>
  <c r="K3123" i="4"/>
  <c r="K3124" i="4"/>
  <c r="K3125" i="4"/>
  <c r="K3126" i="4"/>
  <c r="K3127" i="4"/>
  <c r="K3128" i="4"/>
  <c r="K3129" i="4"/>
  <c r="K3130" i="4"/>
  <c r="K3131" i="4"/>
  <c r="K3132" i="4"/>
  <c r="K3133" i="4"/>
  <c r="K3134" i="4"/>
  <c r="K3135" i="4"/>
  <c r="K3136" i="4"/>
  <c r="K3137" i="4"/>
  <c r="K3138" i="4"/>
  <c r="K3139" i="4"/>
  <c r="K3140" i="4"/>
  <c r="K3141" i="4"/>
  <c r="K3142" i="4"/>
  <c r="K3143" i="4"/>
  <c r="K3144" i="4"/>
  <c r="K3145" i="4"/>
  <c r="K3146" i="4"/>
  <c r="K3147" i="4"/>
  <c r="K3148" i="4"/>
  <c r="K3149" i="4"/>
  <c r="K3150" i="4"/>
  <c r="K3151" i="4"/>
  <c r="K3152" i="4"/>
  <c r="K3153" i="4"/>
  <c r="K3154" i="4"/>
  <c r="K3155" i="4"/>
  <c r="K3156" i="4"/>
  <c r="K3157" i="4"/>
  <c r="K3158" i="4"/>
  <c r="K3159" i="4"/>
  <c r="K3160" i="4"/>
  <c r="K3161" i="4"/>
  <c r="K3162" i="4"/>
  <c r="K3163" i="4"/>
  <c r="K3164" i="4"/>
  <c r="K3165" i="4"/>
  <c r="K3166" i="4"/>
  <c r="K3167" i="4"/>
  <c r="K3168" i="4"/>
  <c r="K3169" i="4"/>
  <c r="K3170" i="4"/>
  <c r="K3171" i="4"/>
  <c r="K3172" i="4"/>
  <c r="K3173" i="4"/>
  <c r="K3174" i="4"/>
  <c r="K3175" i="4"/>
  <c r="K3176" i="4"/>
  <c r="K3177" i="4"/>
  <c r="K3178" i="4"/>
  <c r="K3179" i="4"/>
  <c r="K3180" i="4"/>
  <c r="K3181" i="4"/>
  <c r="K3182" i="4"/>
  <c r="K3183" i="4"/>
  <c r="K3184" i="4"/>
  <c r="K3185" i="4"/>
  <c r="K3186" i="4"/>
  <c r="K3187" i="4"/>
  <c r="K3188" i="4"/>
  <c r="K3189" i="4"/>
  <c r="K3190" i="4"/>
  <c r="K3191" i="4"/>
  <c r="K3192" i="4"/>
  <c r="K3193" i="4"/>
  <c r="K3194" i="4"/>
  <c r="K3195" i="4"/>
  <c r="K3196" i="4"/>
  <c r="K3197" i="4"/>
  <c r="K3198" i="4"/>
  <c r="K3199" i="4"/>
  <c r="K3200" i="4"/>
  <c r="K3201" i="4"/>
  <c r="K3202" i="4"/>
  <c r="K3203" i="4"/>
  <c r="K3204" i="4"/>
  <c r="K3205" i="4"/>
  <c r="K3206" i="4"/>
  <c r="K3207" i="4"/>
  <c r="K3208" i="4"/>
  <c r="K3209" i="4"/>
  <c r="K3210" i="4"/>
  <c r="K3211" i="4"/>
  <c r="K3212" i="4"/>
  <c r="K3213" i="4"/>
  <c r="K3214" i="4"/>
  <c r="K3215" i="4"/>
  <c r="K3216" i="4"/>
  <c r="K3217" i="4"/>
  <c r="K3218" i="4"/>
  <c r="K3219" i="4"/>
  <c r="K3220" i="4"/>
  <c r="K3221" i="4"/>
  <c r="K3222" i="4"/>
  <c r="K3223" i="4"/>
  <c r="K3224" i="4"/>
  <c r="K3225" i="4"/>
  <c r="K3226" i="4"/>
  <c r="K3227" i="4"/>
  <c r="K3228" i="4"/>
  <c r="K3229" i="4"/>
  <c r="K3230" i="4"/>
  <c r="K3231" i="4"/>
  <c r="K3232" i="4"/>
  <c r="K3233" i="4"/>
  <c r="K3234" i="4"/>
  <c r="K3235" i="4"/>
  <c r="K3236" i="4"/>
  <c r="K3237" i="4"/>
  <c r="K3238" i="4"/>
  <c r="K3239" i="4"/>
  <c r="K3240" i="4"/>
  <c r="K3241" i="4"/>
  <c r="K3242" i="4"/>
  <c r="K3243" i="4"/>
  <c r="K3244" i="4"/>
  <c r="K3245" i="4"/>
  <c r="K3246" i="4"/>
  <c r="K3247" i="4"/>
  <c r="K3248" i="4"/>
  <c r="K3249" i="4"/>
  <c r="K3250" i="4"/>
  <c r="K3251" i="4"/>
  <c r="K3252" i="4"/>
  <c r="K3253" i="4"/>
  <c r="K3254" i="4"/>
  <c r="K3255" i="4"/>
  <c r="K3256" i="4"/>
  <c r="K3257" i="4"/>
  <c r="K3258" i="4"/>
  <c r="K3259" i="4"/>
  <c r="K3260" i="4"/>
  <c r="K3261" i="4"/>
  <c r="K3262" i="4"/>
  <c r="K3263" i="4"/>
  <c r="K3264" i="4"/>
  <c r="K3265" i="4"/>
  <c r="K3266" i="4"/>
  <c r="K3267" i="4"/>
  <c r="K3268" i="4"/>
  <c r="K3269" i="4"/>
  <c r="K3270" i="4"/>
  <c r="K3271" i="4"/>
  <c r="K3272" i="4"/>
  <c r="K3273" i="4"/>
  <c r="K3274" i="4"/>
  <c r="K3275" i="4"/>
  <c r="K3276" i="4"/>
  <c r="K3277" i="4"/>
  <c r="K3278" i="4"/>
  <c r="K3279" i="4"/>
  <c r="K3280" i="4"/>
  <c r="K3281" i="4"/>
  <c r="K3282" i="4"/>
  <c r="K3283" i="4"/>
  <c r="K3284" i="4"/>
  <c r="K3285" i="4"/>
  <c r="K3286" i="4"/>
  <c r="K3287" i="4"/>
  <c r="K3288" i="4"/>
  <c r="K3289" i="4"/>
  <c r="K3290" i="4"/>
  <c r="K3291" i="4"/>
  <c r="K3292" i="4"/>
  <c r="K3293" i="4"/>
  <c r="K3294" i="4"/>
  <c r="K3295" i="4"/>
  <c r="K3296" i="4"/>
  <c r="K3297" i="4"/>
  <c r="K3298" i="4"/>
  <c r="K3299" i="4"/>
  <c r="K3300" i="4"/>
  <c r="K3301" i="4"/>
  <c r="K3302" i="4"/>
  <c r="K3303" i="4"/>
  <c r="K3304" i="4"/>
  <c r="K3305" i="4"/>
  <c r="K3306" i="4"/>
  <c r="K3307" i="4"/>
  <c r="K3308" i="4"/>
  <c r="K3309" i="4"/>
  <c r="K3310" i="4"/>
  <c r="K3311" i="4"/>
  <c r="K3312" i="4"/>
  <c r="K3313" i="4"/>
  <c r="K3314" i="4"/>
  <c r="K3315" i="4"/>
  <c r="K3316" i="4"/>
  <c r="K3317" i="4"/>
  <c r="K3318" i="4"/>
  <c r="K3319" i="4"/>
  <c r="K3320" i="4"/>
  <c r="K3321" i="4"/>
  <c r="K3322" i="4"/>
  <c r="K3323" i="4"/>
  <c r="K3324" i="4"/>
  <c r="K3325" i="4"/>
  <c r="K3326" i="4"/>
  <c r="K3327" i="4"/>
  <c r="K3328" i="4"/>
  <c r="K3329" i="4"/>
  <c r="K3330" i="4"/>
  <c r="K3331" i="4"/>
  <c r="K3332" i="4"/>
  <c r="K3333" i="4"/>
  <c r="K3334" i="4"/>
  <c r="K3335" i="4"/>
  <c r="K3336" i="4"/>
  <c r="K3337" i="4"/>
  <c r="K3338" i="4"/>
  <c r="K3339" i="4"/>
  <c r="K3340" i="4"/>
  <c r="K3341" i="4"/>
  <c r="K3342" i="4"/>
  <c r="K3343" i="4"/>
  <c r="K3344" i="4"/>
  <c r="K3345" i="4"/>
  <c r="K3346" i="4"/>
  <c r="K3347" i="4"/>
  <c r="K3348" i="4"/>
  <c r="K3349" i="4"/>
  <c r="K3350" i="4"/>
  <c r="K3351" i="4"/>
  <c r="K3352" i="4"/>
  <c r="K3353" i="4"/>
  <c r="K3354" i="4"/>
  <c r="K3355" i="4"/>
  <c r="K3356" i="4"/>
  <c r="K3357" i="4"/>
  <c r="K3358" i="4"/>
  <c r="K3359" i="4"/>
  <c r="K3360" i="4"/>
  <c r="K3361" i="4"/>
  <c r="K3362" i="4"/>
  <c r="K3363" i="4"/>
  <c r="K3364" i="4"/>
  <c r="K3365" i="4"/>
  <c r="K3366" i="4"/>
  <c r="K3367" i="4"/>
  <c r="K3368" i="4"/>
  <c r="K3369" i="4"/>
  <c r="K3370" i="4"/>
  <c r="K3371" i="4"/>
  <c r="K3372" i="4"/>
  <c r="K3373" i="4"/>
  <c r="K3374" i="4"/>
  <c r="K3375" i="4"/>
  <c r="K3376" i="4"/>
  <c r="K3377" i="4"/>
  <c r="K3378" i="4"/>
  <c r="K3379" i="4"/>
  <c r="K3380" i="4"/>
  <c r="K3381" i="4"/>
  <c r="K3382" i="4"/>
  <c r="K3383" i="4"/>
  <c r="K3384" i="4"/>
  <c r="K3385" i="4"/>
  <c r="K3386" i="4"/>
  <c r="K3387" i="4"/>
  <c r="K3388" i="4"/>
  <c r="K3389" i="4"/>
  <c r="K3390" i="4"/>
  <c r="K3391" i="4"/>
  <c r="K3392" i="4"/>
  <c r="K3393" i="4"/>
  <c r="K3394" i="4"/>
  <c r="K3395" i="4"/>
  <c r="K3396" i="4"/>
  <c r="K3397" i="4"/>
  <c r="K3398" i="4"/>
  <c r="K3399" i="4"/>
  <c r="K3400" i="4"/>
  <c r="K3401" i="4"/>
  <c r="K3402" i="4"/>
  <c r="K3403" i="4"/>
  <c r="K3404" i="4"/>
  <c r="K3405" i="4"/>
  <c r="K3406" i="4"/>
  <c r="K3407" i="4"/>
  <c r="K3408" i="4"/>
  <c r="K3409" i="4"/>
  <c r="K3410" i="4"/>
  <c r="K3411" i="4"/>
  <c r="K3412" i="4"/>
  <c r="K3413" i="4"/>
  <c r="K3414" i="4"/>
  <c r="K3415" i="4"/>
  <c r="K3416" i="4"/>
  <c r="K3417" i="4"/>
  <c r="K3418" i="4"/>
  <c r="K3419" i="4"/>
  <c r="K3420" i="4"/>
  <c r="K3421" i="4"/>
  <c r="K3422" i="4"/>
  <c r="K3423" i="4"/>
  <c r="K3424" i="4"/>
  <c r="K3425" i="4"/>
  <c r="K3426" i="4"/>
  <c r="K3427" i="4"/>
  <c r="K3428" i="4"/>
  <c r="K3429" i="4"/>
  <c r="K3430" i="4"/>
  <c r="K3431" i="4"/>
  <c r="K3432" i="4"/>
  <c r="K3433" i="4"/>
  <c r="K3434" i="4"/>
  <c r="K3435" i="4"/>
  <c r="K3436" i="4"/>
  <c r="K3437" i="4"/>
  <c r="K3438" i="4"/>
  <c r="K3439" i="4"/>
  <c r="K3440" i="4"/>
  <c r="K3441" i="4"/>
  <c r="K3442" i="4"/>
  <c r="K3443" i="4"/>
  <c r="K3444" i="4"/>
  <c r="K3445" i="4"/>
  <c r="K3446" i="4"/>
  <c r="K3447" i="4"/>
  <c r="K3448" i="4"/>
  <c r="K3449" i="4"/>
  <c r="K3450" i="4"/>
  <c r="K3451" i="4"/>
  <c r="K3452" i="4"/>
  <c r="K3453" i="4"/>
  <c r="K3454" i="4"/>
  <c r="K3455" i="4"/>
  <c r="K3456" i="4"/>
  <c r="K3457" i="4"/>
  <c r="K3458" i="4"/>
  <c r="K3459" i="4"/>
  <c r="K3460" i="4"/>
  <c r="K3461" i="4"/>
  <c r="K3462" i="4"/>
  <c r="K3463" i="4"/>
  <c r="K3464" i="4"/>
  <c r="K3465" i="4"/>
  <c r="K3466" i="4"/>
  <c r="K3467" i="4"/>
  <c r="K3468" i="4"/>
  <c r="K3469" i="4"/>
  <c r="K3470" i="4"/>
  <c r="K3471" i="4"/>
  <c r="K3472" i="4"/>
  <c r="K3473" i="4"/>
  <c r="K3474" i="4"/>
  <c r="K3475" i="4"/>
  <c r="K3476" i="4"/>
  <c r="K3477" i="4"/>
  <c r="K3478" i="4"/>
  <c r="K3479" i="4"/>
  <c r="K3480" i="4"/>
  <c r="K3481" i="4"/>
  <c r="K3482" i="4"/>
  <c r="K3483" i="4"/>
  <c r="K3484" i="4"/>
  <c r="K3485" i="4"/>
  <c r="K3486" i="4"/>
  <c r="K3487" i="4"/>
  <c r="K3488" i="4"/>
  <c r="K3489" i="4"/>
  <c r="K3490" i="4"/>
  <c r="K3491" i="4"/>
  <c r="K3492" i="4"/>
  <c r="K3493" i="4"/>
  <c r="K3494" i="4"/>
  <c r="K3495" i="4"/>
  <c r="K3496" i="4"/>
  <c r="K3497" i="4"/>
  <c r="K3498" i="4"/>
  <c r="K3499" i="4"/>
  <c r="K3500" i="4"/>
  <c r="H261" i="2" s="1"/>
  <c r="I261" i="2" s="1"/>
  <c r="K3501" i="4"/>
  <c r="H574" i="2" s="1"/>
  <c r="I574" i="2" s="1"/>
  <c r="K3502" i="4"/>
  <c r="K3503" i="4"/>
  <c r="K3504" i="4"/>
  <c r="H805" i="2" s="1"/>
  <c r="I805" i="2" s="1"/>
  <c r="K3505" i="4"/>
  <c r="K3506" i="4"/>
  <c r="K3507" i="4"/>
  <c r="K3508" i="4"/>
  <c r="K3509" i="4"/>
  <c r="K3510" i="4"/>
  <c r="K3511" i="4"/>
  <c r="K3512" i="4"/>
  <c r="K3513" i="4"/>
  <c r="K3514" i="4"/>
  <c r="K3515" i="4"/>
  <c r="K3516" i="4"/>
  <c r="K3517" i="4"/>
  <c r="K3518" i="4"/>
  <c r="K3519" i="4"/>
  <c r="K3520" i="4"/>
  <c r="K3521" i="4"/>
  <c r="K3522" i="4"/>
  <c r="K3523" i="4"/>
  <c r="K3524" i="4"/>
  <c r="K3525" i="4"/>
  <c r="K3526" i="4"/>
  <c r="K3527" i="4"/>
  <c r="K3528" i="4"/>
  <c r="K3529" i="4"/>
  <c r="K3530" i="4"/>
  <c r="H432" i="2" s="1"/>
  <c r="I432" i="2" s="1"/>
  <c r="K3531" i="4"/>
  <c r="K3532" i="4"/>
  <c r="K3533" i="4"/>
  <c r="K3534" i="4"/>
  <c r="H440" i="2" s="1"/>
  <c r="I440" i="2" s="1"/>
  <c r="K3535" i="4"/>
  <c r="H394" i="2" s="1"/>
  <c r="I394" i="2" s="1"/>
  <c r="K3536" i="4"/>
  <c r="H730" i="2" s="1"/>
  <c r="I730" i="2" s="1"/>
  <c r="K3537" i="4"/>
  <c r="H871" i="2" s="1"/>
  <c r="I871" i="2" s="1"/>
  <c r="K3538" i="4"/>
  <c r="H931" i="2" s="1"/>
  <c r="I931" i="2" s="1"/>
  <c r="K3539" i="4"/>
  <c r="K3540" i="4"/>
  <c r="K3541" i="4"/>
  <c r="K3542" i="4"/>
  <c r="K3543" i="4"/>
  <c r="K3544" i="4"/>
  <c r="K3545" i="4"/>
  <c r="K3546" i="4"/>
  <c r="K3547" i="4"/>
  <c r="K3548" i="4"/>
  <c r="K3549" i="4"/>
  <c r="K3550" i="4"/>
  <c r="K3551" i="4"/>
  <c r="K3552" i="4"/>
  <c r="K3553" i="4"/>
  <c r="K3554" i="4"/>
  <c r="K3555" i="4"/>
  <c r="K3556" i="4"/>
  <c r="K3557" i="4"/>
  <c r="K3558" i="4"/>
  <c r="K3559" i="4"/>
  <c r="K3560" i="4"/>
  <c r="K3561" i="4"/>
  <c r="K3562" i="4"/>
  <c r="K3563" i="4"/>
  <c r="K3564" i="4"/>
  <c r="K3565" i="4"/>
  <c r="K3566" i="4"/>
  <c r="K3567" i="4"/>
  <c r="K3568" i="4"/>
  <c r="K3569" i="4"/>
  <c r="K3570" i="4"/>
  <c r="K3571" i="4"/>
  <c r="K3572" i="4"/>
  <c r="K3573" i="4"/>
  <c r="K3574" i="4"/>
  <c r="K3575" i="4"/>
  <c r="K3576" i="4"/>
  <c r="K3577" i="4"/>
  <c r="K3578" i="4"/>
  <c r="K3579" i="4"/>
  <c r="K3580" i="4"/>
  <c r="K3581" i="4"/>
  <c r="K3582" i="4"/>
  <c r="K3583" i="4"/>
  <c r="K3584" i="4"/>
  <c r="K3585" i="4"/>
  <c r="K3586" i="4"/>
  <c r="K3587" i="4"/>
  <c r="K3588" i="4"/>
  <c r="K3589" i="4"/>
  <c r="K3590" i="4"/>
  <c r="K3591" i="4"/>
  <c r="K3592" i="4"/>
  <c r="K3593" i="4"/>
  <c r="K3594" i="4"/>
  <c r="K3595" i="4"/>
  <c r="K3596" i="4"/>
  <c r="K3597" i="4"/>
  <c r="K3598" i="4"/>
  <c r="K3599" i="4"/>
  <c r="K3600" i="4"/>
  <c r="K3601" i="4"/>
  <c r="K3602" i="4"/>
  <c r="K3603" i="4"/>
  <c r="K3604" i="4"/>
  <c r="K3605" i="4"/>
  <c r="K3606" i="4"/>
  <c r="K3607" i="4"/>
  <c r="K3608" i="4"/>
  <c r="K3609" i="4"/>
  <c r="K3610" i="4"/>
  <c r="K3611" i="4"/>
  <c r="K3612" i="4"/>
  <c r="K3613" i="4"/>
  <c r="K3614" i="4"/>
  <c r="K3615" i="4"/>
  <c r="K3616" i="4"/>
  <c r="K3617" i="4"/>
  <c r="K3618" i="4"/>
  <c r="K3619" i="4"/>
  <c r="K3620" i="4"/>
  <c r="K3621" i="4"/>
  <c r="K3622" i="4"/>
  <c r="K3623" i="4"/>
  <c r="K3624" i="4"/>
  <c r="K3625" i="4"/>
  <c r="K3626" i="4"/>
  <c r="K3627" i="4"/>
  <c r="K3628" i="4"/>
  <c r="K3629" i="4"/>
  <c r="K3630" i="4"/>
  <c r="K3631" i="4"/>
  <c r="K3632" i="4"/>
  <c r="K3633" i="4"/>
  <c r="K3634" i="4"/>
  <c r="K3635" i="4"/>
  <c r="K3636" i="4"/>
  <c r="K3637" i="4"/>
  <c r="K3638" i="4"/>
  <c r="K3639" i="4"/>
  <c r="K3640" i="4"/>
  <c r="K3641" i="4"/>
  <c r="K3642" i="4"/>
  <c r="K3643" i="4"/>
  <c r="K3644" i="4"/>
  <c r="K3645" i="4"/>
  <c r="K3646" i="4"/>
  <c r="K3647" i="4"/>
  <c r="K3648" i="4"/>
  <c r="K3649" i="4"/>
  <c r="K3650" i="4"/>
  <c r="K3651" i="4"/>
  <c r="K3652" i="4"/>
  <c r="K3653" i="4"/>
  <c r="K3654" i="4"/>
  <c r="K3655" i="4"/>
  <c r="K3656" i="4"/>
  <c r="K3657" i="4"/>
  <c r="K3658" i="4"/>
  <c r="K3659" i="4"/>
  <c r="K3660" i="4"/>
  <c r="K3661" i="4"/>
  <c r="K3662" i="4"/>
  <c r="K3663" i="4"/>
  <c r="K3664" i="4"/>
  <c r="K3665" i="4"/>
  <c r="K3666" i="4"/>
  <c r="K3667" i="4"/>
  <c r="K3668" i="4"/>
  <c r="K3669" i="4"/>
  <c r="K3670" i="4"/>
  <c r="K3671" i="4"/>
  <c r="K3672" i="4"/>
  <c r="K3673" i="4"/>
  <c r="K3674" i="4"/>
  <c r="K3675" i="4"/>
  <c r="K3676" i="4"/>
  <c r="K3677" i="4"/>
  <c r="K3678" i="4"/>
  <c r="K3679" i="4"/>
  <c r="K3680" i="4"/>
  <c r="K3681" i="4"/>
  <c r="K3682" i="4"/>
  <c r="K3683" i="4"/>
  <c r="K3684" i="4"/>
  <c r="K3685" i="4"/>
  <c r="K3686" i="4"/>
  <c r="K3687" i="4"/>
  <c r="K3688" i="4"/>
  <c r="K3689" i="4"/>
  <c r="K3690" i="4"/>
  <c r="K3691" i="4"/>
  <c r="K3692" i="4"/>
  <c r="K3693" i="4"/>
  <c r="K3694" i="4"/>
  <c r="K3695" i="4"/>
  <c r="K3696" i="4"/>
  <c r="K3697" i="4"/>
  <c r="K3698" i="4"/>
  <c r="K3699" i="4"/>
  <c r="K3700" i="4"/>
  <c r="K3701" i="4"/>
  <c r="K3702" i="4"/>
  <c r="K3703" i="4"/>
  <c r="K3704" i="4"/>
  <c r="K3705" i="4"/>
  <c r="K3706" i="4"/>
  <c r="K3707" i="4"/>
  <c r="K3708" i="4"/>
  <c r="K3709" i="4"/>
  <c r="K3710" i="4"/>
  <c r="K3711" i="4"/>
  <c r="K3712" i="4"/>
  <c r="K3713" i="4"/>
  <c r="K3714" i="4"/>
  <c r="K3715" i="4"/>
  <c r="K3716" i="4"/>
  <c r="K3717" i="4"/>
  <c r="K3718" i="4"/>
  <c r="K3719" i="4"/>
  <c r="K3720" i="4"/>
  <c r="K3721" i="4"/>
  <c r="K3722" i="4"/>
  <c r="K3723" i="4"/>
  <c r="K3724" i="4"/>
  <c r="K3725" i="4"/>
  <c r="K3726" i="4"/>
  <c r="K3727" i="4"/>
  <c r="K3728" i="4"/>
  <c r="K3729" i="4"/>
  <c r="K3730" i="4"/>
  <c r="K3731" i="4"/>
  <c r="K3732" i="4"/>
  <c r="K3733" i="4"/>
  <c r="K3734" i="4"/>
  <c r="K3735" i="4"/>
  <c r="K3736" i="4"/>
  <c r="K3737" i="4"/>
  <c r="K3738" i="4"/>
  <c r="K3739" i="4"/>
  <c r="K3740" i="4"/>
  <c r="K3741" i="4"/>
  <c r="K3742" i="4"/>
  <c r="K3743" i="4"/>
  <c r="K3744" i="4"/>
  <c r="K3745" i="4"/>
  <c r="K3746" i="4"/>
  <c r="K3747" i="4"/>
  <c r="K3748" i="4"/>
  <c r="K3749" i="4"/>
  <c r="K3750" i="4"/>
  <c r="K3751" i="4"/>
  <c r="K3752" i="4"/>
  <c r="K3753" i="4"/>
  <c r="K3754" i="4"/>
  <c r="K3755" i="4"/>
  <c r="K3756" i="4"/>
  <c r="K3757" i="4"/>
  <c r="K3758" i="4"/>
  <c r="K3759" i="4"/>
  <c r="K3760" i="4"/>
  <c r="K3761" i="4"/>
  <c r="K3762" i="4"/>
  <c r="K3763" i="4"/>
  <c r="K3764" i="4"/>
  <c r="K3765" i="4"/>
  <c r="K3766" i="4"/>
  <c r="K3767" i="4"/>
  <c r="K3768" i="4"/>
  <c r="K3769" i="4"/>
  <c r="K3770" i="4"/>
  <c r="K3771" i="4"/>
  <c r="K3772" i="4"/>
  <c r="K3773" i="4"/>
  <c r="K3774" i="4"/>
  <c r="K3775" i="4"/>
  <c r="K3776" i="4"/>
  <c r="K3777" i="4"/>
  <c r="K3778" i="4"/>
  <c r="K3779" i="4"/>
  <c r="K3780" i="4"/>
  <c r="K3781" i="4"/>
  <c r="K3782" i="4"/>
  <c r="K3783" i="4"/>
  <c r="K3784" i="4"/>
  <c r="K3785" i="4"/>
  <c r="K3786" i="4"/>
  <c r="K3787" i="4"/>
  <c r="K3788" i="4"/>
  <c r="K3789" i="4"/>
  <c r="K3790" i="4"/>
  <c r="K3791" i="4"/>
  <c r="K3792" i="4"/>
  <c r="K3793" i="4"/>
  <c r="K3794" i="4"/>
  <c r="K3795" i="4"/>
  <c r="K3796" i="4"/>
  <c r="K3797" i="4"/>
  <c r="K3798" i="4"/>
  <c r="K3799" i="4"/>
  <c r="K3800" i="4"/>
  <c r="K3801" i="4"/>
  <c r="K3802" i="4"/>
  <c r="K3803" i="4"/>
  <c r="K3804" i="4"/>
  <c r="K3805" i="4"/>
  <c r="K3806" i="4"/>
  <c r="K3807" i="4"/>
  <c r="K3808" i="4"/>
  <c r="K3809" i="4"/>
  <c r="K3810" i="4"/>
  <c r="K3811" i="4"/>
  <c r="K3812" i="4"/>
  <c r="K3813" i="4"/>
  <c r="K3814" i="4"/>
  <c r="K3815" i="4"/>
  <c r="K3816" i="4"/>
  <c r="K3817" i="4"/>
  <c r="K3818" i="4"/>
  <c r="K3819" i="4"/>
  <c r="K3820" i="4"/>
  <c r="K3821" i="4"/>
  <c r="K3822" i="4"/>
  <c r="K3823" i="4"/>
  <c r="K3824" i="4"/>
  <c r="K3825" i="4"/>
  <c r="K3826" i="4"/>
  <c r="K3827" i="4"/>
  <c r="K3828" i="4"/>
  <c r="K3829" i="4"/>
  <c r="K3830" i="4"/>
  <c r="K3831" i="4"/>
  <c r="K3832" i="4"/>
  <c r="K3833" i="4"/>
  <c r="K3834" i="4"/>
  <c r="K3835" i="4"/>
  <c r="K3836" i="4"/>
  <c r="K3837" i="4"/>
  <c r="K3838" i="4"/>
  <c r="K3839" i="4"/>
  <c r="K3840" i="4"/>
  <c r="K3841" i="4"/>
  <c r="K3842" i="4"/>
  <c r="K3843" i="4"/>
  <c r="K3844" i="4"/>
  <c r="K3845" i="4"/>
  <c r="K3846" i="4"/>
  <c r="K3847" i="4"/>
  <c r="K3848" i="4"/>
  <c r="K3849" i="4"/>
  <c r="K3850" i="4"/>
  <c r="K3851" i="4"/>
  <c r="K3852" i="4"/>
  <c r="K3853" i="4"/>
  <c r="K3854" i="4"/>
  <c r="K3855" i="4"/>
  <c r="K3856" i="4"/>
  <c r="K3857" i="4"/>
  <c r="K3858" i="4"/>
  <c r="K3859" i="4"/>
  <c r="K3860" i="4"/>
  <c r="K3861" i="4"/>
  <c r="K3862" i="4"/>
  <c r="K3863" i="4"/>
  <c r="K3864" i="4"/>
  <c r="K3865" i="4"/>
  <c r="K3866" i="4"/>
  <c r="K3867" i="4"/>
  <c r="K3868" i="4"/>
  <c r="K3869" i="4"/>
  <c r="K3870" i="4"/>
  <c r="K3871" i="4"/>
  <c r="K3872" i="4"/>
  <c r="K3873" i="4"/>
  <c r="K3874" i="4"/>
  <c r="K3875" i="4"/>
  <c r="K3876" i="4"/>
  <c r="K3877" i="4"/>
  <c r="K3878" i="4"/>
  <c r="K3879" i="4"/>
  <c r="K3880" i="4"/>
  <c r="K3881" i="4"/>
  <c r="K3882" i="4"/>
  <c r="K3883" i="4"/>
  <c r="K3884" i="4"/>
  <c r="K3885" i="4"/>
  <c r="K3886" i="4"/>
  <c r="K3887" i="4"/>
  <c r="K3888" i="4"/>
  <c r="K3889" i="4"/>
  <c r="K3890" i="4"/>
  <c r="K3891" i="4"/>
  <c r="K3892" i="4"/>
  <c r="K3893" i="4"/>
  <c r="K3894" i="4"/>
  <c r="K3895" i="4"/>
  <c r="K3896" i="4"/>
  <c r="K3897" i="4"/>
  <c r="K3898" i="4"/>
  <c r="K3899" i="4"/>
  <c r="K3900" i="4"/>
  <c r="K3901" i="4"/>
  <c r="K3902" i="4"/>
  <c r="K3903" i="4"/>
  <c r="K3904" i="4"/>
  <c r="K3905" i="4"/>
  <c r="K3906" i="4"/>
  <c r="K3907" i="4"/>
  <c r="K3908" i="4"/>
  <c r="K3909" i="4"/>
  <c r="K3910" i="4"/>
  <c r="K3911" i="4"/>
  <c r="K3912" i="4"/>
  <c r="K3913" i="4"/>
  <c r="K3914" i="4"/>
  <c r="K3915" i="4"/>
  <c r="K3916" i="4"/>
  <c r="K3917" i="4"/>
  <c r="K3918" i="4"/>
  <c r="K3919" i="4"/>
  <c r="K3920" i="4"/>
  <c r="K3921" i="4"/>
  <c r="K3922" i="4"/>
  <c r="K3923" i="4"/>
  <c r="K3924" i="4"/>
  <c r="K3925" i="4"/>
  <c r="K3926" i="4"/>
  <c r="K3927" i="4"/>
  <c r="K3928" i="4"/>
  <c r="K3929" i="4"/>
  <c r="K3930" i="4"/>
  <c r="K3931" i="4"/>
  <c r="K3932" i="4"/>
  <c r="K3933" i="4"/>
  <c r="K3934" i="4"/>
  <c r="K3935" i="4"/>
  <c r="K3936" i="4"/>
  <c r="K3937" i="4"/>
  <c r="K3938" i="4"/>
  <c r="K3939" i="4"/>
  <c r="K3940" i="4"/>
  <c r="K3941" i="4"/>
  <c r="H581" i="2" s="1"/>
  <c r="I581" i="2" s="1"/>
  <c r="K3942" i="4"/>
  <c r="K3943" i="4"/>
  <c r="H536" i="2" s="1"/>
  <c r="I536" i="2" s="1"/>
  <c r="K3944" i="4"/>
  <c r="H691" i="2" s="1"/>
  <c r="I691" i="2" s="1"/>
  <c r="K3945" i="4"/>
  <c r="K3946" i="4"/>
  <c r="K3947" i="4"/>
  <c r="K3948" i="4"/>
  <c r="K3949" i="4"/>
  <c r="K3950" i="4"/>
  <c r="H353" i="2" s="1"/>
  <c r="I353" i="2" s="1"/>
  <c r="K3951" i="4"/>
  <c r="H892" i="2" s="1"/>
  <c r="I892" i="2" s="1"/>
  <c r="K3952" i="4"/>
  <c r="H884" i="2" s="1"/>
  <c r="I884" i="2" s="1"/>
  <c r="K3953" i="4"/>
  <c r="H890" i="2" s="1"/>
  <c r="I890" i="2" s="1"/>
  <c r="K3954" i="4"/>
  <c r="K3955" i="4"/>
  <c r="K3956" i="4"/>
  <c r="K3957" i="4"/>
  <c r="K3958" i="4"/>
  <c r="H199" i="2" s="1"/>
  <c r="I199" i="2" s="1"/>
  <c r="K3959" i="4"/>
  <c r="H309" i="2" s="1"/>
  <c r="I309" i="2" s="1"/>
  <c r="K3960" i="4"/>
  <c r="K3961" i="4"/>
  <c r="K3962" i="4"/>
  <c r="K3963" i="4"/>
  <c r="K3964" i="4"/>
  <c r="K3965" i="4"/>
  <c r="K3966" i="4"/>
  <c r="K3967" i="4"/>
  <c r="K3968" i="4"/>
  <c r="K3969" i="4"/>
  <c r="K3970" i="4"/>
  <c r="K3971" i="4"/>
  <c r="K3972" i="4"/>
  <c r="K3973" i="4"/>
  <c r="K3974" i="4"/>
  <c r="K3975" i="4"/>
  <c r="K3976" i="4"/>
  <c r="K3977" i="4"/>
  <c r="K3978" i="4"/>
  <c r="K3979" i="4"/>
  <c r="K3980" i="4"/>
  <c r="K3981" i="4"/>
  <c r="K3982" i="4"/>
  <c r="K3983" i="4"/>
  <c r="K3984" i="4"/>
  <c r="K3985" i="4"/>
  <c r="K3986" i="4"/>
  <c r="K3987" i="4"/>
  <c r="K3988" i="4"/>
  <c r="K3989" i="4"/>
  <c r="K3990" i="4"/>
  <c r="K3991" i="4"/>
  <c r="K3992" i="4"/>
  <c r="K3993" i="4"/>
  <c r="K3994" i="4"/>
  <c r="K3995" i="4"/>
  <c r="K3996" i="4"/>
  <c r="K3997" i="4"/>
  <c r="K3998" i="4"/>
  <c r="K3999" i="4"/>
  <c r="K4000" i="4"/>
  <c r="K4001" i="4"/>
  <c r="K4002" i="4"/>
  <c r="K4003" i="4"/>
  <c r="K4004" i="4"/>
  <c r="K4005" i="4"/>
  <c r="K4006" i="4"/>
  <c r="K4007" i="4"/>
  <c r="K4008" i="4"/>
  <c r="K4009" i="4"/>
  <c r="K4010" i="4"/>
  <c r="K4011" i="4"/>
  <c r="K4012" i="4"/>
  <c r="K4013" i="4"/>
  <c r="K4014" i="4"/>
  <c r="K4015" i="4"/>
  <c r="K4016" i="4"/>
  <c r="K4017" i="4"/>
  <c r="K4018" i="4"/>
  <c r="K4019" i="4"/>
  <c r="K4020" i="4"/>
  <c r="K4021" i="4"/>
  <c r="K4022" i="4"/>
  <c r="K4023" i="4"/>
  <c r="K4024" i="4"/>
  <c r="K4025" i="4"/>
  <c r="K4026" i="4"/>
  <c r="K4027" i="4"/>
  <c r="K4028" i="4"/>
  <c r="K4029" i="4"/>
  <c r="K4030" i="4"/>
  <c r="K4031" i="4"/>
  <c r="K4032" i="4"/>
  <c r="K4033" i="4"/>
  <c r="K4034" i="4"/>
  <c r="K4035" i="4"/>
  <c r="K4036" i="4"/>
  <c r="K4037" i="4"/>
  <c r="K4038" i="4"/>
  <c r="K4039" i="4"/>
  <c r="K4040" i="4"/>
  <c r="K4041" i="4"/>
  <c r="K4042" i="4"/>
  <c r="K4043" i="4"/>
  <c r="K4044" i="4"/>
  <c r="K4045" i="4"/>
  <c r="K4046" i="4"/>
  <c r="K4047" i="4"/>
  <c r="K4048" i="4"/>
  <c r="K4049" i="4"/>
  <c r="K4050" i="4"/>
  <c r="K4051" i="4"/>
  <c r="K4052" i="4"/>
  <c r="K4053" i="4"/>
  <c r="K4054" i="4"/>
  <c r="K4055" i="4"/>
  <c r="K4056" i="4"/>
  <c r="K4057" i="4"/>
  <c r="K4058" i="4"/>
  <c r="K4059" i="4"/>
  <c r="K4060" i="4"/>
  <c r="K4061" i="4"/>
  <c r="K4062" i="4"/>
  <c r="K4063" i="4"/>
  <c r="K4064" i="4"/>
  <c r="K4065" i="4"/>
  <c r="K4066" i="4"/>
  <c r="K4067" i="4"/>
  <c r="K4068" i="4"/>
  <c r="K4069" i="4"/>
  <c r="K4070" i="4"/>
  <c r="K4071" i="4"/>
  <c r="K4072" i="4"/>
  <c r="K4073" i="4"/>
  <c r="K4074" i="4"/>
  <c r="K4075" i="4"/>
  <c r="K4076" i="4"/>
  <c r="K4077" i="4"/>
  <c r="K4078" i="4"/>
  <c r="K4079" i="4"/>
  <c r="K4080" i="4"/>
  <c r="K4081" i="4"/>
  <c r="K4082" i="4"/>
  <c r="K4083" i="4"/>
  <c r="K4084" i="4"/>
  <c r="K4085" i="4"/>
  <c r="K4086" i="4"/>
  <c r="K4087" i="4"/>
  <c r="K4088" i="4"/>
  <c r="K4089" i="4"/>
  <c r="K4090" i="4"/>
  <c r="K4091" i="4"/>
  <c r="K4092" i="4"/>
  <c r="K4093" i="4"/>
  <c r="K4094" i="4"/>
  <c r="K4095" i="4"/>
  <c r="K4096" i="4"/>
  <c r="K4097" i="4"/>
  <c r="K4098" i="4"/>
  <c r="K4099" i="4"/>
  <c r="K4100" i="4"/>
  <c r="K4101" i="4"/>
  <c r="K4102" i="4"/>
  <c r="K4103" i="4"/>
  <c r="K4104" i="4"/>
  <c r="K4105" i="4"/>
  <c r="K4106" i="4"/>
  <c r="K4107" i="4"/>
  <c r="K4108" i="4"/>
  <c r="K4109" i="4"/>
  <c r="K4110" i="4"/>
  <c r="K4111" i="4"/>
  <c r="K4112" i="4"/>
  <c r="K4113" i="4"/>
  <c r="K4114" i="4"/>
  <c r="K4115" i="4"/>
  <c r="K4116" i="4"/>
  <c r="K4117" i="4"/>
  <c r="K4118" i="4"/>
  <c r="K4119" i="4"/>
  <c r="K4120" i="4"/>
  <c r="H251" i="2" s="1"/>
  <c r="I251" i="2" s="1"/>
  <c r="K4121" i="4"/>
  <c r="K4122" i="4"/>
  <c r="K4123" i="4"/>
  <c r="K4124" i="4"/>
  <c r="K4125" i="4"/>
  <c r="K4126" i="4"/>
  <c r="K4127" i="4"/>
  <c r="K4128" i="4"/>
  <c r="K4129" i="4"/>
  <c r="K4130" i="4"/>
  <c r="K4131" i="4"/>
  <c r="K4132" i="4"/>
  <c r="K4133" i="4"/>
  <c r="K4134" i="4"/>
  <c r="K4135" i="4"/>
  <c r="K4136" i="4"/>
  <c r="K4137" i="4"/>
  <c r="K4138" i="4"/>
  <c r="K4139" i="4"/>
  <c r="K4140" i="4"/>
  <c r="K4141" i="4"/>
  <c r="K4142" i="4"/>
  <c r="K4143" i="4"/>
  <c r="K4144" i="4"/>
  <c r="K4145" i="4"/>
  <c r="K4146" i="4"/>
  <c r="K4147" i="4"/>
  <c r="K4148" i="4"/>
  <c r="K4149" i="4"/>
  <c r="K4150" i="4"/>
  <c r="K4151" i="4"/>
  <c r="K4152" i="4"/>
  <c r="K4153" i="4"/>
  <c r="K4154" i="4"/>
  <c r="K4155" i="4"/>
  <c r="K4156" i="4"/>
  <c r="K4157" i="4"/>
  <c r="K4158" i="4"/>
  <c r="K4159" i="4"/>
  <c r="K4160" i="4"/>
  <c r="K4161" i="4"/>
  <c r="K4162" i="4"/>
  <c r="K4163" i="4"/>
  <c r="K4164" i="4"/>
  <c r="K4165" i="4"/>
  <c r="K4166" i="4"/>
  <c r="K4167" i="4"/>
  <c r="K4168" i="4"/>
  <c r="K4169" i="4"/>
  <c r="K4170" i="4"/>
  <c r="K4171" i="4"/>
  <c r="K4172" i="4"/>
  <c r="K4173" i="4"/>
  <c r="K4174" i="4"/>
  <c r="K4175" i="4"/>
  <c r="K4176" i="4"/>
  <c r="K4177" i="4"/>
  <c r="K4178" i="4"/>
  <c r="K4179" i="4"/>
  <c r="K4180" i="4"/>
  <c r="K4181" i="4"/>
  <c r="K4182" i="4"/>
  <c r="K4183" i="4"/>
  <c r="K4184" i="4"/>
  <c r="K4185" i="4"/>
  <c r="K4186" i="4"/>
  <c r="K4187" i="4"/>
  <c r="K4188" i="4"/>
  <c r="K4189" i="4"/>
  <c r="K4190" i="4"/>
  <c r="K4191" i="4"/>
  <c r="K4192" i="4"/>
  <c r="K4193" i="4"/>
  <c r="K4194" i="4"/>
  <c r="K4195" i="4"/>
  <c r="K4196" i="4"/>
  <c r="K4197" i="4"/>
  <c r="K4198" i="4"/>
  <c r="K4199" i="4"/>
  <c r="K4200" i="4"/>
  <c r="K4201" i="4"/>
  <c r="K4202" i="4"/>
  <c r="K4203" i="4"/>
  <c r="K4204" i="4"/>
  <c r="K4205" i="4"/>
  <c r="K4206" i="4"/>
  <c r="K4207" i="4"/>
  <c r="K4208" i="4"/>
  <c r="K4209" i="4"/>
  <c r="K4210" i="4"/>
  <c r="K4211" i="4"/>
  <c r="K4212" i="4"/>
  <c r="K4213" i="4"/>
  <c r="K4214" i="4"/>
  <c r="K4215" i="4"/>
  <c r="K4216" i="4"/>
  <c r="K4217" i="4"/>
  <c r="K4218" i="4"/>
  <c r="H471" i="2" s="1"/>
  <c r="I471" i="2" s="1"/>
  <c r="K4219" i="4"/>
  <c r="K4220" i="4"/>
  <c r="K4221" i="4"/>
  <c r="K4222" i="4"/>
  <c r="K4223" i="4"/>
  <c r="K4224" i="4"/>
  <c r="K4225" i="4"/>
  <c r="K4226" i="4"/>
  <c r="K4227" i="4"/>
  <c r="K4228" i="4"/>
  <c r="K4229" i="4"/>
  <c r="K4230" i="4"/>
  <c r="K4231" i="4"/>
  <c r="K4232" i="4"/>
  <c r="K4233" i="4"/>
  <c r="K4234" i="4"/>
  <c r="K4235" i="4"/>
  <c r="K4236" i="4"/>
  <c r="K4237" i="4"/>
  <c r="K4238" i="4"/>
  <c r="K4239" i="4"/>
  <c r="K4240" i="4"/>
  <c r="K4241" i="4"/>
  <c r="K4242" i="4"/>
  <c r="K4243" i="4"/>
  <c r="K4244" i="4"/>
  <c r="K4245" i="4"/>
  <c r="K4246" i="4"/>
  <c r="K4247" i="4"/>
  <c r="K4248" i="4"/>
  <c r="K4249" i="4"/>
  <c r="K4250" i="4"/>
  <c r="K4251" i="4"/>
  <c r="K4252" i="4"/>
  <c r="K4253" i="4"/>
  <c r="K4254" i="4"/>
  <c r="K4255" i="4"/>
  <c r="K4256" i="4"/>
  <c r="K4257" i="4"/>
  <c r="K4258" i="4"/>
  <c r="K4259" i="4"/>
  <c r="K4260" i="4"/>
  <c r="K4261" i="4"/>
  <c r="K4262" i="4"/>
  <c r="K4263" i="4"/>
  <c r="K4264" i="4"/>
  <c r="K4265" i="4"/>
  <c r="K4266" i="4"/>
  <c r="K4267" i="4"/>
  <c r="K4268" i="4"/>
  <c r="K4269" i="4"/>
  <c r="K4270" i="4"/>
  <c r="K4271" i="4"/>
  <c r="K4272" i="4"/>
  <c r="K4273" i="4"/>
  <c r="K4274" i="4"/>
  <c r="K4275" i="4"/>
  <c r="K4276" i="4"/>
  <c r="K4277" i="4"/>
  <c r="K4278" i="4"/>
  <c r="K4279" i="4"/>
  <c r="K4280" i="4"/>
  <c r="K4281" i="4"/>
  <c r="K4282" i="4"/>
  <c r="K4283" i="4"/>
  <c r="K4284" i="4"/>
  <c r="K4285" i="4"/>
  <c r="K4286" i="4"/>
  <c r="K4287" i="4"/>
  <c r="K4288" i="4"/>
  <c r="K4289" i="4"/>
  <c r="K4290" i="4"/>
  <c r="K4291" i="4"/>
  <c r="K4292" i="4"/>
  <c r="K4293" i="4"/>
  <c r="K4294" i="4"/>
  <c r="K4295" i="4"/>
  <c r="K4296" i="4"/>
  <c r="K4297" i="4"/>
  <c r="K4298" i="4"/>
  <c r="K4299" i="4"/>
  <c r="K4300" i="4"/>
  <c r="K4301" i="4"/>
  <c r="K4302" i="4"/>
  <c r="K4303" i="4"/>
  <c r="K4304" i="4"/>
  <c r="K4305" i="4"/>
  <c r="K4306" i="4"/>
  <c r="K4307" i="4"/>
  <c r="K4308" i="4"/>
  <c r="K4309" i="4"/>
  <c r="K4310" i="4"/>
  <c r="K4311" i="4"/>
  <c r="K4312" i="4"/>
  <c r="K4313" i="4"/>
  <c r="K4314" i="4"/>
  <c r="K4315" i="4"/>
  <c r="K4316" i="4"/>
  <c r="K4317" i="4"/>
  <c r="K4318" i="4"/>
  <c r="K4319" i="4"/>
  <c r="K4320" i="4"/>
  <c r="K4321" i="4"/>
  <c r="K4322" i="4"/>
  <c r="K4323" i="4"/>
  <c r="K4324" i="4"/>
  <c r="K4325" i="4"/>
  <c r="K4326" i="4"/>
  <c r="K4327" i="4"/>
  <c r="K4328" i="4"/>
  <c r="K4329" i="4"/>
  <c r="K4330" i="4"/>
  <c r="K4331" i="4"/>
  <c r="K4332" i="4"/>
  <c r="K4333" i="4"/>
  <c r="K4334" i="4"/>
  <c r="K4335" i="4"/>
  <c r="K4336" i="4"/>
  <c r="K4337" i="4"/>
  <c r="K4338" i="4"/>
  <c r="K4339" i="4"/>
  <c r="K4340" i="4"/>
  <c r="K4341" i="4"/>
  <c r="K4342" i="4"/>
  <c r="K4343" i="4"/>
  <c r="K4344" i="4"/>
  <c r="K4345" i="4"/>
  <c r="K4346" i="4"/>
  <c r="K4347" i="4"/>
  <c r="K4348" i="4"/>
  <c r="K4349" i="4"/>
  <c r="K4350" i="4"/>
  <c r="K4351" i="4"/>
  <c r="K4352" i="4"/>
  <c r="K4353" i="4"/>
  <c r="K4354" i="4"/>
  <c r="K4355" i="4"/>
  <c r="K4356" i="4"/>
  <c r="K4357" i="4"/>
  <c r="K4358" i="4"/>
  <c r="K4359" i="4"/>
  <c r="K4360" i="4"/>
  <c r="K4361" i="4"/>
  <c r="K4362" i="4"/>
  <c r="K4363" i="4"/>
  <c r="K4364" i="4"/>
  <c r="K4365" i="4"/>
  <c r="K4366" i="4"/>
  <c r="K4367" i="4"/>
  <c r="K4368" i="4"/>
  <c r="K4369" i="4"/>
  <c r="K4370" i="4"/>
  <c r="K4371" i="4"/>
  <c r="K4372" i="4"/>
  <c r="K4373" i="4"/>
  <c r="K4374" i="4"/>
  <c r="K4375" i="4"/>
  <c r="K4376" i="4"/>
  <c r="K4377" i="4"/>
  <c r="K4378" i="4"/>
  <c r="K4379" i="4"/>
  <c r="K4380" i="4"/>
  <c r="K4381" i="4"/>
  <c r="K4382" i="4"/>
  <c r="K4383" i="4"/>
  <c r="K4384" i="4"/>
  <c r="K4385" i="4"/>
  <c r="H270" i="2" s="1"/>
  <c r="I270" i="2" s="1"/>
  <c r="K4386" i="4"/>
  <c r="K4387" i="4"/>
  <c r="K4388" i="4"/>
  <c r="K4389" i="4"/>
  <c r="K4390" i="4"/>
  <c r="H821" i="2" s="1"/>
  <c r="I821" i="2" s="1"/>
  <c r="K4391" i="4"/>
  <c r="H545" i="2" s="1"/>
  <c r="I545" i="2" s="1"/>
  <c r="K4392" i="4"/>
  <c r="H365" i="2" s="1"/>
  <c r="I365" i="2" s="1"/>
  <c r="K4393" i="4"/>
  <c r="H238" i="2" s="1"/>
  <c r="I238" i="2" s="1"/>
  <c r="K4394" i="4"/>
  <c r="H894" i="2" s="1"/>
  <c r="I894" i="2" s="1"/>
  <c r="K4395" i="4"/>
  <c r="K4396" i="4"/>
  <c r="K4397" i="4"/>
  <c r="H851" i="2" s="1"/>
  <c r="I851" i="2" s="1"/>
  <c r="K4398" i="4"/>
  <c r="H944" i="2" s="1"/>
  <c r="I944" i="2" s="1"/>
  <c r="K4399" i="4"/>
  <c r="H17" i="2" s="1"/>
  <c r="I17" i="2" s="1"/>
  <c r="K4400" i="4"/>
  <c r="H257" i="2" s="1"/>
  <c r="I257" i="2" s="1"/>
  <c r="K4401" i="4"/>
  <c r="H371" i="2" s="1"/>
  <c r="I371" i="2" s="1"/>
  <c r="K4402" i="4"/>
  <c r="K4403" i="4"/>
  <c r="K4404" i="4"/>
  <c r="K4405" i="4"/>
  <c r="K4406" i="4"/>
  <c r="K4407" i="4"/>
  <c r="K4408" i="4"/>
  <c r="K4409" i="4"/>
  <c r="K4410" i="4"/>
  <c r="K4411" i="4"/>
  <c r="K4412" i="4"/>
  <c r="K4413" i="4"/>
  <c r="K4414" i="4"/>
  <c r="K4415" i="4"/>
  <c r="K4416" i="4"/>
  <c r="K4417" i="4"/>
  <c r="K4418" i="4"/>
  <c r="K4419" i="4"/>
  <c r="K4420" i="4"/>
  <c r="K4421" i="4"/>
  <c r="K4422" i="4"/>
  <c r="K4423" i="4"/>
  <c r="K4424" i="4"/>
  <c r="H230" i="2" s="1"/>
  <c r="I230" i="2" s="1"/>
  <c r="K4425" i="4"/>
  <c r="K4426" i="4"/>
  <c r="K4427" i="4"/>
  <c r="H530" i="2" s="1"/>
  <c r="I530" i="2" s="1"/>
  <c r="K4428" i="4"/>
  <c r="K4429" i="4"/>
  <c r="K4430" i="4"/>
  <c r="K4431" i="4"/>
  <c r="K4432" i="4"/>
  <c r="K4433" i="4"/>
  <c r="K4434" i="4"/>
  <c r="K4435" i="4"/>
  <c r="K4436" i="4"/>
  <c r="K4437" i="4"/>
  <c r="K4438" i="4"/>
  <c r="K4439" i="4"/>
  <c r="K4440" i="4"/>
  <c r="H49" i="2" s="1"/>
  <c r="I49" i="2" s="1"/>
  <c r="K4441" i="4"/>
  <c r="K4442" i="4"/>
  <c r="K4443" i="4"/>
  <c r="K4444" i="4"/>
  <c r="K4445" i="4"/>
  <c r="K4446" i="4"/>
  <c r="K4447" i="4"/>
  <c r="K4448" i="4"/>
  <c r="K4449" i="4"/>
  <c r="K4450" i="4"/>
  <c r="K4451" i="4"/>
  <c r="K4452" i="4"/>
  <c r="K4453" i="4"/>
  <c r="K4454" i="4"/>
  <c r="K4455" i="4"/>
  <c r="K4456" i="4"/>
  <c r="K4457" i="4"/>
  <c r="K4458" i="4"/>
  <c r="K4459" i="4"/>
  <c r="K4460" i="4"/>
  <c r="K4461" i="4"/>
  <c r="K4462" i="4"/>
  <c r="K4463" i="4"/>
  <c r="K4464" i="4"/>
  <c r="K4465" i="4"/>
  <c r="K4466" i="4"/>
  <c r="K4467" i="4"/>
  <c r="K4468" i="4"/>
  <c r="K4469" i="4"/>
  <c r="K4470" i="4"/>
  <c r="K4471" i="4"/>
  <c r="K4472" i="4"/>
  <c r="K4473" i="4"/>
  <c r="K4474" i="4"/>
  <c r="K4475" i="4"/>
  <c r="K4476" i="4"/>
  <c r="K4477" i="4"/>
  <c r="K4478" i="4"/>
  <c r="K4479" i="4"/>
  <c r="K4480" i="4"/>
  <c r="K4481" i="4"/>
  <c r="K4482" i="4"/>
  <c r="K4483" i="4"/>
  <c r="K4484" i="4"/>
  <c r="K4485" i="4"/>
  <c r="K4486" i="4"/>
  <c r="K4487" i="4"/>
  <c r="K4488" i="4"/>
  <c r="K4489" i="4"/>
  <c r="K4490" i="4"/>
  <c r="K4491" i="4"/>
  <c r="K4492" i="4"/>
  <c r="K4493" i="4"/>
  <c r="K4494" i="4"/>
  <c r="K4495" i="4"/>
  <c r="K4496" i="4"/>
  <c r="K4497" i="4"/>
  <c r="K4498" i="4"/>
  <c r="K4499" i="4"/>
  <c r="K4500" i="4"/>
  <c r="K4501" i="4"/>
  <c r="K4502" i="4"/>
  <c r="K4503" i="4"/>
  <c r="K4504" i="4"/>
  <c r="K4505" i="4"/>
  <c r="K4506" i="4"/>
  <c r="K4507" i="4"/>
  <c r="K4508" i="4"/>
  <c r="K4509" i="4"/>
  <c r="K4510" i="4"/>
  <c r="K4511" i="4"/>
  <c r="K4512" i="4"/>
  <c r="K4513" i="4"/>
  <c r="K4514" i="4"/>
  <c r="K4515" i="4"/>
  <c r="K4516" i="4"/>
  <c r="K4517" i="4"/>
  <c r="K4518" i="4"/>
  <c r="K4519" i="4"/>
  <c r="K4520" i="4"/>
  <c r="K4521" i="4"/>
  <c r="K4522" i="4"/>
  <c r="K4523" i="4"/>
  <c r="K4524" i="4"/>
  <c r="K4525" i="4"/>
  <c r="K4526" i="4"/>
  <c r="K4527" i="4"/>
  <c r="K4528" i="4"/>
  <c r="K4529" i="4"/>
  <c r="K4530" i="4"/>
  <c r="K4531" i="4"/>
  <c r="K4532" i="4"/>
  <c r="K4533" i="4"/>
  <c r="K4534" i="4"/>
  <c r="K4535" i="4"/>
  <c r="K4536" i="4"/>
  <c r="H298" i="2" s="1"/>
  <c r="I298" i="2" s="1"/>
  <c r="K4537" i="4"/>
  <c r="H58" i="2" s="1"/>
  <c r="I58" i="2" s="1"/>
  <c r="K4538" i="4"/>
  <c r="K4539" i="4"/>
  <c r="H509" i="2" s="1"/>
  <c r="I509" i="2" s="1"/>
  <c r="K4540" i="4"/>
  <c r="H479" i="2" s="1"/>
  <c r="I479" i="2" s="1"/>
  <c r="K4541" i="4"/>
  <c r="K4542" i="4"/>
  <c r="K4543" i="4"/>
  <c r="K4544" i="4"/>
  <c r="K4545" i="4"/>
  <c r="K4546" i="4"/>
  <c r="K4547" i="4"/>
  <c r="K4548" i="4"/>
  <c r="K4549" i="4"/>
  <c r="K4550" i="4"/>
  <c r="K4551" i="4"/>
  <c r="K4552" i="4"/>
  <c r="K4553" i="4"/>
  <c r="K4554" i="4"/>
  <c r="K4555" i="4"/>
  <c r="K4556" i="4"/>
  <c r="K4557" i="4"/>
  <c r="K4558" i="4"/>
  <c r="K4559" i="4"/>
  <c r="K4560" i="4"/>
  <c r="K4561" i="4"/>
  <c r="K4562" i="4"/>
  <c r="K4563" i="4"/>
  <c r="K4564" i="4"/>
  <c r="K4565" i="4"/>
  <c r="K4566" i="4"/>
  <c r="K4567" i="4"/>
  <c r="K4568" i="4"/>
  <c r="K4569" i="4"/>
  <c r="K4570" i="4"/>
  <c r="K4571" i="4"/>
  <c r="K4572" i="4"/>
  <c r="K4573" i="4"/>
  <c r="K4574" i="4"/>
  <c r="K4575" i="4"/>
  <c r="K4576" i="4"/>
  <c r="K4577" i="4"/>
  <c r="K4578" i="4"/>
  <c r="K4579" i="4"/>
  <c r="K4580" i="4"/>
  <c r="K4581" i="4"/>
  <c r="K4582" i="4"/>
  <c r="K4583" i="4"/>
  <c r="K4584" i="4"/>
  <c r="K4585" i="4"/>
  <c r="K4586" i="4"/>
  <c r="K4587" i="4"/>
  <c r="K4588" i="4"/>
  <c r="K4589" i="4"/>
  <c r="K4590" i="4"/>
  <c r="K4591" i="4"/>
  <c r="K4592" i="4"/>
  <c r="K4593" i="4"/>
  <c r="K4594" i="4"/>
  <c r="K4595" i="4"/>
  <c r="K4596" i="4"/>
  <c r="K4597" i="4"/>
  <c r="K4598" i="4"/>
  <c r="K4599" i="4"/>
  <c r="K4600" i="4"/>
  <c r="K4601" i="4"/>
  <c r="K4602" i="4"/>
  <c r="K4603" i="4"/>
  <c r="K4604" i="4"/>
  <c r="K4605" i="4"/>
  <c r="K4606" i="4"/>
  <c r="K4607" i="4"/>
  <c r="K4608" i="4"/>
  <c r="K4609" i="4"/>
  <c r="K4610" i="4"/>
  <c r="K4611" i="4"/>
  <c r="K4612" i="4"/>
  <c r="K4613" i="4"/>
  <c r="K4614" i="4"/>
  <c r="K4615" i="4"/>
  <c r="K4616" i="4"/>
  <c r="K4617" i="4"/>
  <c r="K4618" i="4"/>
  <c r="K4619" i="4"/>
  <c r="K4620" i="4"/>
  <c r="K4621" i="4"/>
  <c r="K4622" i="4"/>
  <c r="K4623" i="4"/>
  <c r="K4624" i="4"/>
  <c r="K4625" i="4"/>
  <c r="K4626" i="4"/>
  <c r="K4627" i="4"/>
  <c r="K4628" i="4"/>
  <c r="K4629" i="4"/>
  <c r="K4630" i="4"/>
  <c r="K4631" i="4"/>
  <c r="K4632" i="4"/>
  <c r="K4633" i="4"/>
  <c r="K4634" i="4"/>
  <c r="K4635" i="4"/>
  <c r="K4636" i="4"/>
  <c r="K4637" i="4"/>
  <c r="K4638" i="4"/>
  <c r="K4639" i="4"/>
  <c r="K4640" i="4"/>
  <c r="K4641" i="4"/>
  <c r="K4642" i="4"/>
  <c r="K4643" i="4"/>
  <c r="K4644" i="4"/>
  <c r="K4645" i="4"/>
  <c r="K4646" i="4"/>
  <c r="K4647" i="4"/>
  <c r="K4648" i="4"/>
  <c r="K4649" i="4"/>
  <c r="K4650" i="4"/>
  <c r="K4651" i="4"/>
  <c r="K4652" i="4"/>
  <c r="K4653" i="4"/>
  <c r="K4654" i="4"/>
  <c r="K4655" i="4"/>
  <c r="K4656" i="4"/>
  <c r="K4657" i="4"/>
  <c r="K4658" i="4"/>
  <c r="K4659" i="4"/>
  <c r="K4660" i="4"/>
  <c r="K4661" i="4"/>
  <c r="K4662" i="4"/>
  <c r="K4663" i="4"/>
  <c r="K4664" i="4"/>
  <c r="K4665" i="4"/>
  <c r="K4666" i="4"/>
  <c r="K4667" i="4"/>
  <c r="K4668" i="4"/>
  <c r="K4669" i="4"/>
  <c r="K4670" i="4"/>
  <c r="K4671" i="4"/>
  <c r="K4672" i="4"/>
  <c r="K4673" i="4"/>
  <c r="K4674" i="4"/>
  <c r="K4675" i="4"/>
  <c r="K4676" i="4"/>
  <c r="K4677" i="4"/>
  <c r="K4678" i="4"/>
  <c r="K4679" i="4"/>
  <c r="K4680" i="4"/>
  <c r="K4681" i="4"/>
  <c r="K4682" i="4"/>
  <c r="K4683" i="4"/>
  <c r="K4684" i="4"/>
  <c r="K4685" i="4"/>
  <c r="K4686" i="4"/>
  <c r="K4687" i="4"/>
  <c r="K4688" i="4"/>
  <c r="K4689" i="4"/>
  <c r="K4690" i="4"/>
  <c r="K4691" i="4"/>
  <c r="K4692" i="4"/>
  <c r="K4693" i="4"/>
  <c r="K4694" i="4"/>
  <c r="K4695" i="4"/>
  <c r="K4696" i="4"/>
  <c r="K4697" i="4"/>
  <c r="K4698" i="4"/>
  <c r="K4699" i="4"/>
  <c r="K4700" i="4"/>
  <c r="K4701" i="4"/>
  <c r="K4702" i="4"/>
  <c r="K4703" i="4"/>
  <c r="K4704" i="4"/>
  <c r="K4705" i="4"/>
  <c r="K4706" i="4"/>
  <c r="K4707" i="4"/>
  <c r="K4708" i="4"/>
  <c r="K4709" i="4"/>
  <c r="K4710" i="4"/>
  <c r="K4711" i="4"/>
  <c r="K4712" i="4"/>
  <c r="K4713" i="4"/>
  <c r="K4714" i="4"/>
  <c r="K4715" i="4"/>
  <c r="K4716" i="4"/>
  <c r="K4717" i="4"/>
  <c r="K4718" i="4"/>
  <c r="K4719" i="4"/>
  <c r="K4720" i="4"/>
  <c r="K4721" i="4"/>
  <c r="K4722" i="4"/>
  <c r="K4723" i="4"/>
  <c r="K4724" i="4"/>
  <c r="K4725" i="4"/>
  <c r="K4726" i="4"/>
  <c r="K4727" i="4"/>
  <c r="K4728" i="4"/>
  <c r="K4729" i="4"/>
  <c r="K4730" i="4"/>
  <c r="K4731" i="4"/>
  <c r="K4732" i="4"/>
  <c r="K4733" i="4"/>
  <c r="K4734" i="4"/>
  <c r="K4735" i="4"/>
  <c r="K4736" i="4"/>
  <c r="K4737" i="4"/>
  <c r="K4738" i="4"/>
  <c r="K4739" i="4"/>
  <c r="K4740" i="4"/>
  <c r="K4741" i="4"/>
  <c r="K4742" i="4"/>
  <c r="K4743" i="4"/>
  <c r="K4744" i="4"/>
  <c r="K4745" i="4"/>
  <c r="K4746" i="4"/>
  <c r="K4747" i="4"/>
  <c r="K4748" i="4"/>
  <c r="K4749" i="4"/>
  <c r="K4750" i="4"/>
  <c r="K4751" i="4"/>
  <c r="K4752" i="4"/>
  <c r="K4753" i="4"/>
  <c r="K4754" i="4"/>
  <c r="K4755" i="4"/>
  <c r="K4756" i="4"/>
  <c r="K4757" i="4"/>
  <c r="K4758" i="4"/>
  <c r="K4759" i="4"/>
  <c r="K4760" i="4"/>
  <c r="K4761" i="4"/>
  <c r="K4762" i="4"/>
  <c r="K4763" i="4"/>
  <c r="K4764" i="4"/>
  <c r="K4765" i="4"/>
  <c r="K4766" i="4"/>
  <c r="K4767" i="4"/>
  <c r="K4768" i="4"/>
  <c r="K4769" i="4"/>
  <c r="K4770" i="4"/>
  <c r="K4771" i="4"/>
  <c r="K4772" i="4"/>
  <c r="K4773" i="4"/>
  <c r="K4774" i="4"/>
  <c r="K4775" i="4"/>
  <c r="K4776" i="4"/>
  <c r="K4777" i="4"/>
  <c r="K4778" i="4"/>
  <c r="K4779" i="4"/>
  <c r="K4780" i="4"/>
  <c r="K4781" i="4"/>
  <c r="K4782" i="4"/>
  <c r="K4783" i="4"/>
  <c r="K4784" i="4"/>
  <c r="K4785" i="4"/>
  <c r="K4786" i="4"/>
  <c r="K4787" i="4"/>
  <c r="K4788" i="4"/>
  <c r="K4789" i="4"/>
  <c r="K4790" i="4"/>
  <c r="K4791" i="4"/>
  <c r="K4792" i="4"/>
  <c r="K4793" i="4"/>
  <c r="K4794" i="4"/>
  <c r="K4795" i="4"/>
  <c r="K4796" i="4"/>
  <c r="K4797" i="4"/>
  <c r="K4798" i="4"/>
  <c r="K4799" i="4"/>
  <c r="K4800" i="4"/>
  <c r="K4801" i="4"/>
  <c r="K4802" i="4"/>
  <c r="K4803" i="4"/>
  <c r="K4804" i="4"/>
  <c r="K4805" i="4"/>
  <c r="K4806" i="4"/>
  <c r="K4807" i="4"/>
  <c r="K4808" i="4"/>
  <c r="K4809" i="4"/>
  <c r="K4810" i="4"/>
  <c r="K4811" i="4"/>
  <c r="K4812" i="4"/>
  <c r="K4813" i="4"/>
  <c r="K4814" i="4"/>
  <c r="K4815" i="4"/>
  <c r="K4816" i="4"/>
  <c r="K4817" i="4"/>
  <c r="K4818" i="4"/>
  <c r="K4819" i="4"/>
  <c r="K4820" i="4"/>
  <c r="K4821" i="4"/>
  <c r="K4822" i="4"/>
  <c r="K4823" i="4"/>
  <c r="K4824" i="4"/>
  <c r="K4825" i="4"/>
  <c r="K4826" i="4"/>
  <c r="K4827" i="4"/>
  <c r="K4828" i="4"/>
  <c r="K4829" i="4"/>
  <c r="K4830" i="4"/>
  <c r="K4831" i="4"/>
  <c r="K4832" i="4"/>
  <c r="K4833" i="4"/>
  <c r="K4834" i="4"/>
  <c r="K4835" i="4"/>
  <c r="K4836" i="4"/>
  <c r="K4837" i="4"/>
  <c r="K4838" i="4"/>
  <c r="K4839" i="4"/>
  <c r="K4840" i="4"/>
  <c r="H516" i="2" s="1"/>
  <c r="I516" i="2" s="1"/>
  <c r="K4841" i="4"/>
  <c r="K4842" i="4"/>
  <c r="K4843" i="4"/>
  <c r="K4844" i="4"/>
  <c r="H313" i="2" s="1"/>
  <c r="I313" i="2" s="1"/>
  <c r="K4845" i="4"/>
  <c r="K4846" i="4"/>
  <c r="K4847" i="4"/>
  <c r="K4848" i="4"/>
  <c r="H919" i="2" s="1"/>
  <c r="I919" i="2" s="1"/>
  <c r="K4849" i="4"/>
  <c r="H858" i="2" s="1"/>
  <c r="I858" i="2" s="1"/>
  <c r="K4850" i="4"/>
  <c r="K4851" i="4"/>
  <c r="K4852" i="4"/>
  <c r="K4853" i="4"/>
  <c r="K4854" i="4"/>
  <c r="K4855" i="4"/>
  <c r="K4856" i="4"/>
  <c r="K4857" i="4"/>
  <c r="K4858" i="4"/>
  <c r="H405" i="2" s="1"/>
  <c r="I405" i="2" s="1"/>
  <c r="K4859" i="4"/>
  <c r="K4860" i="4"/>
  <c r="K4861" i="4"/>
  <c r="K4862" i="4"/>
  <c r="K4863" i="4"/>
  <c r="K4864" i="4"/>
  <c r="K4865" i="4"/>
  <c r="K4866" i="4"/>
  <c r="K4867" i="4"/>
  <c r="K4868" i="4"/>
  <c r="K4869" i="4"/>
  <c r="K4870" i="4"/>
  <c r="K4871" i="4"/>
  <c r="K4872" i="4"/>
  <c r="K4873" i="4"/>
  <c r="K4874" i="4"/>
  <c r="K4875" i="4"/>
  <c r="K4876" i="4"/>
  <c r="K4877" i="4"/>
  <c r="K4878" i="4"/>
  <c r="K4879" i="4"/>
  <c r="K4880" i="4"/>
  <c r="K4881" i="4"/>
  <c r="K4882" i="4"/>
  <c r="K4883" i="4"/>
  <c r="K4884" i="4"/>
  <c r="K4885" i="4"/>
  <c r="K4886" i="4"/>
  <c r="K4887" i="4"/>
  <c r="K4888" i="4"/>
  <c r="K4889" i="4"/>
  <c r="K4890" i="4"/>
  <c r="K4891" i="4"/>
  <c r="K4892" i="4"/>
  <c r="K4893" i="4"/>
  <c r="K4894" i="4"/>
  <c r="K4895" i="4"/>
  <c r="H752" i="2" s="1"/>
  <c r="I752" i="2" s="1"/>
  <c r="K4896" i="4"/>
  <c r="H224" i="2" s="1"/>
  <c r="I224" i="2" s="1"/>
  <c r="K4897" i="4"/>
  <c r="H519" i="2" s="1"/>
  <c r="I519" i="2" s="1"/>
  <c r="K4898" i="4"/>
  <c r="H520" i="2" s="1"/>
  <c r="I520" i="2" s="1"/>
  <c r="K4899" i="4"/>
  <c r="K4900" i="4"/>
  <c r="K4901" i="4"/>
  <c r="K4902" i="4"/>
  <c r="K4903" i="4"/>
  <c r="K4904" i="4"/>
  <c r="K4905" i="4"/>
  <c r="H59" i="2" s="1"/>
  <c r="I59" i="2" s="1"/>
  <c r="K4906" i="4"/>
  <c r="H11" i="2" s="1"/>
  <c r="I11" i="2" s="1"/>
  <c r="K4907" i="4"/>
  <c r="K4908" i="4"/>
  <c r="H400" i="2" s="1"/>
  <c r="I400" i="2" s="1"/>
  <c r="K4909" i="4"/>
  <c r="K4910" i="4"/>
  <c r="H499" i="2" s="1"/>
  <c r="I499" i="2" s="1"/>
  <c r="K4911" i="4"/>
  <c r="K4912" i="4"/>
  <c r="K4913" i="4"/>
  <c r="K4914" i="4"/>
  <c r="K4915" i="4"/>
  <c r="K4916" i="4"/>
  <c r="K4917" i="4"/>
  <c r="K4918" i="4"/>
  <c r="K4919" i="4"/>
  <c r="K4920" i="4"/>
  <c r="K4921" i="4"/>
  <c r="K4922" i="4"/>
  <c r="K4923" i="4"/>
  <c r="K4924" i="4"/>
  <c r="K4925" i="4"/>
  <c r="K4926" i="4"/>
  <c r="K4927" i="4"/>
  <c r="K4928" i="4"/>
  <c r="K4929" i="4"/>
  <c r="K4930" i="4"/>
  <c r="K4931" i="4"/>
  <c r="K4932" i="4"/>
  <c r="K4933" i="4"/>
  <c r="K4934" i="4"/>
  <c r="K4935" i="4"/>
  <c r="K4936" i="4"/>
  <c r="H296" i="2" s="1"/>
  <c r="I296" i="2" s="1"/>
  <c r="K4937" i="4"/>
  <c r="K4938" i="4"/>
  <c r="K4939" i="4"/>
  <c r="K4940" i="4"/>
  <c r="K4941" i="4"/>
  <c r="K4942" i="4"/>
  <c r="K4943" i="4"/>
  <c r="K4944" i="4"/>
  <c r="H487" i="2" s="1"/>
  <c r="I487" i="2" s="1"/>
  <c r="K4945" i="4"/>
  <c r="K4946" i="4"/>
  <c r="K4947" i="4"/>
  <c r="K4948" i="4"/>
  <c r="K4949" i="4"/>
  <c r="K4950" i="4"/>
  <c r="K4951" i="4"/>
  <c r="K4952" i="4"/>
  <c r="K4953" i="4"/>
  <c r="K4954" i="4"/>
  <c r="K4955" i="4"/>
  <c r="K4956" i="4"/>
  <c r="K4957" i="4"/>
  <c r="K4958" i="4"/>
  <c r="K4959" i="4"/>
  <c r="K4960" i="4"/>
  <c r="K4961" i="4"/>
  <c r="K4962" i="4"/>
  <c r="K4963" i="4"/>
  <c r="K4964" i="4"/>
  <c r="K4965" i="4"/>
  <c r="K4966" i="4"/>
  <c r="K4967" i="4"/>
  <c r="K4968" i="4"/>
  <c r="K4969" i="4"/>
  <c r="K4970" i="4"/>
  <c r="K4971" i="4"/>
  <c r="K4972" i="4"/>
  <c r="K4973" i="4"/>
  <c r="K4974" i="4"/>
  <c r="K4975" i="4"/>
  <c r="K4976" i="4"/>
  <c r="K4977" i="4"/>
  <c r="K4978" i="4"/>
  <c r="K4979" i="4"/>
  <c r="K4980" i="4"/>
  <c r="K4981" i="4"/>
  <c r="K4982" i="4"/>
  <c r="K4983" i="4"/>
  <c r="K4984" i="4"/>
  <c r="K4985" i="4"/>
  <c r="K4986" i="4"/>
  <c r="K4987" i="4"/>
  <c r="K4988" i="4"/>
  <c r="K4989" i="4"/>
  <c r="K4990" i="4"/>
  <c r="K4991" i="4"/>
  <c r="K4992" i="4"/>
  <c r="K4993" i="4"/>
  <c r="K4994" i="4"/>
  <c r="K4995" i="4"/>
  <c r="K4996" i="4"/>
  <c r="K4997" i="4"/>
  <c r="K4998" i="4"/>
  <c r="K4999" i="4"/>
  <c r="K5000" i="4"/>
  <c r="K5001" i="4"/>
  <c r="K5002" i="4"/>
  <c r="K5003" i="4"/>
  <c r="K5004" i="4"/>
  <c r="K5005" i="4"/>
  <c r="K5006" i="4"/>
  <c r="K5007" i="4"/>
  <c r="K5008" i="4"/>
  <c r="K5009" i="4"/>
  <c r="K5010" i="4"/>
  <c r="K5011" i="4"/>
  <c r="K5012" i="4"/>
  <c r="K5013" i="4"/>
  <c r="K5014" i="4"/>
  <c r="K5015" i="4"/>
  <c r="K5016" i="4"/>
  <c r="K5017" i="4"/>
  <c r="K5018" i="4"/>
  <c r="K5019" i="4"/>
  <c r="K5020" i="4"/>
  <c r="K5021" i="4"/>
  <c r="K5022" i="4"/>
  <c r="K5023" i="4"/>
  <c r="K5024" i="4"/>
  <c r="K5025" i="4"/>
  <c r="K5026" i="4"/>
  <c r="K5027" i="4"/>
  <c r="K5028" i="4"/>
  <c r="K5029" i="4"/>
  <c r="K5030" i="4"/>
  <c r="K5031" i="4"/>
  <c r="K5032" i="4"/>
  <c r="K5033" i="4"/>
  <c r="K5034" i="4"/>
  <c r="K5035" i="4"/>
  <c r="K5036" i="4"/>
  <c r="K5037" i="4"/>
  <c r="K5038" i="4"/>
  <c r="K5039" i="4"/>
  <c r="K5040" i="4"/>
  <c r="K5041" i="4"/>
  <c r="K5042" i="4"/>
  <c r="K5043" i="4"/>
  <c r="K5044" i="4"/>
  <c r="K5045" i="4"/>
  <c r="K5046" i="4"/>
  <c r="K5047" i="4"/>
  <c r="K5048" i="4"/>
  <c r="K5049" i="4"/>
  <c r="K5050" i="4"/>
  <c r="K5051" i="4"/>
  <c r="K5052" i="4"/>
  <c r="K5053" i="4"/>
  <c r="K5054" i="4"/>
  <c r="K5055" i="4"/>
  <c r="K5056" i="4"/>
  <c r="K5057" i="4"/>
  <c r="K5058" i="4"/>
  <c r="K5059" i="4"/>
  <c r="K5060" i="4"/>
  <c r="K5061" i="4"/>
  <c r="K5062" i="4"/>
  <c r="K5063" i="4"/>
  <c r="H578" i="2" s="1"/>
  <c r="I578" i="2" s="1"/>
  <c r="K5064" i="4"/>
  <c r="H584" i="2" s="1"/>
  <c r="I584" i="2" s="1"/>
  <c r="K5065" i="4"/>
  <c r="H233" i="2" s="1"/>
  <c r="I233" i="2" s="1"/>
  <c r="K5066" i="4"/>
  <c r="H484" i="2" s="1"/>
  <c r="I484" i="2" s="1"/>
  <c r="K5067" i="4"/>
  <c r="H685" i="2" s="1"/>
  <c r="I685" i="2" s="1"/>
  <c r="K5068" i="4"/>
  <c r="H814" i="2" s="1"/>
  <c r="I814" i="2" s="1"/>
  <c r="K5069" i="4"/>
  <c r="H96" i="2" s="1"/>
  <c r="I96" i="2" s="1"/>
  <c r="K5070" i="4"/>
  <c r="H604" i="2" s="1"/>
  <c r="I604" i="2" s="1"/>
  <c r="K5071" i="4"/>
  <c r="H898" i="2" s="1"/>
  <c r="I898" i="2" s="1"/>
  <c r="K5072" i="4"/>
  <c r="H849" i="2" s="1"/>
  <c r="I849" i="2" s="1"/>
  <c r="K5073" i="4"/>
  <c r="H57" i="2" s="1"/>
  <c r="I57" i="2" s="1"/>
  <c r="K5074" i="4"/>
  <c r="H609" i="2" s="1"/>
  <c r="I609" i="2" s="1"/>
  <c r="K5075" i="4"/>
  <c r="H880" i="2" s="1"/>
  <c r="I880" i="2" s="1"/>
  <c r="K5076" i="4"/>
  <c r="H569" i="2" s="1"/>
  <c r="I569" i="2" s="1"/>
  <c r="K5077" i="4"/>
  <c r="H469" i="2" s="1"/>
  <c r="I469" i="2" s="1"/>
  <c r="K5078" i="4"/>
  <c r="H476" i="2" s="1"/>
  <c r="I476" i="2" s="1"/>
  <c r="K5079" i="4"/>
  <c r="H477" i="2" s="1"/>
  <c r="I477" i="2" s="1"/>
  <c r="K5080" i="4"/>
  <c r="H23" i="2" s="1"/>
  <c r="I23" i="2" s="1"/>
  <c r="K5081" i="4"/>
  <c r="K5082" i="4"/>
  <c r="K5083" i="4"/>
  <c r="K5084" i="4"/>
  <c r="K5085" i="4"/>
  <c r="K5086" i="4"/>
  <c r="K5087" i="4"/>
  <c r="K5088" i="4"/>
  <c r="K5089" i="4"/>
  <c r="K5090" i="4"/>
  <c r="K5091" i="4"/>
  <c r="K5092" i="4"/>
  <c r="K5093" i="4"/>
  <c r="K5094" i="4"/>
  <c r="K5095" i="4"/>
  <c r="K5096" i="4"/>
  <c r="K5097" i="4"/>
  <c r="K5098" i="4"/>
  <c r="K5099" i="4"/>
  <c r="K5100" i="4"/>
  <c r="K5101" i="4"/>
  <c r="K5102" i="4"/>
  <c r="K5103" i="4"/>
  <c r="K5104" i="4"/>
  <c r="H690" i="2" s="1"/>
  <c r="I690" i="2" s="1"/>
  <c r="K5105" i="4"/>
  <c r="K5106" i="4"/>
  <c r="K5107" i="4"/>
  <c r="K5108" i="4"/>
  <c r="K5109" i="4"/>
  <c r="K5110" i="4"/>
  <c r="K5111" i="4"/>
  <c r="K5112" i="4"/>
  <c r="H56" i="2" s="1"/>
  <c r="I56" i="2" s="1"/>
  <c r="K5113" i="4"/>
  <c r="K5114" i="4"/>
  <c r="K5115" i="4"/>
  <c r="H283" i="2" s="1"/>
  <c r="I283" i="2" s="1"/>
  <c r="K5116" i="4"/>
  <c r="H442" i="2" s="1"/>
  <c r="I442" i="2" s="1"/>
  <c r="K5117" i="4"/>
  <c r="H869" i="2" s="1"/>
  <c r="I869" i="2" s="1"/>
  <c r="K5118" i="4"/>
  <c r="H876" i="2" s="1"/>
  <c r="I876" i="2" s="1"/>
  <c r="K5119" i="4"/>
  <c r="H879" i="2" s="1"/>
  <c r="I879" i="2" s="1"/>
  <c r="K5120" i="4"/>
  <c r="H585" i="2" s="1"/>
  <c r="I585" i="2" s="1"/>
  <c r="K5121" i="4"/>
  <c r="K5122" i="4"/>
  <c r="K5123" i="4"/>
  <c r="K5124" i="4"/>
  <c r="K5125" i="4"/>
  <c r="K5126" i="4"/>
  <c r="K5127" i="4"/>
  <c r="K5128" i="4"/>
  <c r="K5129" i="4"/>
  <c r="K5130" i="4"/>
  <c r="K5131" i="4"/>
  <c r="K5132" i="4"/>
  <c r="K5133" i="4"/>
  <c r="K5134" i="4"/>
  <c r="K5135" i="4"/>
  <c r="K5136" i="4"/>
  <c r="K5137" i="4"/>
  <c r="K5138" i="4"/>
  <c r="K5139" i="4"/>
  <c r="K5140" i="4"/>
  <c r="K5141" i="4"/>
  <c r="K5142" i="4"/>
  <c r="K5143" i="4"/>
  <c r="K5144" i="4"/>
  <c r="K5145" i="4"/>
  <c r="K5146" i="4"/>
  <c r="K5147" i="4"/>
  <c r="K5148" i="4"/>
  <c r="H633" i="2" s="1"/>
  <c r="I633" i="2" s="1"/>
  <c r="K5149" i="4"/>
  <c r="H537" i="2" s="1"/>
  <c r="I537" i="2" s="1"/>
  <c r="K5150" i="4"/>
  <c r="K5151" i="4"/>
  <c r="H214" i="2" s="1"/>
  <c r="I214" i="2" s="1"/>
  <c r="K5152" i="4"/>
  <c r="H824" i="2" s="1"/>
  <c r="I824" i="2" s="1"/>
  <c r="K5153" i="4"/>
  <c r="H825" i="2" s="1"/>
  <c r="I825" i="2" s="1"/>
  <c r="K5154" i="4"/>
  <c r="H245" i="2" s="1"/>
  <c r="I245" i="2" s="1"/>
  <c r="K5155" i="4"/>
  <c r="H239" i="2" s="1"/>
  <c r="I239" i="2" s="1"/>
  <c r="K5156" i="4"/>
  <c r="H886" i="2" s="1"/>
  <c r="I886" i="2" s="1"/>
  <c r="K5157" i="4"/>
  <c r="H441" i="2" s="1"/>
  <c r="I441" i="2" s="1"/>
  <c r="K5158" i="4"/>
  <c r="K5159" i="4"/>
  <c r="H70" i="2" s="1"/>
  <c r="I70" i="2" s="1"/>
  <c r="K5160" i="4"/>
  <c r="H414" i="2" s="1"/>
  <c r="I414" i="2" s="1"/>
  <c r="K5161" i="4"/>
  <c r="H872" i="2" s="1"/>
  <c r="I872" i="2" s="1"/>
  <c r="K5162" i="4"/>
  <c r="H133" i="2" s="1"/>
  <c r="I133" i="2" s="1"/>
  <c r="K5163" i="4"/>
  <c r="H130" i="2" s="1"/>
  <c r="I130" i="2" s="1"/>
  <c r="K5164" i="4"/>
  <c r="K5165" i="4"/>
  <c r="K5166" i="4"/>
  <c r="K5167" i="4"/>
  <c r="K5168" i="4"/>
  <c r="K5169" i="4"/>
  <c r="K5170" i="4"/>
  <c r="K5171" i="4"/>
  <c r="K5172" i="4"/>
  <c r="K5173" i="4"/>
  <c r="K5174" i="4"/>
  <c r="K5175" i="4"/>
  <c r="K5176" i="4"/>
  <c r="K5177" i="4"/>
  <c r="K5178" i="4"/>
  <c r="K5179" i="4"/>
  <c r="K5180" i="4"/>
  <c r="K5181" i="4"/>
  <c r="K5182" i="4"/>
  <c r="K5183" i="4"/>
  <c r="K5184" i="4"/>
  <c r="K5185" i="4"/>
  <c r="K5186" i="4"/>
  <c r="K5187" i="4"/>
  <c r="K5188" i="4"/>
  <c r="K5189" i="4"/>
  <c r="K5190" i="4"/>
  <c r="K5191" i="4"/>
  <c r="K5192" i="4"/>
  <c r="K5193" i="4"/>
  <c r="K5194" i="4"/>
  <c r="K5195" i="4"/>
  <c r="K5196" i="4"/>
  <c r="K5197" i="4"/>
  <c r="K5198" i="4"/>
  <c r="K5199" i="4"/>
  <c r="K5200" i="4"/>
  <c r="K5201" i="4"/>
  <c r="K5202" i="4"/>
  <c r="K5203" i="4"/>
  <c r="K5204" i="4"/>
  <c r="K5205" i="4"/>
  <c r="K5206" i="4"/>
  <c r="K5207" i="4"/>
  <c r="K5208" i="4"/>
  <c r="K5209" i="4"/>
  <c r="K5210" i="4"/>
  <c r="K5211" i="4"/>
  <c r="H475" i="2" s="1"/>
  <c r="I475" i="2" s="1"/>
  <c r="K5212" i="4"/>
  <c r="H482" i="2" s="1"/>
  <c r="I482" i="2" s="1"/>
  <c r="K5213" i="4"/>
  <c r="K5214" i="4"/>
  <c r="K5215" i="4"/>
  <c r="K5216" i="4"/>
  <c r="K5217" i="4"/>
  <c r="K5218" i="4"/>
  <c r="K5219" i="4"/>
  <c r="K5220" i="4"/>
  <c r="K5221" i="4"/>
  <c r="K5222" i="4"/>
  <c r="K5223" i="4"/>
  <c r="K5224" i="4"/>
  <c r="K5225" i="4"/>
  <c r="K5226" i="4"/>
  <c r="K5227" i="4"/>
  <c r="K5228" i="4"/>
  <c r="K5229" i="4"/>
  <c r="K5230" i="4"/>
  <c r="K5231" i="4"/>
  <c r="K5232" i="4"/>
  <c r="K5233" i="4"/>
  <c r="K5234" i="4"/>
  <c r="K5235" i="4"/>
  <c r="K5236" i="4"/>
  <c r="K5237" i="4"/>
  <c r="K5238" i="4"/>
  <c r="K5239" i="4"/>
  <c r="K5240" i="4"/>
  <c r="K5241" i="4"/>
  <c r="K5242" i="4"/>
  <c r="K5243" i="4"/>
  <c r="K5244" i="4"/>
  <c r="K5245" i="4"/>
  <c r="K5246" i="4"/>
  <c r="K5247" i="4"/>
  <c r="K5248" i="4"/>
  <c r="K5249" i="4"/>
  <c r="K5250" i="4"/>
  <c r="K5251" i="4"/>
  <c r="K5252" i="4"/>
  <c r="K5253" i="4"/>
  <c r="K5254" i="4"/>
  <c r="K5255" i="4"/>
  <c r="K5256" i="4"/>
  <c r="K5257" i="4"/>
  <c r="K5258" i="4"/>
  <c r="K5259" i="4"/>
  <c r="K5260" i="4"/>
  <c r="K5261" i="4"/>
  <c r="K5262" i="4"/>
  <c r="K5263" i="4"/>
  <c r="K5264" i="4"/>
  <c r="K5265" i="4"/>
  <c r="K5266" i="4"/>
  <c r="K5267" i="4"/>
  <c r="K5268" i="4"/>
  <c r="K5269" i="4"/>
  <c r="K5270" i="4"/>
  <c r="K5271" i="4"/>
  <c r="K5272" i="4"/>
  <c r="K5273" i="4"/>
  <c r="K5274" i="4"/>
  <c r="K5275" i="4"/>
  <c r="K5276" i="4"/>
  <c r="K5277" i="4"/>
  <c r="K5278" i="4"/>
  <c r="K5279" i="4"/>
  <c r="K5280" i="4"/>
  <c r="K5281" i="4"/>
  <c r="K5282" i="4"/>
  <c r="K5283" i="4"/>
  <c r="K5284" i="4"/>
  <c r="K5285" i="4"/>
  <c r="K5286" i="4"/>
  <c r="K5287" i="4"/>
  <c r="K5288" i="4"/>
  <c r="K5289" i="4"/>
  <c r="K5290" i="4"/>
  <c r="K5291" i="4"/>
  <c r="K5292" i="4"/>
  <c r="K5293" i="4"/>
  <c r="K5294" i="4"/>
  <c r="K5295" i="4"/>
  <c r="K5296" i="4"/>
  <c r="K5297" i="4"/>
  <c r="K5298" i="4"/>
  <c r="K5299" i="4"/>
  <c r="K5300" i="4"/>
  <c r="K5301" i="4"/>
  <c r="K5302" i="4"/>
  <c r="K5303" i="4"/>
  <c r="K5304" i="4"/>
  <c r="K5305" i="4"/>
  <c r="K5306" i="4"/>
  <c r="K5307" i="4"/>
  <c r="K5308" i="4"/>
  <c r="K5309" i="4"/>
  <c r="K5310" i="4"/>
  <c r="K5311" i="4"/>
  <c r="K5312" i="4"/>
  <c r="K5313" i="4"/>
  <c r="K5314" i="4"/>
  <c r="K5315" i="4"/>
  <c r="K5316" i="4"/>
  <c r="K5317" i="4"/>
  <c r="K5318" i="4"/>
  <c r="K5319" i="4"/>
  <c r="K5320" i="4"/>
  <c r="K5321" i="4"/>
  <c r="K5322" i="4"/>
  <c r="K5323" i="4"/>
  <c r="K5324" i="4"/>
  <c r="K5325" i="4"/>
  <c r="K5326" i="4"/>
  <c r="K5327" i="4"/>
  <c r="K5328" i="4"/>
  <c r="K5329" i="4"/>
  <c r="K5330" i="4"/>
  <c r="K5331" i="4"/>
  <c r="K5332" i="4"/>
  <c r="K5333" i="4"/>
  <c r="K5334" i="4"/>
  <c r="K5335" i="4"/>
  <c r="K5336" i="4"/>
  <c r="K5337" i="4"/>
  <c r="K5338" i="4"/>
  <c r="K5339" i="4"/>
  <c r="K5340" i="4"/>
  <c r="K5341" i="4"/>
  <c r="K5342" i="4"/>
  <c r="K5343" i="4"/>
  <c r="K5344" i="4"/>
  <c r="K5345" i="4"/>
  <c r="K5346" i="4"/>
  <c r="K5347" i="4"/>
  <c r="K5348" i="4"/>
  <c r="K5349" i="4"/>
  <c r="K5350" i="4"/>
  <c r="K5351" i="4"/>
  <c r="K5352" i="4"/>
  <c r="K5353" i="4"/>
  <c r="K5354" i="4"/>
  <c r="K5355" i="4"/>
  <c r="K5356" i="4"/>
  <c r="K5357" i="4"/>
  <c r="K5358" i="4"/>
  <c r="K5359" i="4"/>
  <c r="K5360" i="4"/>
  <c r="K5361" i="4"/>
  <c r="K5362" i="4"/>
  <c r="K5363" i="4"/>
  <c r="K5364" i="4"/>
  <c r="K5365" i="4"/>
  <c r="K5366" i="4"/>
  <c r="K5367" i="4"/>
  <c r="K5368" i="4"/>
  <c r="K5369" i="4"/>
  <c r="K5370" i="4"/>
  <c r="K5371" i="4"/>
  <c r="K5372" i="4"/>
  <c r="K5373" i="4"/>
  <c r="K5374" i="4"/>
  <c r="K5375" i="4"/>
  <c r="K5376" i="4"/>
  <c r="K5377" i="4"/>
  <c r="K5378" i="4"/>
  <c r="K5379" i="4"/>
  <c r="K5380" i="4"/>
  <c r="K5381" i="4"/>
  <c r="K5382" i="4"/>
  <c r="K5383" i="4"/>
  <c r="K5384" i="4"/>
  <c r="K5385" i="4"/>
  <c r="K5386" i="4"/>
  <c r="K5387" i="4"/>
  <c r="K5388" i="4"/>
  <c r="K5389" i="4"/>
  <c r="K5390" i="4"/>
  <c r="K5391" i="4"/>
  <c r="K5392" i="4"/>
  <c r="K5393" i="4"/>
  <c r="K5394" i="4"/>
  <c r="K5395" i="4"/>
  <c r="K5396" i="4"/>
  <c r="K5397" i="4"/>
  <c r="K5398" i="4"/>
  <c r="K5399" i="4"/>
  <c r="K5400" i="4"/>
  <c r="K5401" i="4"/>
  <c r="K5402" i="4"/>
  <c r="K5403" i="4"/>
  <c r="K5404" i="4"/>
  <c r="K5405" i="4"/>
  <c r="K5406" i="4"/>
  <c r="K5407" i="4"/>
  <c r="K5408" i="4"/>
  <c r="K5409" i="4"/>
  <c r="K5410" i="4"/>
  <c r="K5411" i="4"/>
  <c r="K5412" i="4"/>
  <c r="K5413" i="4"/>
  <c r="K5414" i="4"/>
  <c r="K5415" i="4"/>
  <c r="K5416" i="4"/>
  <c r="K5417" i="4"/>
  <c r="K5418" i="4"/>
  <c r="K5419" i="4"/>
  <c r="K5420" i="4"/>
  <c r="K5421" i="4"/>
  <c r="K5422" i="4"/>
  <c r="K5423" i="4"/>
  <c r="K5424" i="4"/>
  <c r="K5425" i="4"/>
  <c r="K5426" i="4"/>
  <c r="K5427" i="4"/>
  <c r="K5428" i="4"/>
  <c r="K5429" i="4"/>
  <c r="K5430" i="4"/>
  <c r="K5431" i="4"/>
  <c r="K5432" i="4"/>
  <c r="H739" i="2" s="1"/>
  <c r="I739" i="2" s="1"/>
  <c r="K5433" i="4"/>
  <c r="K5434" i="4"/>
  <c r="K5435" i="4"/>
  <c r="K5436" i="4"/>
  <c r="K5437" i="4"/>
  <c r="K5438" i="4"/>
  <c r="K5439" i="4"/>
  <c r="K5440" i="4"/>
  <c r="H664" i="2" s="1"/>
  <c r="I664" i="2" s="1"/>
  <c r="K5441" i="4"/>
  <c r="K5442" i="4"/>
  <c r="H375" i="2" s="1"/>
  <c r="I375" i="2" s="1"/>
  <c r="K5443" i="4"/>
  <c r="H395" i="2" s="1"/>
  <c r="I395" i="2" s="1"/>
  <c r="K5444" i="4"/>
  <c r="H468" i="2" s="1"/>
  <c r="I468" i="2" s="1"/>
  <c r="K5445" i="4"/>
  <c r="H189" i="2" s="1"/>
  <c r="I189" i="2" s="1"/>
  <c r="K5446" i="4"/>
  <c r="K5447" i="4"/>
  <c r="K5448" i="4"/>
  <c r="K5449" i="4"/>
  <c r="K5450" i="4"/>
  <c r="K5451" i="4"/>
  <c r="K5452" i="4"/>
  <c r="K5453" i="4"/>
  <c r="K5454" i="4"/>
  <c r="K5455" i="4"/>
  <c r="K5456" i="4"/>
  <c r="K5457" i="4"/>
  <c r="K5458" i="4"/>
  <c r="K5459" i="4"/>
  <c r="K5460" i="4"/>
  <c r="K5461" i="4"/>
  <c r="K5462" i="4"/>
  <c r="K5463" i="4"/>
  <c r="K5464" i="4"/>
  <c r="K5465" i="4"/>
  <c r="K5466" i="4"/>
  <c r="K5467" i="4"/>
  <c r="K5468" i="4"/>
  <c r="K5469" i="4"/>
  <c r="K5470" i="4"/>
  <c r="K5471" i="4"/>
  <c r="K5472" i="4"/>
  <c r="K5473" i="4"/>
  <c r="K5474" i="4"/>
  <c r="K5475" i="4"/>
  <c r="K5476" i="4"/>
  <c r="K5477" i="4"/>
  <c r="K5478" i="4"/>
  <c r="K5479" i="4"/>
  <c r="K5480" i="4"/>
  <c r="K5481" i="4"/>
  <c r="K5482" i="4"/>
  <c r="K5483" i="4"/>
  <c r="K5484" i="4"/>
  <c r="K5485" i="4"/>
  <c r="K5486" i="4"/>
  <c r="K5487" i="4"/>
  <c r="K5488" i="4"/>
  <c r="K5489" i="4"/>
  <c r="K5490" i="4"/>
  <c r="K5491" i="4"/>
  <c r="K5492" i="4"/>
  <c r="K5493" i="4"/>
  <c r="K5494" i="4"/>
  <c r="K5495" i="4"/>
  <c r="K5496" i="4"/>
  <c r="K5497" i="4"/>
  <c r="K5498" i="4"/>
  <c r="K5499" i="4"/>
  <c r="K5500" i="4"/>
  <c r="K5501" i="4"/>
  <c r="K5502" i="4"/>
  <c r="K5503" i="4"/>
  <c r="K5504" i="4"/>
  <c r="K5505" i="4"/>
  <c r="K5506" i="4"/>
  <c r="K5507" i="4"/>
  <c r="K5508" i="4"/>
  <c r="K5509" i="4"/>
  <c r="K5510" i="4"/>
  <c r="K5511" i="4"/>
  <c r="K5512" i="4"/>
  <c r="K5513" i="4"/>
  <c r="K5514" i="4"/>
  <c r="K5515" i="4"/>
  <c r="K5516" i="4"/>
  <c r="K5517" i="4"/>
  <c r="K5518" i="4"/>
  <c r="K5519" i="4"/>
  <c r="K5520" i="4"/>
  <c r="K5521" i="4"/>
  <c r="K5522" i="4"/>
  <c r="K5523" i="4"/>
  <c r="K5524" i="4"/>
  <c r="K5525" i="4"/>
  <c r="K5526" i="4"/>
  <c r="K5527" i="4"/>
  <c r="K5528" i="4"/>
  <c r="K5529" i="4"/>
  <c r="K5530" i="4"/>
  <c r="K5531" i="4"/>
  <c r="K5532" i="4"/>
  <c r="K5533" i="4"/>
  <c r="K5534" i="4"/>
  <c r="K5535" i="4"/>
  <c r="K5536" i="4"/>
  <c r="K5537" i="4"/>
  <c r="K5538" i="4"/>
  <c r="K5539" i="4"/>
  <c r="K5540" i="4"/>
  <c r="K5541" i="4"/>
  <c r="K5542" i="4"/>
  <c r="K5543" i="4"/>
  <c r="K5544" i="4"/>
  <c r="K5545" i="4"/>
  <c r="K5546" i="4"/>
  <c r="K5547" i="4"/>
  <c r="K5548" i="4"/>
  <c r="K5549" i="4"/>
  <c r="K5550" i="4"/>
  <c r="K5551" i="4"/>
  <c r="K5552" i="4"/>
  <c r="K5553" i="4"/>
  <c r="K5554" i="4"/>
  <c r="K5555" i="4"/>
  <c r="K5556" i="4"/>
  <c r="K5557" i="4"/>
  <c r="K5558" i="4"/>
  <c r="K5559" i="4"/>
  <c r="K5560" i="4"/>
  <c r="K5561" i="4"/>
  <c r="K5562" i="4"/>
  <c r="K5563" i="4"/>
  <c r="K5564" i="4"/>
  <c r="K5565" i="4"/>
  <c r="K5566" i="4"/>
  <c r="K5567" i="4"/>
  <c r="K5568" i="4"/>
  <c r="K5569" i="4"/>
  <c r="K5570" i="4"/>
  <c r="K5571" i="4"/>
  <c r="K5572" i="4"/>
  <c r="K5573" i="4"/>
  <c r="K5574" i="4"/>
  <c r="K5575" i="4"/>
  <c r="K5576" i="4"/>
  <c r="K5577" i="4"/>
  <c r="K5578" i="4"/>
  <c r="K5579" i="4"/>
  <c r="K5580" i="4"/>
  <c r="K5581" i="4"/>
  <c r="K5582" i="4"/>
  <c r="K5583" i="4"/>
  <c r="K5584" i="4"/>
  <c r="K5585" i="4"/>
  <c r="K5586" i="4"/>
  <c r="K5587" i="4"/>
  <c r="K5588" i="4"/>
  <c r="K5589" i="4"/>
  <c r="K5590" i="4"/>
  <c r="K5591" i="4"/>
  <c r="K5592" i="4"/>
  <c r="H582" i="2" s="1"/>
  <c r="I582" i="2" s="1"/>
  <c r="K5593" i="4"/>
  <c r="K5594" i="4"/>
  <c r="H678" i="2" s="1"/>
  <c r="I678" i="2" s="1"/>
  <c r="K5595" i="4"/>
  <c r="H815" i="2" s="1"/>
  <c r="I815" i="2" s="1"/>
  <c r="K5596" i="4"/>
  <c r="H827" i="2" s="1"/>
  <c r="I827" i="2" s="1"/>
  <c r="K5597" i="4"/>
  <c r="H670" i="2" s="1"/>
  <c r="I670" i="2" s="1"/>
  <c r="K5598" i="4"/>
  <c r="H618" i="2" s="1"/>
  <c r="I618" i="2" s="1"/>
  <c r="K5599" i="4"/>
  <c r="H784" i="2" s="1"/>
  <c r="I784" i="2" s="1"/>
  <c r="K5600" i="4"/>
  <c r="H342" i="2" s="1"/>
  <c r="I342" i="2" s="1"/>
  <c r="K5601" i="4"/>
  <c r="H374" i="2" s="1"/>
  <c r="I374" i="2" s="1"/>
  <c r="K5602" i="4"/>
  <c r="H122" i="2" s="1"/>
  <c r="I122" i="2" s="1"/>
  <c r="K5603" i="4"/>
  <c r="H878" i="2" s="1"/>
  <c r="I878" i="2" s="1"/>
  <c r="K5604" i="4"/>
  <c r="H299" i="2" s="1"/>
  <c r="I299" i="2" s="1"/>
  <c r="K5605" i="4"/>
  <c r="K5606" i="4"/>
  <c r="K5607" i="4"/>
  <c r="K5608" i="4"/>
  <c r="K5609" i="4"/>
  <c r="K5610" i="4"/>
  <c r="K5611" i="4"/>
  <c r="K5612" i="4"/>
  <c r="K5613" i="4"/>
  <c r="K5614" i="4"/>
  <c r="K5615" i="4"/>
  <c r="K5616" i="4"/>
  <c r="K5617" i="4"/>
  <c r="K5618" i="4"/>
  <c r="K5619" i="4"/>
  <c r="K5620" i="4"/>
  <c r="K5621" i="4"/>
  <c r="K5622" i="4"/>
  <c r="K5623" i="4"/>
  <c r="K5624" i="4"/>
  <c r="K5625" i="4"/>
  <c r="K5626" i="4"/>
  <c r="K5627" i="4"/>
  <c r="K5628" i="4"/>
  <c r="K5629" i="4"/>
  <c r="K5630" i="4"/>
  <c r="K5631" i="4"/>
  <c r="K5632" i="4"/>
  <c r="K5633" i="4"/>
  <c r="K5634" i="4"/>
  <c r="K5635" i="4"/>
  <c r="K5636" i="4"/>
  <c r="K5637" i="4"/>
  <c r="K5638" i="4"/>
  <c r="K5639" i="4"/>
  <c r="K5640" i="4"/>
  <c r="K5641" i="4"/>
  <c r="K5642" i="4"/>
  <c r="K5643" i="4"/>
  <c r="K5644" i="4"/>
  <c r="K5645" i="4"/>
  <c r="K5646" i="4"/>
  <c r="K5647" i="4"/>
  <c r="K5648" i="4"/>
  <c r="K5649" i="4"/>
  <c r="K5650" i="4"/>
  <c r="K5651" i="4"/>
  <c r="K5652" i="4"/>
  <c r="K5653" i="4"/>
  <c r="K5654" i="4"/>
  <c r="K5655" i="4"/>
  <c r="K5656" i="4"/>
  <c r="K5657" i="4"/>
  <c r="K5658" i="4"/>
  <c r="K5659" i="4"/>
  <c r="K5660" i="4"/>
  <c r="K5661" i="4"/>
  <c r="K5662" i="4"/>
  <c r="K5663" i="4"/>
  <c r="K5664" i="4"/>
  <c r="K5665" i="4"/>
  <c r="K5666" i="4"/>
  <c r="K5667" i="4"/>
  <c r="K5668" i="4"/>
  <c r="K5669" i="4"/>
  <c r="K5670" i="4"/>
  <c r="K5671" i="4"/>
  <c r="K5672" i="4"/>
  <c r="K5673" i="4"/>
  <c r="K5674" i="4"/>
  <c r="K5675" i="4"/>
  <c r="K5676" i="4"/>
  <c r="K5677" i="4"/>
  <c r="K5678" i="4"/>
  <c r="K5679" i="4"/>
  <c r="K5680" i="4"/>
  <c r="K5681" i="4"/>
  <c r="K5682" i="4"/>
  <c r="K5683" i="4"/>
  <c r="K5684" i="4"/>
  <c r="K5685" i="4"/>
  <c r="K5686" i="4"/>
  <c r="K5687" i="4"/>
  <c r="K5688" i="4"/>
  <c r="K5689" i="4"/>
  <c r="K5690" i="4"/>
  <c r="K5691" i="4"/>
  <c r="K5692" i="4"/>
  <c r="K5693" i="4"/>
  <c r="K5694" i="4"/>
  <c r="K5695" i="4"/>
  <c r="K5696" i="4"/>
  <c r="K5697" i="4"/>
  <c r="K5698" i="4"/>
  <c r="K5699" i="4"/>
  <c r="K5700" i="4"/>
  <c r="K5701" i="4"/>
  <c r="K5702" i="4"/>
  <c r="K5703" i="4"/>
  <c r="K5704" i="4"/>
  <c r="K5705" i="4"/>
  <c r="K5706" i="4"/>
  <c r="K5707" i="4"/>
  <c r="K5708" i="4"/>
  <c r="K5709" i="4"/>
  <c r="K5710" i="4"/>
  <c r="K5711" i="4"/>
  <c r="K5712" i="4"/>
  <c r="K5713" i="4"/>
  <c r="K5714" i="4"/>
  <c r="K5715" i="4"/>
  <c r="K5716" i="4"/>
  <c r="K5717" i="4"/>
  <c r="K5718" i="4"/>
  <c r="K5719" i="4"/>
  <c r="K5720" i="4"/>
  <c r="K5721" i="4"/>
  <c r="K5722" i="4"/>
  <c r="K5723" i="4"/>
  <c r="K5724" i="4"/>
  <c r="K5725" i="4"/>
  <c r="K5726" i="4"/>
  <c r="K5727" i="4"/>
  <c r="K5728" i="4"/>
  <c r="K5729" i="4"/>
  <c r="K5730" i="4"/>
  <c r="K5731" i="4"/>
  <c r="K5732" i="4"/>
  <c r="K5733" i="4"/>
  <c r="K5734" i="4"/>
  <c r="K5735" i="4"/>
  <c r="K5736" i="4"/>
  <c r="K5737" i="4"/>
  <c r="K5738" i="4"/>
  <c r="K5739" i="4"/>
  <c r="K5740" i="4"/>
  <c r="K5741" i="4"/>
  <c r="K5742" i="4"/>
  <c r="K5743" i="4"/>
  <c r="K5744" i="4"/>
  <c r="K5745" i="4"/>
  <c r="K5746" i="4"/>
  <c r="K5747" i="4"/>
  <c r="K5748" i="4"/>
  <c r="K5749" i="4"/>
  <c r="K5750" i="4"/>
  <c r="K5751" i="4"/>
  <c r="K5752" i="4"/>
  <c r="K5753" i="4"/>
  <c r="K5754" i="4"/>
  <c r="K5755" i="4"/>
  <c r="K5756" i="4"/>
  <c r="K5757" i="4"/>
  <c r="K5758" i="4"/>
  <c r="K5759" i="4"/>
  <c r="K5760" i="4"/>
  <c r="K5761" i="4"/>
  <c r="K5762" i="4"/>
  <c r="K5763" i="4"/>
  <c r="K5764" i="4"/>
  <c r="K5765" i="4"/>
  <c r="K5766" i="4"/>
  <c r="K5767" i="4"/>
  <c r="K5768" i="4"/>
  <c r="K5769" i="4"/>
  <c r="K5770" i="4"/>
  <c r="K5771" i="4"/>
  <c r="K5772" i="4"/>
  <c r="K5773" i="4"/>
  <c r="K5774" i="4"/>
  <c r="K5775" i="4"/>
  <c r="K5776" i="4"/>
  <c r="H253" i="2" s="1"/>
  <c r="I253" i="2" s="1"/>
  <c r="K5777" i="4"/>
  <c r="K5778" i="4"/>
  <c r="H635" i="2" s="1"/>
  <c r="I635" i="2" s="1"/>
  <c r="K5779" i="4"/>
  <c r="K5780" i="4"/>
  <c r="H813" i="2" s="1"/>
  <c r="I813" i="2" s="1"/>
  <c r="K5781" i="4"/>
  <c r="H817" i="2" s="1"/>
  <c r="I817" i="2" s="1"/>
  <c r="K5782" i="4"/>
  <c r="K5783" i="4"/>
  <c r="K5784" i="4"/>
  <c r="K5785" i="4"/>
  <c r="K5786" i="4"/>
  <c r="K5787" i="4"/>
  <c r="K5788" i="4"/>
  <c r="K5789" i="4"/>
  <c r="K5790" i="4"/>
  <c r="K5791" i="4"/>
  <c r="K5792" i="4"/>
  <c r="K5793" i="4"/>
  <c r="K5794" i="4"/>
  <c r="K5795" i="4"/>
  <c r="K5796" i="4"/>
  <c r="K5797" i="4"/>
  <c r="K5798" i="4"/>
  <c r="K5799" i="4"/>
  <c r="K5800" i="4"/>
  <c r="K5801" i="4"/>
  <c r="K5802" i="4"/>
  <c r="K5803" i="4"/>
  <c r="K5804" i="4"/>
  <c r="K5805" i="4"/>
  <c r="K5806" i="4"/>
  <c r="K5807" i="4"/>
  <c r="K5808" i="4"/>
  <c r="K5809" i="4"/>
  <c r="K5810" i="4"/>
  <c r="K5811" i="4"/>
  <c r="K5812" i="4"/>
  <c r="K5813" i="4"/>
  <c r="K5814" i="4"/>
  <c r="K5815" i="4"/>
  <c r="K5816" i="4"/>
  <c r="K5817" i="4"/>
  <c r="K5818" i="4"/>
  <c r="K5819" i="4"/>
  <c r="K5820" i="4"/>
  <c r="K5821" i="4"/>
  <c r="K5822" i="4"/>
  <c r="K5823" i="4"/>
  <c r="K5824" i="4"/>
  <c r="K5825" i="4"/>
  <c r="K5826" i="4"/>
  <c r="K5827" i="4"/>
  <c r="K5828" i="4"/>
  <c r="K5829" i="4"/>
  <c r="K5830" i="4"/>
  <c r="K5831" i="4"/>
  <c r="K5832" i="4"/>
  <c r="K5833" i="4"/>
  <c r="K5834" i="4"/>
  <c r="K5835" i="4"/>
  <c r="K5836" i="4"/>
  <c r="K5837" i="4"/>
  <c r="K5838" i="4"/>
  <c r="K5839" i="4"/>
  <c r="K5840" i="4"/>
  <c r="K5841" i="4"/>
  <c r="K5842" i="4"/>
  <c r="K5843" i="4"/>
  <c r="K5844" i="4"/>
  <c r="K5845" i="4"/>
  <c r="K5846" i="4"/>
  <c r="K5847" i="4"/>
  <c r="K5848" i="4"/>
  <c r="K5849" i="4"/>
  <c r="K5850" i="4"/>
  <c r="K5851" i="4"/>
  <c r="K5852" i="4"/>
  <c r="K5853" i="4"/>
  <c r="K5854" i="4"/>
  <c r="K5855" i="4"/>
  <c r="H225" i="2" s="1"/>
  <c r="I225" i="2" s="1"/>
  <c r="K5856" i="4"/>
  <c r="H228" i="2" s="1"/>
  <c r="I228" i="2" s="1"/>
  <c r="K5857" i="4"/>
  <c r="K5858" i="4"/>
  <c r="K5859" i="4"/>
  <c r="H276" i="2" s="1"/>
  <c r="I276" i="2" s="1"/>
  <c r="K5860" i="4"/>
  <c r="K5861" i="4"/>
  <c r="H820" i="2" s="1"/>
  <c r="I820" i="2" s="1"/>
  <c r="K5862" i="4"/>
  <c r="K5863" i="4"/>
  <c r="H570" i="2" s="1"/>
  <c r="I570" i="2" s="1"/>
  <c r="K5864" i="4"/>
  <c r="H619" i="2" s="1"/>
  <c r="I619" i="2" s="1"/>
  <c r="K5865" i="4"/>
  <c r="K5866" i="4"/>
  <c r="K5867" i="4"/>
  <c r="K5868" i="4"/>
  <c r="K5869" i="4"/>
  <c r="K5870" i="4"/>
  <c r="K5871" i="4"/>
  <c r="H209" i="2" s="1"/>
  <c r="I209" i="2" s="1"/>
  <c r="K5872" i="4"/>
  <c r="H141" i="2" s="1"/>
  <c r="I141" i="2" s="1"/>
  <c r="K5873" i="4"/>
  <c r="H451" i="2" s="1"/>
  <c r="I451" i="2" s="1"/>
  <c r="K5874" i="4"/>
  <c r="K5875" i="4"/>
  <c r="K5876" i="4"/>
  <c r="K5877" i="4"/>
  <c r="K5878" i="4"/>
  <c r="K5879" i="4"/>
  <c r="K5880" i="4"/>
  <c r="K5881" i="4"/>
  <c r="K5882" i="4"/>
  <c r="K5883" i="4"/>
  <c r="K5884" i="4"/>
  <c r="K5885" i="4"/>
  <c r="K5886" i="4"/>
  <c r="K5887" i="4"/>
  <c r="K5888" i="4"/>
  <c r="H246" i="2" s="1"/>
  <c r="I246" i="2" s="1"/>
  <c r="K5889" i="4"/>
  <c r="K5890" i="4"/>
  <c r="K5891" i="4"/>
  <c r="K5892" i="4"/>
  <c r="K5893" i="4"/>
  <c r="K5894" i="4"/>
  <c r="K5895" i="4"/>
  <c r="K5896" i="4"/>
  <c r="H908" i="2" s="1"/>
  <c r="I908" i="2" s="1"/>
  <c r="K5897" i="4"/>
  <c r="H622" i="2" s="1"/>
  <c r="I622" i="2" s="1"/>
  <c r="K5898" i="4"/>
  <c r="H864" i="2" s="1"/>
  <c r="I864" i="2" s="1"/>
  <c r="K5899" i="4"/>
  <c r="H901" i="2" s="1"/>
  <c r="I901" i="2" s="1"/>
  <c r="K5900" i="4"/>
  <c r="H373" i="2" s="1"/>
  <c r="I373" i="2" s="1"/>
  <c r="K5901" i="4"/>
  <c r="H63" i="2" s="1"/>
  <c r="I63" i="2" s="1"/>
  <c r="K5902" i="4"/>
  <c r="K5903" i="4"/>
  <c r="K5904" i="4"/>
  <c r="K5905" i="4"/>
  <c r="K5906" i="4"/>
  <c r="K5907" i="4"/>
  <c r="K5908" i="4"/>
  <c r="K5909" i="4"/>
  <c r="K5910" i="4"/>
  <c r="K5911" i="4"/>
  <c r="K5912" i="4"/>
  <c r="K5913" i="4"/>
  <c r="K5914" i="4"/>
  <c r="K5915" i="4"/>
  <c r="K5916" i="4"/>
  <c r="K5917" i="4"/>
  <c r="K5918" i="4"/>
  <c r="K5919" i="4"/>
  <c r="K5920" i="4"/>
  <c r="K5921" i="4"/>
  <c r="K5922" i="4"/>
  <c r="K5923" i="4"/>
  <c r="K5924" i="4"/>
  <c r="K5925" i="4"/>
  <c r="K5926" i="4"/>
  <c r="K5927" i="4"/>
  <c r="K5928" i="4"/>
  <c r="K5929" i="4"/>
  <c r="K5930" i="4"/>
  <c r="K5931" i="4"/>
  <c r="K5932" i="4"/>
  <c r="K5933" i="4"/>
  <c r="K5934" i="4"/>
  <c r="K5935" i="4"/>
  <c r="K5936" i="4"/>
  <c r="K5937" i="4"/>
  <c r="K5938" i="4"/>
  <c r="K5939" i="4"/>
  <c r="K5940" i="4"/>
  <c r="K5941" i="4"/>
  <c r="K5942" i="4"/>
  <c r="K5943" i="4"/>
  <c r="K5944" i="4"/>
  <c r="K5945" i="4"/>
  <c r="K5946" i="4"/>
  <c r="K5947" i="4"/>
  <c r="H265" i="2" s="1"/>
  <c r="I265" i="2" s="1"/>
  <c r="K5948" i="4"/>
  <c r="H580" i="2" s="1"/>
  <c r="I580" i="2" s="1"/>
  <c r="K5949" i="4"/>
  <c r="K5950" i="4"/>
  <c r="K5951" i="4"/>
  <c r="K5952" i="4"/>
  <c r="K5953" i="4"/>
  <c r="K5954" i="4"/>
  <c r="K5955" i="4"/>
  <c r="K5956" i="4"/>
  <c r="K5957" i="4"/>
  <c r="K5958" i="4"/>
  <c r="K5959" i="4"/>
  <c r="K5960" i="4"/>
  <c r="K5961" i="4"/>
  <c r="K5962" i="4"/>
  <c r="K5963" i="4"/>
  <c r="K5964" i="4"/>
  <c r="K5965" i="4"/>
  <c r="K5966" i="4"/>
  <c r="K5967" i="4"/>
  <c r="K5968" i="4"/>
  <c r="K5969" i="4"/>
  <c r="K5970" i="4"/>
  <c r="K5971" i="4"/>
  <c r="K5972" i="4"/>
  <c r="K5973" i="4"/>
  <c r="K5974" i="4"/>
  <c r="K5975" i="4"/>
  <c r="K5976" i="4"/>
  <c r="K5977" i="4"/>
  <c r="K5978" i="4"/>
  <c r="K5979" i="4"/>
  <c r="K5980" i="4"/>
  <c r="K5981" i="4"/>
  <c r="K5982" i="4"/>
  <c r="K5983" i="4"/>
  <c r="K5984" i="4"/>
  <c r="K5985" i="4"/>
  <c r="K5986" i="4"/>
  <c r="K5987" i="4"/>
  <c r="K5988" i="4"/>
  <c r="K5989" i="4"/>
  <c r="K5990" i="4"/>
  <c r="K5991" i="4"/>
  <c r="K5992" i="4"/>
  <c r="K5993" i="4"/>
  <c r="K5994" i="4"/>
  <c r="K5995" i="4"/>
  <c r="K5996" i="4"/>
  <c r="K5997" i="4"/>
  <c r="K5998" i="4"/>
  <c r="K5999" i="4"/>
  <c r="K6000" i="4"/>
  <c r="K6001" i="4"/>
  <c r="K6002" i="4"/>
  <c r="K6003" i="4"/>
  <c r="K6004" i="4"/>
  <c r="K6005" i="4"/>
  <c r="K6006" i="4"/>
  <c r="K6007" i="4"/>
  <c r="K6008" i="4"/>
  <c r="K6009" i="4"/>
  <c r="K6010" i="4"/>
  <c r="K6011" i="4"/>
  <c r="K6012" i="4"/>
  <c r="K6013" i="4"/>
  <c r="K6014" i="4"/>
  <c r="K6015" i="4"/>
  <c r="K6016" i="4"/>
  <c r="H579" i="2" s="1"/>
  <c r="I579" i="2" s="1"/>
  <c r="K6017" i="4"/>
  <c r="H231" i="2" s="1"/>
  <c r="I231" i="2" s="1"/>
  <c r="K6018" i="4"/>
  <c r="H518" i="2" s="1"/>
  <c r="I518" i="2" s="1"/>
  <c r="K6019" i="4"/>
  <c r="K6020" i="4"/>
  <c r="H528" i="2" s="1"/>
  <c r="I528" i="2" s="1"/>
  <c r="K6021" i="4"/>
  <c r="H16" i="2" s="1"/>
  <c r="I16" i="2" s="1"/>
  <c r="K6022" i="4"/>
  <c r="H513" i="2" s="1"/>
  <c r="I513" i="2" s="1"/>
  <c r="K6023" i="4"/>
  <c r="H248" i="2" s="1"/>
  <c r="I248" i="2" s="1"/>
  <c r="K6024" i="4"/>
  <c r="H250" i="2" s="1"/>
  <c r="I250" i="2" s="1"/>
  <c r="K6025" i="4"/>
  <c r="H252" i="2" s="1"/>
  <c r="I252" i="2" s="1"/>
  <c r="K6026" i="4"/>
  <c r="H910" i="2" s="1"/>
  <c r="I910" i="2" s="1"/>
  <c r="K6027" i="4"/>
  <c r="K6028" i="4"/>
  <c r="H850" i="2" s="1"/>
  <c r="I850" i="2" s="1"/>
  <c r="K6029" i="4"/>
  <c r="H865" i="2" s="1"/>
  <c r="I865" i="2" s="1"/>
  <c r="K6030" i="4"/>
  <c r="H372" i="2" s="1"/>
  <c r="I372" i="2" s="1"/>
  <c r="K6031" i="4"/>
  <c r="H69" i="2" s="1"/>
  <c r="I69" i="2" s="1"/>
  <c r="K6032" i="4"/>
  <c r="H203" i="2" s="1"/>
  <c r="I203" i="2" s="1"/>
  <c r="K6033" i="4"/>
  <c r="H926" i="2" s="1"/>
  <c r="I926" i="2" s="1"/>
  <c r="K6034" i="4"/>
  <c r="H459" i="2" s="1"/>
  <c r="I459" i="2" s="1"/>
  <c r="K6035" i="4"/>
  <c r="K6036" i="4"/>
  <c r="K6037" i="4"/>
  <c r="K6038" i="4"/>
  <c r="K6039" i="4"/>
  <c r="K6040" i="4"/>
  <c r="K6041" i="4"/>
  <c r="K6042" i="4"/>
  <c r="K6043" i="4"/>
  <c r="K6044" i="4"/>
  <c r="K6045" i="4"/>
  <c r="K6046" i="4"/>
  <c r="K6047" i="4"/>
  <c r="K6048" i="4"/>
  <c r="K6049" i="4"/>
  <c r="K6050" i="4"/>
  <c r="K6051" i="4"/>
  <c r="K6052" i="4"/>
  <c r="K6053" i="4"/>
  <c r="K6054" i="4"/>
  <c r="K6055" i="4"/>
  <c r="K6056" i="4"/>
  <c r="K6057" i="4"/>
  <c r="K6058" i="4"/>
  <c r="K6059" i="4"/>
  <c r="K6060" i="4"/>
  <c r="K6061" i="4"/>
  <c r="K6062" i="4"/>
  <c r="K6063" i="4"/>
  <c r="K6064" i="4"/>
  <c r="K6065" i="4"/>
  <c r="K6066" i="4"/>
  <c r="K6067" i="4"/>
  <c r="K6068" i="4"/>
  <c r="K6069" i="4"/>
  <c r="K6070" i="4"/>
  <c r="K6071" i="4"/>
  <c r="K6072" i="4"/>
  <c r="K6073" i="4"/>
  <c r="K6074" i="4"/>
  <c r="K6075" i="4"/>
  <c r="K6076" i="4"/>
  <c r="K6077" i="4"/>
  <c r="K6078" i="4"/>
  <c r="H740" i="2" s="1"/>
  <c r="I740" i="2" s="1"/>
  <c r="K6079" i="4"/>
  <c r="H753" i="2" s="1"/>
  <c r="I753" i="2" s="1"/>
  <c r="K6080" i="4"/>
  <c r="H222" i="2" s="1"/>
  <c r="I222" i="2" s="1"/>
  <c r="K6081" i="4"/>
  <c r="H807" i="2" s="1"/>
  <c r="I807" i="2" s="1"/>
  <c r="K6082" i="4"/>
  <c r="K6083" i="4"/>
  <c r="K6084" i="4"/>
  <c r="H556" i="2" s="1"/>
  <c r="I556" i="2" s="1"/>
  <c r="K6085" i="4"/>
  <c r="K6086" i="4"/>
  <c r="K6087" i="4"/>
  <c r="H912" i="2" s="1"/>
  <c r="I912" i="2" s="1"/>
  <c r="K6088" i="4"/>
  <c r="H903" i="2" s="1"/>
  <c r="I903" i="2" s="1"/>
  <c r="K6089" i="4"/>
  <c r="H704" i="2" s="1"/>
  <c r="I704" i="2" s="1"/>
  <c r="K6090" i="4"/>
  <c r="H705" i="2" s="1"/>
  <c r="I705" i="2" s="1"/>
  <c r="K6091" i="4"/>
  <c r="H906" i="2" s="1"/>
  <c r="I906" i="2" s="1"/>
  <c r="K6092" i="4"/>
  <c r="H439" i="2" s="1"/>
  <c r="I439" i="2" s="1"/>
  <c r="K6093" i="4"/>
  <c r="H852" i="2" s="1"/>
  <c r="I852" i="2" s="1"/>
  <c r="K6094" i="4"/>
  <c r="H45" i="2" s="1"/>
  <c r="I45" i="2" s="1"/>
  <c r="K6095" i="4"/>
  <c r="H496" i="2" s="1"/>
  <c r="I496" i="2" s="1"/>
  <c r="K6096" i="4"/>
  <c r="K6097" i="4"/>
  <c r="K6098" i="4"/>
  <c r="K6099" i="4"/>
  <c r="K6100" i="4"/>
  <c r="K6101" i="4"/>
  <c r="K6102" i="4"/>
  <c r="K6103" i="4"/>
  <c r="K6104" i="4"/>
  <c r="K6105" i="4"/>
  <c r="K6106" i="4"/>
  <c r="K6107" i="4"/>
  <c r="K6108" i="4"/>
  <c r="K6109" i="4"/>
  <c r="K6110" i="4"/>
  <c r="K6111" i="4"/>
  <c r="K6112" i="4"/>
  <c r="K6113" i="4"/>
  <c r="K6114" i="4"/>
  <c r="K6115" i="4"/>
  <c r="K6116" i="4"/>
  <c r="K6117" i="4"/>
  <c r="K6118" i="4"/>
  <c r="K6119" i="4"/>
  <c r="K6120" i="4"/>
  <c r="K6121" i="4"/>
  <c r="K6122" i="4"/>
  <c r="K6123" i="4"/>
  <c r="K6124" i="4"/>
  <c r="K6125" i="4"/>
  <c r="K6126" i="4"/>
  <c r="K6127" i="4"/>
  <c r="K6128" i="4"/>
  <c r="K6129" i="4"/>
  <c r="K6130" i="4"/>
  <c r="K6131" i="4"/>
  <c r="K6132" i="4"/>
  <c r="K6133" i="4"/>
  <c r="K6134" i="4"/>
  <c r="K6135" i="4"/>
  <c r="K6136" i="4"/>
  <c r="K6137" i="4"/>
  <c r="K6138" i="4"/>
  <c r="K6139" i="4"/>
  <c r="K6140" i="4"/>
  <c r="K6141" i="4"/>
  <c r="K6142" i="4"/>
  <c r="K6143" i="4"/>
  <c r="K6144" i="4"/>
  <c r="K6145" i="4"/>
  <c r="K6146" i="4"/>
  <c r="K6147" i="4"/>
  <c r="K6148" i="4"/>
  <c r="K6149" i="4"/>
  <c r="K6150" i="4"/>
  <c r="K6151" i="4"/>
  <c r="K6152" i="4"/>
  <c r="K6153" i="4"/>
  <c r="K6154" i="4"/>
  <c r="K6155" i="4"/>
  <c r="K6156" i="4"/>
  <c r="K6157" i="4"/>
  <c r="K6158" i="4"/>
  <c r="K6159" i="4"/>
  <c r="K6160" i="4"/>
  <c r="K6161" i="4"/>
  <c r="K6162" i="4"/>
  <c r="K6163" i="4"/>
  <c r="K6164" i="4"/>
  <c r="K6165" i="4"/>
  <c r="K6166" i="4"/>
  <c r="K6167" i="4"/>
  <c r="K6168" i="4"/>
  <c r="K6169" i="4"/>
  <c r="K6170" i="4"/>
  <c r="K6171" i="4"/>
  <c r="K6172" i="4"/>
  <c r="K6173" i="4"/>
  <c r="K6174" i="4"/>
  <c r="K6175" i="4"/>
  <c r="K6176" i="4"/>
  <c r="K6177" i="4"/>
  <c r="K6178" i="4"/>
  <c r="K6179" i="4"/>
  <c r="K6180" i="4"/>
  <c r="K6181" i="4"/>
  <c r="K6182" i="4"/>
  <c r="K6183" i="4"/>
  <c r="K6184" i="4"/>
  <c r="K6185" i="4"/>
  <c r="K6186" i="4"/>
  <c r="K6187" i="4"/>
  <c r="K6188" i="4"/>
  <c r="K6189" i="4"/>
  <c r="K6190" i="4"/>
  <c r="K6191" i="4"/>
  <c r="K6192" i="4"/>
  <c r="K6193" i="4"/>
  <c r="K6194" i="4"/>
  <c r="K6195" i="4"/>
  <c r="K6196" i="4"/>
  <c r="K6197" i="4"/>
  <c r="K6198" i="4"/>
  <c r="K6199" i="4"/>
  <c r="K6200" i="4"/>
  <c r="K6201" i="4"/>
  <c r="K6202" i="4"/>
  <c r="K6203" i="4"/>
  <c r="K6204" i="4"/>
  <c r="K6205" i="4"/>
  <c r="K6206" i="4"/>
  <c r="K6207" i="4"/>
  <c r="K6208" i="4"/>
  <c r="K6209" i="4"/>
  <c r="K6210" i="4"/>
  <c r="K6211" i="4"/>
  <c r="K6212" i="4"/>
  <c r="K6213" i="4"/>
  <c r="K6214" i="4"/>
  <c r="K6215" i="4"/>
  <c r="K6216" i="4"/>
  <c r="K6217" i="4"/>
  <c r="K6218" i="4"/>
  <c r="K6219" i="4"/>
  <c r="K6220" i="4"/>
  <c r="K6221" i="4"/>
  <c r="K6222" i="4"/>
  <c r="K6223" i="4"/>
  <c r="K6224" i="4"/>
  <c r="K6225" i="4"/>
  <c r="K6226" i="4"/>
  <c r="K6227" i="4"/>
  <c r="K6228" i="4"/>
  <c r="K6229" i="4"/>
  <c r="K6230" i="4"/>
  <c r="K6231" i="4"/>
  <c r="K6232" i="4"/>
  <c r="K6233" i="4"/>
  <c r="K6234" i="4"/>
  <c r="K6235" i="4"/>
  <c r="K6236" i="4"/>
  <c r="K6237" i="4"/>
  <c r="K6238" i="4"/>
  <c r="K6239" i="4"/>
  <c r="K6240" i="4"/>
  <c r="K6241" i="4"/>
  <c r="K6242" i="4"/>
  <c r="K6243" i="4"/>
  <c r="K6244" i="4"/>
  <c r="K6245" i="4"/>
  <c r="K6246" i="4"/>
  <c r="K6247" i="4"/>
  <c r="K6248" i="4"/>
  <c r="K6249" i="4"/>
  <c r="K6250" i="4"/>
  <c r="K6251" i="4"/>
  <c r="K6252" i="4"/>
  <c r="K6253" i="4"/>
  <c r="K6254" i="4"/>
  <c r="K6255" i="4"/>
  <c r="K6256" i="4"/>
  <c r="K6257" i="4"/>
  <c r="K6258" i="4"/>
  <c r="K6259" i="4"/>
  <c r="K6260" i="4"/>
  <c r="K6261" i="4"/>
  <c r="K6262" i="4"/>
  <c r="K6263" i="4"/>
  <c r="K6264" i="4"/>
  <c r="K6265" i="4"/>
  <c r="K6266" i="4"/>
  <c r="K6267" i="4"/>
  <c r="K6268" i="4"/>
  <c r="K6269" i="4"/>
  <c r="K6270" i="4"/>
  <c r="K6271" i="4"/>
  <c r="K6272" i="4"/>
  <c r="K6273" i="4"/>
  <c r="K6274" i="4"/>
  <c r="K6275" i="4"/>
  <c r="K6276" i="4"/>
  <c r="K6277" i="4"/>
  <c r="K6278" i="4"/>
  <c r="K6279" i="4"/>
  <c r="K6280" i="4"/>
  <c r="K6281" i="4"/>
  <c r="K6282" i="4"/>
  <c r="K6283" i="4"/>
  <c r="K6284" i="4"/>
  <c r="K6285" i="4"/>
  <c r="K6286" i="4"/>
  <c r="K6287" i="4"/>
  <c r="K6288" i="4"/>
  <c r="K6289" i="4"/>
  <c r="K6290" i="4"/>
  <c r="K6291" i="4"/>
  <c r="K6292" i="4"/>
  <c r="K6293" i="4"/>
  <c r="K6294" i="4"/>
  <c r="K6295" i="4"/>
  <c r="K6296" i="4"/>
  <c r="H754" i="2" s="1"/>
  <c r="I754" i="2" s="1"/>
  <c r="K6297" i="4"/>
  <c r="H645" i="2" s="1"/>
  <c r="I645" i="2" s="1"/>
  <c r="K6298" i="4"/>
  <c r="H638" i="2" s="1"/>
  <c r="I638" i="2" s="1"/>
  <c r="K6299" i="4"/>
  <c r="H532" i="2" s="1"/>
  <c r="I532" i="2" s="1"/>
  <c r="K6300" i="4"/>
  <c r="K6301" i="4"/>
  <c r="H694" i="2" s="1"/>
  <c r="I694" i="2" s="1"/>
  <c r="K6302" i="4"/>
  <c r="H184" i="2" s="1"/>
  <c r="I184" i="2" s="1"/>
  <c r="K6303" i="4"/>
  <c r="H914" i="2" s="1"/>
  <c r="I914" i="2" s="1"/>
  <c r="K6304" i="4"/>
  <c r="H902" i="2" s="1"/>
  <c r="I902" i="2" s="1"/>
  <c r="K6305" i="4"/>
  <c r="H33" i="2" s="1"/>
  <c r="I33" i="2" s="1"/>
  <c r="K6306" i="4"/>
  <c r="H909" i="2" s="1"/>
  <c r="I909" i="2" s="1"/>
  <c r="K6307" i="4"/>
  <c r="H854" i="2" s="1"/>
  <c r="I854" i="2" s="1"/>
  <c r="K6308" i="4"/>
  <c r="K6309" i="4"/>
  <c r="H158" i="2" s="1"/>
  <c r="I158" i="2" s="1"/>
  <c r="K2" i="4"/>
  <c r="H818" i="2" l="1"/>
  <c r="I818" i="2" s="1"/>
  <c r="H779" i="2"/>
  <c r="I779" i="2" s="1"/>
  <c r="H351" i="2"/>
  <c r="I351" i="2" s="1"/>
  <c r="H478" i="2"/>
  <c r="I478" i="2" s="1"/>
  <c r="H358" i="2"/>
  <c r="I358" i="2" s="1"/>
  <c r="H297" i="2"/>
  <c r="I297" i="2" s="1"/>
  <c r="H874" i="2"/>
  <c r="I874" i="2" s="1"/>
  <c r="H295" i="2"/>
  <c r="I295" i="2" s="1"/>
  <c r="H576" i="2"/>
  <c r="I576" i="2" s="1"/>
  <c r="K576" i="2" s="1"/>
  <c r="H107" i="2"/>
  <c r="I107" i="2" s="1"/>
  <c r="H682" i="2"/>
  <c r="I682" i="2" s="1"/>
  <c r="H660" i="2"/>
  <c r="I660" i="2" s="1"/>
  <c r="H666" i="2"/>
  <c r="I666" i="2" s="1"/>
  <c r="H187" i="2"/>
  <c r="I187" i="2" s="1"/>
  <c r="H621" i="2"/>
  <c r="I621" i="2" s="1"/>
  <c r="H797" i="2"/>
  <c r="I797" i="2" s="1"/>
  <c r="H877" i="2"/>
  <c r="I877" i="2" s="1"/>
  <c r="H812" i="2"/>
  <c r="I812" i="2" s="1"/>
  <c r="H223" i="2"/>
  <c r="I223" i="2" s="1"/>
  <c r="H460" i="2"/>
  <c r="I460" i="2" s="1"/>
  <c r="H728" i="2"/>
  <c r="I728" i="2" s="1"/>
  <c r="H830" i="2"/>
  <c r="I830" i="2" s="1"/>
  <c r="H205" i="2"/>
  <c r="I205" i="2" s="1"/>
  <c r="H137" i="2"/>
  <c r="I137" i="2" s="1"/>
  <c r="H167" i="2"/>
  <c r="I167" i="2" s="1"/>
  <c r="H217" i="2"/>
  <c r="I217" i="2" s="1"/>
  <c r="H832" i="2"/>
  <c r="I832" i="2" s="1"/>
  <c r="H139" i="2"/>
  <c r="I139" i="2" s="1"/>
  <c r="H132" i="2"/>
  <c r="I132" i="2" s="1"/>
  <c r="H24" i="2"/>
  <c r="I24" i="2" s="1"/>
  <c r="H71" i="2"/>
  <c r="I71" i="2" s="1"/>
  <c r="H108" i="2"/>
  <c r="I108" i="2" s="1"/>
  <c r="H386" i="2"/>
  <c r="I386" i="2" s="1"/>
  <c r="H786" i="2"/>
  <c r="I786" i="2" s="1"/>
  <c r="H514" i="2"/>
  <c r="I514" i="2" s="1"/>
  <c r="H91" i="2"/>
  <c r="I91" i="2" s="1"/>
  <c r="H778" i="2"/>
  <c r="I778" i="2" s="1"/>
  <c r="H855" i="2"/>
  <c r="I855" i="2" s="1"/>
  <c r="H155" i="2"/>
  <c r="I155" i="2" s="1"/>
  <c r="H303" i="2"/>
  <c r="I303" i="2" s="1"/>
  <c r="H254" i="2"/>
  <c r="I254" i="2" s="1"/>
  <c r="H14" i="2"/>
  <c r="I14" i="2" s="1"/>
  <c r="H392" i="2"/>
  <c r="I392" i="2" s="1"/>
  <c r="H474" i="2"/>
  <c r="I474" i="2" s="1"/>
  <c r="H810" i="2"/>
  <c r="I810" i="2" s="1"/>
  <c r="H875" i="2"/>
  <c r="I875" i="2" s="1"/>
  <c r="H920" i="2"/>
  <c r="I920" i="2" s="1"/>
  <c r="H269" i="2"/>
  <c r="I269" i="2" s="1"/>
  <c r="H88" i="2"/>
  <c r="I88" i="2" s="1"/>
  <c r="H882" i="2"/>
  <c r="I882" i="2" s="1"/>
  <c r="H247" i="2"/>
  <c r="I247" i="2" s="1"/>
  <c r="H700" i="2"/>
  <c r="I700" i="2" s="1"/>
  <c r="H899" i="2"/>
  <c r="I899" i="2" s="1"/>
  <c r="H689" i="2"/>
  <c r="I689" i="2" s="1"/>
  <c r="H945" i="2"/>
  <c r="I945" i="2" s="1"/>
  <c r="H737" i="2"/>
  <c r="I737" i="2" s="1"/>
  <c r="H508" i="2"/>
  <c r="I508" i="2" s="1"/>
  <c r="H888" i="2"/>
  <c r="I888" i="2" s="1"/>
  <c r="H359" i="2"/>
  <c r="I359" i="2" s="1"/>
  <c r="H735" i="2"/>
  <c r="I735" i="2" s="1"/>
  <c r="H873" i="2"/>
  <c r="I873" i="2" s="1"/>
  <c r="H804" i="2"/>
  <c r="I804" i="2" s="1"/>
  <c r="H336" i="2"/>
  <c r="I336" i="2" s="1"/>
  <c r="H481" i="2"/>
  <c r="I481" i="2" s="1"/>
  <c r="H227" i="2"/>
  <c r="I227" i="2" s="1"/>
  <c r="H232" i="2"/>
  <c r="I232" i="2" s="1"/>
  <c r="H529" i="2"/>
  <c r="I529" i="2" s="1"/>
  <c r="H589" i="2"/>
  <c r="I589" i="2" s="1"/>
  <c r="H677" i="2"/>
  <c r="I677" i="2" s="1"/>
  <c r="H922" i="2"/>
  <c r="I922" i="2" s="1"/>
  <c r="H649" i="2"/>
  <c r="I649" i="2" s="1"/>
  <c r="H397" i="2"/>
  <c r="I397" i="2" s="1"/>
  <c r="H402" i="2"/>
  <c r="I402" i="2" s="1"/>
  <c r="H330" i="2"/>
  <c r="I330" i="2" s="1"/>
  <c r="H679" i="2"/>
  <c r="I679" i="2" s="1"/>
  <c r="H770" i="2"/>
  <c r="I770" i="2" s="1"/>
  <c r="H53" i="2"/>
  <c r="I53" i="2" s="1"/>
  <c r="H188" i="2"/>
  <c r="I188" i="2" s="1"/>
  <c r="H287" i="2"/>
  <c r="I287" i="2" s="1"/>
  <c r="H268" i="2"/>
  <c r="I268" i="2" s="1"/>
  <c r="H630" i="2"/>
  <c r="I630" i="2" s="1"/>
  <c r="H19" i="2"/>
  <c r="I19" i="2" s="1"/>
  <c r="H281" i="2"/>
  <c r="I281" i="2" s="1"/>
  <c r="H787" i="2"/>
  <c r="I787" i="2" s="1"/>
  <c r="H361" i="2"/>
  <c r="I361" i="2" s="1"/>
  <c r="H244" i="2"/>
  <c r="I244" i="2" s="1"/>
  <c r="H118" i="2"/>
  <c r="I118" i="2" s="1"/>
  <c r="H332" i="2"/>
  <c r="I332" i="2" s="1"/>
  <c r="H551" i="2"/>
  <c r="I551" i="2" s="1"/>
  <c r="H637" i="2"/>
  <c r="I637" i="2" s="1"/>
  <c r="H212" i="2"/>
  <c r="I212" i="2" s="1"/>
  <c r="H349" i="2"/>
  <c r="I349" i="2" s="1"/>
  <c r="H454" i="2"/>
  <c r="I454" i="2" s="1"/>
  <c r="H472" i="2"/>
  <c r="I472" i="2" s="1"/>
  <c r="H695" i="2"/>
  <c r="I695" i="2" s="1"/>
  <c r="H415" i="2"/>
  <c r="I415" i="2" s="1"/>
  <c r="H881" i="2"/>
  <c r="I881" i="2" s="1"/>
  <c r="H515" i="2"/>
  <c r="I515" i="2" s="1"/>
  <c r="H210" i="2"/>
  <c r="I210" i="2" s="1"/>
  <c r="H772" i="2"/>
  <c r="I772" i="2" s="1"/>
  <c r="H732" i="2"/>
  <c r="I732" i="2" s="1"/>
  <c r="H928" i="2"/>
  <c r="I928" i="2" s="1"/>
  <c r="H896" i="2"/>
  <c r="I896" i="2" s="1"/>
  <c r="H761" i="2"/>
  <c r="I761" i="2" s="1"/>
  <c r="H822" i="2"/>
  <c r="I822" i="2" s="1"/>
  <c r="H264" i="2"/>
  <c r="I264" i="2" s="1"/>
  <c r="H393" i="2"/>
  <c r="I393" i="2" s="1"/>
  <c r="H803" i="2"/>
  <c r="I803" i="2" s="1"/>
  <c r="H828" i="2"/>
  <c r="I828" i="2" s="1"/>
  <c r="H480" i="2"/>
  <c r="I480" i="2" s="1"/>
  <c r="H260" i="2"/>
  <c r="I260" i="2" s="1"/>
  <c r="H338" i="2"/>
  <c r="I338" i="2" s="1"/>
  <c r="H98" i="2"/>
  <c r="I98" i="2" s="1"/>
  <c r="H294" i="2"/>
  <c r="I294" i="2" s="1"/>
  <c r="H636" i="2"/>
  <c r="I636" i="2" s="1"/>
  <c r="H206" i="2"/>
  <c r="I206" i="2" s="1"/>
  <c r="H449" i="2"/>
  <c r="I449" i="2" s="1"/>
  <c r="H201" i="2"/>
  <c r="I201" i="2" s="1"/>
  <c r="H624" i="2"/>
  <c r="I624" i="2" s="1"/>
  <c r="H279" i="2"/>
  <c r="I279" i="2" s="1"/>
  <c r="H504" i="2"/>
  <c r="I504" i="2" s="1"/>
  <c r="H702" i="2"/>
  <c r="I702" i="2" s="1"/>
  <c r="H652" i="2"/>
  <c r="I652" i="2" s="1"/>
  <c r="H391" i="2"/>
  <c r="I391" i="2" s="1"/>
  <c r="H792" i="2"/>
  <c r="I792" i="2" s="1"/>
  <c r="H491" i="2"/>
  <c r="I491" i="2" s="1"/>
  <c r="H512" i="2"/>
  <c r="I512" i="2" s="1"/>
  <c r="H557" i="2"/>
  <c r="I557" i="2" s="1"/>
  <c r="H502" i="2"/>
  <c r="I502" i="2" s="1"/>
  <c r="H271" i="2"/>
  <c r="I271" i="2" s="1"/>
  <c r="H341" i="2"/>
  <c r="I341" i="2" s="1"/>
  <c r="H113" i="2"/>
  <c r="I113" i="2" s="1"/>
  <c r="H610" i="2"/>
  <c r="I610" i="2" s="1"/>
  <c r="H550" i="2"/>
  <c r="I550" i="2" s="1"/>
  <c r="H527" i="2"/>
  <c r="I527" i="2" s="1"/>
  <c r="H651" i="2"/>
  <c r="I651" i="2" s="1"/>
  <c r="H277" i="2"/>
  <c r="I277" i="2" s="1"/>
  <c r="H307" i="2"/>
  <c r="I307" i="2" s="1"/>
  <c r="H725" i="2"/>
  <c r="I725" i="2" s="1"/>
  <c r="H385" i="2"/>
  <c r="I385" i="2" s="1"/>
  <c r="H235" i="2"/>
  <c r="I235" i="2" s="1"/>
  <c r="H272" i="2"/>
  <c r="I272" i="2" s="1"/>
  <c r="H911" i="2"/>
  <c r="I911" i="2" s="1"/>
  <c r="H930" i="2"/>
  <c r="I930" i="2" s="1"/>
  <c r="H731" i="2"/>
  <c r="I731" i="2" s="1"/>
  <c r="H470" i="2"/>
  <c r="I470" i="2" s="1"/>
  <c r="H733" i="2"/>
  <c r="I733" i="2" s="1"/>
  <c r="H116" i="2"/>
  <c r="I116" i="2" s="1"/>
  <c r="H688" i="2"/>
  <c r="I688" i="2" s="1"/>
  <c r="H485" i="2"/>
  <c r="I485" i="2" s="1"/>
  <c r="H709" i="2"/>
  <c r="I709" i="2" s="1"/>
  <c r="H916" i="2"/>
  <c r="I916" i="2" s="1"/>
  <c r="H575" i="2"/>
  <c r="I575" i="2" s="1"/>
  <c r="H22" i="2"/>
  <c r="I22" i="2" s="1"/>
  <c r="H927" i="2"/>
  <c r="I927" i="2" s="1"/>
  <c r="H182" i="2"/>
  <c r="I182" i="2" s="1"/>
  <c r="H823" i="2"/>
  <c r="I823" i="2" s="1"/>
  <c r="H310" i="2"/>
  <c r="I310" i="2" s="1"/>
  <c r="K310" i="2" s="1"/>
  <c r="H151" i="2"/>
  <c r="I151" i="2" s="1"/>
  <c r="H684" i="2"/>
  <c r="I684" i="2" s="1"/>
  <c r="H620" i="2"/>
  <c r="I620" i="2" s="1"/>
  <c r="H534" i="2"/>
  <c r="I534" i="2" s="1"/>
  <c r="K534" i="2" s="1"/>
  <c r="H333" i="2"/>
  <c r="I333" i="2" s="1"/>
  <c r="H64" i="2"/>
  <c r="I64" i="2" s="1"/>
  <c r="H781" i="2"/>
  <c r="I781" i="2" s="1"/>
  <c r="H540" i="2"/>
  <c r="I540" i="2" s="1"/>
  <c r="K540" i="2" s="1"/>
  <c r="H65" i="2"/>
  <c r="I65" i="2" s="1"/>
  <c r="H549" i="2"/>
  <c r="I549" i="2" s="1"/>
  <c r="H213" i="2"/>
  <c r="I213" i="2" s="1"/>
  <c r="H789" i="2"/>
  <c r="I789" i="2" s="1"/>
  <c r="H628" i="2"/>
  <c r="I628" i="2" s="1"/>
  <c r="H208" i="2"/>
  <c r="I208" i="2" s="1"/>
  <c r="H156" i="2"/>
  <c r="I156" i="2" s="1"/>
  <c r="H765" i="2"/>
  <c r="I765" i="2" s="1"/>
  <c r="K765" i="2" s="1"/>
  <c r="H831" i="2"/>
  <c r="I831" i="2" s="1"/>
  <c r="H390" i="2"/>
  <c r="I390" i="2" s="1"/>
  <c r="H76" i="2"/>
  <c r="I76" i="2" s="1"/>
  <c r="H656" i="2"/>
  <c r="I656" i="2" s="1"/>
  <c r="H404" i="2"/>
  <c r="I404" i="2" s="1"/>
  <c r="H525" i="2"/>
  <c r="I525" i="2" s="1"/>
  <c r="H25" i="2"/>
  <c r="I25" i="2" s="1"/>
  <c r="H794" i="2"/>
  <c r="I794" i="2" s="1"/>
  <c r="K794" i="2" s="1"/>
  <c r="H835" i="2"/>
  <c r="I835" i="2" s="1"/>
  <c r="H27" i="2"/>
  <c r="I27" i="2" s="1"/>
  <c r="H168" i="2"/>
  <c r="I168" i="2" s="1"/>
  <c r="H648" i="2"/>
  <c r="I648" i="2" s="1"/>
  <c r="H60" i="2"/>
  <c r="I60" i="2" s="1"/>
  <c r="H389" i="2"/>
  <c r="I389" i="2" s="1"/>
  <c r="H278" i="2"/>
  <c r="I278" i="2" s="1"/>
  <c r="H340" i="2"/>
  <c r="I340" i="2" s="1"/>
  <c r="K340" i="2" s="1"/>
  <c r="H170" i="2"/>
  <c r="I170" i="2" s="1"/>
  <c r="H50" i="2"/>
  <c r="I50" i="2" s="1"/>
  <c r="H524" i="2"/>
  <c r="I524" i="2" s="1"/>
  <c r="H47" i="2"/>
  <c r="I47" i="2" s="1"/>
  <c r="H533" i="2"/>
  <c r="I533" i="2" s="1"/>
  <c r="K533" i="2" s="1"/>
  <c r="H853" i="2"/>
  <c r="I853" i="2" s="1"/>
  <c r="H274" i="2"/>
  <c r="I274" i="2" s="1"/>
  <c r="H523" i="2"/>
  <c r="I523" i="2" s="1"/>
  <c r="K523" i="2" s="1"/>
  <c r="H606" i="2"/>
  <c r="I606" i="2" s="1"/>
  <c r="H683" i="2"/>
  <c r="I683" i="2" s="1"/>
  <c r="H249" i="2"/>
  <c r="I249" i="2" s="1"/>
  <c r="H577" i="2"/>
  <c r="I577" i="2" s="1"/>
  <c r="K577" i="2" s="1"/>
  <c r="H179" i="2"/>
  <c r="I179" i="2" s="1"/>
  <c r="H48" i="2"/>
  <c r="I48" i="2" s="1"/>
  <c r="H718" i="2"/>
  <c r="I718" i="2" s="1"/>
  <c r="H802" i="2"/>
  <c r="I802" i="2" s="1"/>
  <c r="H412" i="2"/>
  <c r="I412" i="2" s="1"/>
  <c r="H437" i="2"/>
  <c r="I437" i="2" s="1"/>
  <c r="H85" i="2"/>
  <c r="I85" i="2" s="1"/>
  <c r="H196" i="2"/>
  <c r="I196" i="2" s="1"/>
  <c r="H198" i="2"/>
  <c r="I198" i="2" s="1"/>
  <c r="K198" i="2" s="1"/>
  <c r="H473" i="2"/>
  <c r="I473" i="2" s="1"/>
  <c r="H87" i="2"/>
  <c r="I87" i="2" s="1"/>
  <c r="H243" i="2"/>
  <c r="I243" i="2" s="1"/>
  <c r="K243" i="2" s="1"/>
  <c r="H12" i="2"/>
  <c r="I12" i="2" s="1"/>
  <c r="H452" i="2"/>
  <c r="I452" i="2" s="1"/>
  <c r="H716" i="2"/>
  <c r="I716" i="2" s="1"/>
  <c r="H172" i="2"/>
  <c r="I172" i="2" s="1"/>
  <c r="H37" i="2"/>
  <c r="I37" i="2" s="1"/>
  <c r="H211" i="2"/>
  <c r="I211" i="2" s="1"/>
  <c r="H398" i="2"/>
  <c r="I398" i="2" s="1"/>
  <c r="H127" i="2"/>
  <c r="I127" i="2" s="1"/>
  <c r="K127" i="2" s="1"/>
  <c r="H833" i="2"/>
  <c r="I833" i="2" s="1"/>
  <c r="H767" i="2"/>
  <c r="I767" i="2" s="1"/>
  <c r="H653" i="2"/>
  <c r="I653" i="2" s="1"/>
  <c r="H790" i="2"/>
  <c r="I790" i="2" s="1"/>
  <c r="H119" i="2"/>
  <c r="I119" i="2" s="1"/>
  <c r="H255" i="2"/>
  <c r="I255" i="2" s="1"/>
  <c r="H123" i="2"/>
  <c r="I123" i="2" s="1"/>
  <c r="H634" i="2"/>
  <c r="I634" i="2" s="1"/>
  <c r="K634" i="2" s="1"/>
  <c r="H773" i="2"/>
  <c r="I773" i="2" s="1"/>
  <c r="H171" i="2"/>
  <c r="I171" i="2" s="1"/>
  <c r="H538" i="2"/>
  <c r="I538" i="2" s="1"/>
  <c r="H445" i="2"/>
  <c r="I445" i="2" s="1"/>
  <c r="H352" i="2"/>
  <c r="I352" i="2" s="1"/>
  <c r="H378" i="2"/>
  <c r="I378" i="2" s="1"/>
  <c r="H659" i="2"/>
  <c r="I659" i="2" s="1"/>
  <c r="H280" i="2"/>
  <c r="I280" i="2" s="1"/>
  <c r="K280" i="2" s="1"/>
  <c r="H819" i="2"/>
  <c r="I819" i="2" s="1"/>
  <c r="H464" i="2"/>
  <c r="I464" i="2" s="1"/>
  <c r="H293" i="2"/>
  <c r="I293" i="2" s="1"/>
  <c r="H531" i="2"/>
  <c r="I531" i="2" s="1"/>
  <c r="H572" i="2"/>
  <c r="I572" i="2" s="1"/>
  <c r="H800" i="2"/>
  <c r="I800" i="2" s="1"/>
  <c r="H35" i="2"/>
  <c r="I35" i="2" s="1"/>
  <c r="H796" i="2"/>
  <c r="I796" i="2" s="1"/>
  <c r="K796" i="2" s="1"/>
  <c r="H94" i="2"/>
  <c r="I94" i="2" s="1"/>
  <c r="K94" i="2" s="1"/>
  <c r="H143" i="2"/>
  <c r="I143" i="2" s="1"/>
  <c r="K143" i="2" s="1"/>
  <c r="H438" i="2"/>
  <c r="I438" i="2" s="1"/>
  <c r="H521" i="2"/>
  <c r="I521" i="2" s="1"/>
  <c r="H434" i="2"/>
  <c r="I434" i="2" s="1"/>
  <c r="H929" i="2"/>
  <c r="I929" i="2" s="1"/>
  <c r="H918" i="2"/>
  <c r="I918" i="2" s="1"/>
  <c r="K918" i="2" s="1"/>
  <c r="H522" i="2"/>
  <c r="I522" i="2" s="1"/>
  <c r="K522" i="2" s="1"/>
  <c r="H129" i="2"/>
  <c r="I129" i="2" s="1"/>
  <c r="H226" i="2"/>
  <c r="I226" i="2" s="1"/>
  <c r="K226" i="2" s="1"/>
  <c r="H388" i="2"/>
  <c r="I388" i="2" s="1"/>
  <c r="H900" i="2"/>
  <c r="I900" i="2" s="1"/>
  <c r="K900" i="2" s="1"/>
  <c r="H809" i="2"/>
  <c r="I809" i="2" s="1"/>
  <c r="H762" i="2"/>
  <c r="I762" i="2" s="1"/>
  <c r="H431" i="2"/>
  <c r="I431" i="2" s="1"/>
  <c r="H20" i="2"/>
  <c r="I20" i="2" s="1"/>
  <c r="K20" i="2" s="1"/>
  <c r="H710" i="2"/>
  <c r="I710" i="2" s="1"/>
  <c r="H110" i="2"/>
  <c r="I110" i="2" s="1"/>
  <c r="K110" i="2" s="1"/>
  <c r="H345" i="2"/>
  <c r="I345" i="2" s="1"/>
  <c r="H241" i="2"/>
  <c r="I241" i="2" s="1"/>
  <c r="H128" i="2"/>
  <c r="I128" i="2" s="1"/>
  <c r="H632" i="2"/>
  <c r="I632" i="2" s="1"/>
  <c r="H588" i="2"/>
  <c r="I588" i="2" s="1"/>
  <c r="H856" i="2"/>
  <c r="I856" i="2" s="1"/>
  <c r="K856" i="2" s="1"/>
  <c r="H650" i="2"/>
  <c r="I650" i="2" s="1"/>
  <c r="H746" i="2"/>
  <c r="I746" i="2" s="1"/>
  <c r="K746" i="2" s="1"/>
  <c r="H511" i="2"/>
  <c r="I511" i="2" s="1"/>
  <c r="H357" i="2"/>
  <c r="I357" i="2" s="1"/>
  <c r="K357" i="2" s="1"/>
  <c r="H92" i="2"/>
  <c r="I92" i="2" s="1"/>
  <c r="H273" i="2"/>
  <c r="I273" i="2" s="1"/>
  <c r="H46" i="2"/>
  <c r="I46" i="2" s="1"/>
  <c r="K46" i="2" s="1"/>
  <c r="H195" i="2"/>
  <c r="I195" i="2" s="1"/>
  <c r="K195" i="2" s="1"/>
  <c r="H646" i="2"/>
  <c r="I646" i="2" s="1"/>
  <c r="H736" i="2"/>
  <c r="I736" i="2" s="1"/>
  <c r="K736" i="2" s="1"/>
  <c r="H157" i="2"/>
  <c r="I157" i="2" s="1"/>
  <c r="K157" i="2" s="1"/>
  <c r="H734" i="2"/>
  <c r="I734" i="2" s="1"/>
  <c r="K734" i="2" s="1"/>
  <c r="H447" i="2"/>
  <c r="I447" i="2" s="1"/>
  <c r="K447" i="2" s="1"/>
  <c r="H15" i="2"/>
  <c r="I15" i="2" s="1"/>
  <c r="H153" i="2"/>
  <c r="I153" i="2" s="1"/>
  <c r="K153" i="2" s="1"/>
  <c r="H623" i="2"/>
  <c r="I623" i="2" s="1"/>
  <c r="K623" i="2" s="1"/>
  <c r="H583" i="2"/>
  <c r="I583" i="2" s="1"/>
  <c r="H573" i="2"/>
  <c r="I573" i="2" s="1"/>
  <c r="K573" i="2" s="1"/>
  <c r="H13" i="2"/>
  <c r="I13" i="2" s="1"/>
  <c r="K13" i="2" s="1"/>
  <c r="H640" i="2"/>
  <c r="I640" i="2" s="1"/>
  <c r="K640" i="2" s="1"/>
  <c r="H282" i="2"/>
  <c r="I282" i="2" s="1"/>
  <c r="K282" i="2" s="1"/>
  <c r="H829" i="2"/>
  <c r="I829" i="2" s="1"/>
  <c r="K829" i="2" s="1"/>
  <c r="H806" i="2"/>
  <c r="I806" i="2" s="1"/>
  <c r="K806" i="2" s="1"/>
  <c r="H954" i="2"/>
  <c r="I954" i="2" s="1"/>
  <c r="K954" i="2" s="1"/>
  <c r="H526" i="2"/>
  <c r="I526" i="2" s="1"/>
  <c r="K526" i="2" s="1"/>
  <c r="H290" i="2"/>
  <c r="I290" i="2" s="1"/>
  <c r="K290" i="2" s="1"/>
  <c r="H722" i="2"/>
  <c r="I722" i="2" s="1"/>
  <c r="K722" i="2" s="1"/>
  <c r="H663" i="2"/>
  <c r="I663" i="2" s="1"/>
  <c r="K663" i="2" s="1"/>
  <c r="H764" i="2"/>
  <c r="I764" i="2" s="1"/>
  <c r="K764" i="2" s="1"/>
  <c r="H36" i="2"/>
  <c r="I36" i="2" s="1"/>
  <c r="K36" i="2" s="1"/>
  <c r="H178" i="2"/>
  <c r="I178" i="2" s="1"/>
  <c r="K178" i="2" s="1"/>
  <c r="H364" i="2"/>
  <c r="I364" i="2" s="1"/>
  <c r="K364" i="2" s="1"/>
  <c r="H571" i="2"/>
  <c r="I571" i="2" s="1"/>
  <c r="K571" i="2" s="1"/>
  <c r="H348" i="2"/>
  <c r="I348" i="2" s="1"/>
  <c r="K348" i="2" s="1"/>
  <c r="H554" i="2"/>
  <c r="I554" i="2" s="1"/>
  <c r="K554" i="2" s="1"/>
  <c r="H335" i="2"/>
  <c r="I335" i="2" s="1"/>
  <c r="K335" i="2" s="1"/>
  <c r="L6" i="2"/>
  <c r="I192" i="2"/>
  <c r="K154" i="2"/>
  <c r="K58" i="2"/>
  <c r="K105" i="2"/>
  <c r="K958" i="2"/>
  <c r="K950" i="2"/>
  <c r="K942" i="2"/>
  <c r="K934" i="2"/>
  <c r="K926" i="2"/>
  <c r="K910" i="2"/>
  <c r="K902" i="2"/>
  <c r="K894" i="2"/>
  <c r="K886" i="2"/>
  <c r="K878" i="2"/>
  <c r="K870" i="2"/>
  <c r="K862" i="2"/>
  <c r="K854" i="2"/>
  <c r="K846" i="2"/>
  <c r="K838" i="2"/>
  <c r="K830" i="2"/>
  <c r="K822" i="2"/>
  <c r="K814" i="2"/>
  <c r="K798" i="2"/>
  <c r="K790" i="2"/>
  <c r="K782" i="2"/>
  <c r="K774" i="2"/>
  <c r="K766" i="2"/>
  <c r="K758" i="2"/>
  <c r="K750" i="2"/>
  <c r="K742" i="2"/>
  <c r="K25" i="2"/>
  <c r="K952" i="2"/>
  <c r="K936" i="2"/>
  <c r="K928" i="2"/>
  <c r="K920" i="2"/>
  <c r="K912" i="2"/>
  <c r="K904" i="2"/>
  <c r="K896" i="2"/>
  <c r="K888" i="2"/>
  <c r="K880" i="2"/>
  <c r="K872" i="2"/>
  <c r="K864" i="2"/>
  <c r="K848" i="2"/>
  <c r="K840" i="2"/>
  <c r="K832" i="2"/>
  <c r="K824" i="2"/>
  <c r="K816" i="2"/>
  <c r="K808" i="2"/>
  <c r="K800" i="2"/>
  <c r="K792" i="2"/>
  <c r="K784" i="2"/>
  <c r="K776" i="2"/>
  <c r="K768" i="2"/>
  <c r="K760" i="2"/>
  <c r="K752" i="2"/>
  <c r="K744" i="2"/>
  <c r="K728" i="2"/>
  <c r="K720" i="2"/>
  <c r="K712" i="2"/>
  <c r="K704" i="2"/>
  <c r="K696" i="2"/>
  <c r="K688" i="2"/>
  <c r="K680" i="2"/>
  <c r="K672" i="2"/>
  <c r="K664" i="2"/>
  <c r="K656" i="2"/>
  <c r="K648" i="2"/>
  <c r="K632" i="2"/>
  <c r="K624" i="2"/>
  <c r="K616" i="2"/>
  <c r="K608" i="2"/>
  <c r="K600" i="2"/>
  <c r="K960" i="2"/>
  <c r="K944" i="2"/>
  <c r="K959" i="2"/>
  <c r="K951" i="2"/>
  <c r="K943" i="2"/>
  <c r="K957" i="2"/>
  <c r="K949" i="2"/>
  <c r="K941" i="2"/>
  <c r="K933" i="2"/>
  <c r="K925" i="2"/>
  <c r="K917" i="2"/>
  <c r="K909" i="2"/>
  <c r="K901" i="2"/>
  <c r="K893" i="2"/>
  <c r="K885" i="2"/>
  <c r="K877" i="2"/>
  <c r="K869" i="2"/>
  <c r="K861" i="2"/>
  <c r="K853" i="2"/>
  <c r="K845" i="2"/>
  <c r="K837" i="2"/>
  <c r="K821" i="2"/>
  <c r="K813" i="2"/>
  <c r="K805" i="2"/>
  <c r="K797" i="2"/>
  <c r="K789" i="2"/>
  <c r="K781" i="2"/>
  <c r="K773" i="2"/>
  <c r="K757" i="2"/>
  <c r="K749" i="2"/>
  <c r="K741" i="2"/>
  <c r="K733" i="2"/>
  <c r="K725" i="2"/>
  <c r="K717" i="2"/>
  <c r="K709" i="2"/>
  <c r="K701" i="2"/>
  <c r="K693" i="2"/>
  <c r="K685" i="2"/>
  <c r="K677" i="2"/>
  <c r="K669" i="2"/>
  <c r="K661" i="2"/>
  <c r="K653" i="2"/>
  <c r="K645" i="2"/>
  <c r="K592" i="2"/>
  <c r="K584" i="2"/>
  <c r="K568" i="2"/>
  <c r="K560" i="2"/>
  <c r="K552" i="2"/>
  <c r="K544" i="2"/>
  <c r="K536" i="2"/>
  <c r="K528" i="2"/>
  <c r="K520" i="2"/>
  <c r="K512" i="2"/>
  <c r="K504" i="2"/>
  <c r="K496" i="2"/>
  <c r="K488" i="2"/>
  <c r="K480" i="2"/>
  <c r="K472" i="2"/>
  <c r="K464" i="2"/>
  <c r="K456" i="2"/>
  <c r="K448" i="2"/>
  <c r="K440" i="2"/>
  <c r="K432" i="2"/>
  <c r="K424" i="2"/>
  <c r="K416" i="2"/>
  <c r="K408" i="2"/>
  <c r="K400" i="2"/>
  <c r="K392" i="2"/>
  <c r="K384" i="2"/>
  <c r="K376" i="2"/>
  <c r="K368" i="2"/>
  <c r="K360" i="2"/>
  <c r="K352" i="2"/>
  <c r="K344" i="2"/>
  <c r="K336" i="2"/>
  <c r="K328" i="2"/>
  <c r="K320" i="2"/>
  <c r="K312" i="2"/>
  <c r="K304" i="2"/>
  <c r="K296" i="2"/>
  <c r="K288" i="2"/>
  <c r="K272" i="2"/>
  <c r="K264" i="2"/>
  <c r="K935" i="2"/>
  <c r="K927" i="2"/>
  <c r="K919" i="2"/>
  <c r="K911" i="2"/>
  <c r="K903" i="2"/>
  <c r="K895" i="2"/>
  <c r="K887" i="2"/>
  <c r="K879" i="2"/>
  <c r="K871" i="2"/>
  <c r="K863" i="2"/>
  <c r="K855" i="2"/>
  <c r="K847" i="2"/>
  <c r="K839" i="2"/>
  <c r="K831" i="2"/>
  <c r="K823" i="2"/>
  <c r="K815" i="2"/>
  <c r="K807" i="2"/>
  <c r="K799" i="2"/>
  <c r="K791" i="2"/>
  <c r="K783" i="2"/>
  <c r="K775" i="2"/>
  <c r="K767" i="2"/>
  <c r="K759" i="2"/>
  <c r="K751" i="2"/>
  <c r="K743" i="2"/>
  <c r="K735" i="2"/>
  <c r="K727" i="2"/>
  <c r="K719" i="2"/>
  <c r="K711" i="2"/>
  <c r="K703" i="2"/>
  <c r="K695" i="2"/>
  <c r="K687" i="2"/>
  <c r="K679" i="2"/>
  <c r="K671" i="2"/>
  <c r="K655" i="2"/>
  <c r="K726" i="2"/>
  <c r="K718" i="2"/>
  <c r="K710" i="2"/>
  <c r="K702" i="2"/>
  <c r="K694" i="2"/>
  <c r="K686" i="2"/>
  <c r="K678" i="2"/>
  <c r="K670" i="2"/>
  <c r="K662" i="2"/>
  <c r="K654" i="2"/>
  <c r="K646" i="2"/>
  <c r="K638" i="2"/>
  <c r="K630" i="2"/>
  <c r="K622" i="2"/>
  <c r="K614" i="2"/>
  <c r="K606" i="2"/>
  <c r="K598" i="2"/>
  <c r="K590" i="2"/>
  <c r="K582" i="2"/>
  <c r="K574" i="2"/>
  <c r="K566" i="2"/>
  <c r="K558" i="2"/>
  <c r="K550" i="2"/>
  <c r="K542" i="2"/>
  <c r="K518" i="2"/>
  <c r="K414" i="2"/>
  <c r="K637" i="2"/>
  <c r="K629" i="2"/>
  <c r="K621" i="2"/>
  <c r="K613" i="2"/>
  <c r="K605" i="2"/>
  <c r="K597" i="2"/>
  <c r="K589" i="2"/>
  <c r="K581" i="2"/>
  <c r="K565" i="2"/>
  <c r="K557" i="2"/>
  <c r="K549" i="2"/>
  <c r="K525" i="2"/>
  <c r="K501" i="2"/>
  <c r="K477" i="2"/>
  <c r="K956" i="2"/>
  <c r="K948" i="2"/>
  <c r="K940" i="2"/>
  <c r="K932" i="2"/>
  <c r="K924" i="2"/>
  <c r="K916" i="2"/>
  <c r="K908" i="2"/>
  <c r="K892" i="2"/>
  <c r="K884" i="2"/>
  <c r="K876" i="2"/>
  <c r="K868" i="2"/>
  <c r="K860" i="2"/>
  <c r="K852" i="2"/>
  <c r="K844" i="2"/>
  <c r="K836" i="2"/>
  <c r="K828" i="2"/>
  <c r="K820" i="2"/>
  <c r="K812" i="2"/>
  <c r="K804" i="2"/>
  <c r="K788" i="2"/>
  <c r="K780" i="2"/>
  <c r="K612" i="2"/>
  <c r="K564" i="2"/>
  <c r="K452" i="2"/>
  <c r="K428" i="2"/>
  <c r="K396" i="2"/>
  <c r="K10" i="2"/>
  <c r="K963" i="2"/>
  <c r="K955" i="2"/>
  <c r="K947" i="2"/>
  <c r="K939" i="2"/>
  <c r="K931" i="2"/>
  <c r="K923" i="2"/>
  <c r="K915" i="2"/>
  <c r="K907" i="2"/>
  <c r="K899" i="2"/>
  <c r="K891" i="2"/>
  <c r="K883" i="2"/>
  <c r="K875" i="2"/>
  <c r="K755" i="2"/>
  <c r="K731" i="2"/>
  <c r="K707" i="2"/>
  <c r="K683" i="2"/>
  <c r="K659" i="2"/>
  <c r="K651" i="2"/>
  <c r="K635" i="2"/>
  <c r="K587" i="2"/>
  <c r="K563" i="2"/>
  <c r="K539" i="2"/>
  <c r="K347" i="2"/>
  <c r="K299" i="2"/>
  <c r="K962" i="2"/>
  <c r="K946" i="2"/>
  <c r="K938" i="2"/>
  <c r="K930" i="2"/>
  <c r="K922" i="2"/>
  <c r="K914" i="2"/>
  <c r="K906" i="2"/>
  <c r="K898" i="2"/>
  <c r="K890" i="2"/>
  <c r="K882" i="2"/>
  <c r="K874" i="2"/>
  <c r="K866" i="2"/>
  <c r="K858" i="2"/>
  <c r="K850" i="2"/>
  <c r="K842" i="2"/>
  <c r="K834" i="2"/>
  <c r="K826" i="2"/>
  <c r="K818" i="2"/>
  <c r="K810" i="2"/>
  <c r="K802" i="2"/>
  <c r="K786" i="2"/>
  <c r="K778" i="2"/>
  <c r="K770" i="2"/>
  <c r="K762" i="2"/>
  <c r="K754" i="2"/>
  <c r="K738" i="2"/>
  <c r="K730" i="2"/>
  <c r="K514" i="2"/>
  <c r="K490" i="2"/>
  <c r="K466" i="2"/>
  <c r="K442" i="2"/>
  <c r="K250" i="2"/>
  <c r="K202" i="2"/>
  <c r="K961" i="2"/>
  <c r="K953" i="2"/>
  <c r="K945" i="2"/>
  <c r="K937" i="2"/>
  <c r="K929" i="2"/>
  <c r="K921" i="2"/>
  <c r="K913" i="2"/>
  <c r="K905" i="2"/>
  <c r="K897" i="2"/>
  <c r="K889" i="2"/>
  <c r="K881" i="2"/>
  <c r="K873" i="2"/>
  <c r="K865" i="2"/>
  <c r="K857" i="2"/>
  <c r="K849" i="2"/>
  <c r="K841" i="2"/>
  <c r="K833" i="2"/>
  <c r="K825" i="2"/>
  <c r="K817" i="2"/>
  <c r="K809" i="2"/>
  <c r="K801" i="2"/>
  <c r="K793" i="2"/>
  <c r="K785" i="2"/>
  <c r="K777" i="2"/>
  <c r="K769" i="2"/>
  <c r="K761" i="2"/>
  <c r="K481" i="2"/>
  <c r="K281" i="2"/>
  <c r="K510" i="2"/>
  <c r="K502" i="2"/>
  <c r="K494" i="2"/>
  <c r="K486" i="2"/>
  <c r="K478" i="2"/>
  <c r="K470" i="2"/>
  <c r="K462" i="2"/>
  <c r="K454" i="2"/>
  <c r="K446" i="2"/>
  <c r="K438" i="2"/>
  <c r="K430" i="2"/>
  <c r="K422" i="2"/>
  <c r="K406" i="2"/>
  <c r="K398" i="2"/>
  <c r="K390" i="2"/>
  <c r="K382" i="2"/>
  <c r="K374" i="2"/>
  <c r="K366" i="2"/>
  <c r="K358" i="2"/>
  <c r="K350" i="2"/>
  <c r="K342" i="2"/>
  <c r="K334" i="2"/>
  <c r="K326" i="2"/>
  <c r="K318" i="2"/>
  <c r="K302" i="2"/>
  <c r="K294" i="2"/>
  <c r="K286" i="2"/>
  <c r="K278" i="2"/>
  <c r="K270" i="2"/>
  <c r="K262" i="2"/>
  <c r="K254" i="2"/>
  <c r="K246" i="2"/>
  <c r="K238" i="2"/>
  <c r="K230" i="2"/>
  <c r="K222" i="2"/>
  <c r="K214" i="2"/>
  <c r="K206" i="2"/>
  <c r="K190" i="2"/>
  <c r="K182" i="2"/>
  <c r="K174" i="2"/>
  <c r="K166" i="2"/>
  <c r="K158" i="2"/>
  <c r="K150" i="2"/>
  <c r="K142" i="2"/>
  <c r="K126" i="2"/>
  <c r="K78" i="2"/>
  <c r="K54" i="2"/>
  <c r="K30" i="2"/>
  <c r="K541" i="2"/>
  <c r="K517" i="2"/>
  <c r="K509" i="2"/>
  <c r="K493" i="2"/>
  <c r="K485" i="2"/>
  <c r="K469" i="2"/>
  <c r="K461" i="2"/>
  <c r="K453" i="2"/>
  <c r="K445" i="2"/>
  <c r="K437" i="2"/>
  <c r="K429" i="2"/>
  <c r="K421" i="2"/>
  <c r="K413" i="2"/>
  <c r="K405" i="2"/>
  <c r="K397" i="2"/>
  <c r="K389" i="2"/>
  <c r="K381" i="2"/>
  <c r="K373" i="2"/>
  <c r="K365" i="2"/>
  <c r="K349" i="2"/>
  <c r="K341" i="2"/>
  <c r="K333" i="2"/>
  <c r="K325" i="2"/>
  <c r="K317" i="2"/>
  <c r="K309" i="2"/>
  <c r="K301" i="2"/>
  <c r="K293" i="2"/>
  <c r="K285" i="2"/>
  <c r="K277" i="2"/>
  <c r="K269" i="2"/>
  <c r="K261" i="2"/>
  <c r="K253" i="2"/>
  <c r="K245" i="2"/>
  <c r="K237" i="2"/>
  <c r="K229" i="2"/>
  <c r="K221" i="2"/>
  <c r="K213" i="2"/>
  <c r="K205" i="2"/>
  <c r="K197" i="2"/>
  <c r="K189" i="2"/>
  <c r="K181" i="2"/>
  <c r="K173" i="2"/>
  <c r="K165" i="2"/>
  <c r="K93" i="2"/>
  <c r="K69" i="2"/>
  <c r="K772" i="2"/>
  <c r="K756" i="2"/>
  <c r="K748" i="2"/>
  <c r="K740" i="2"/>
  <c r="K732" i="2"/>
  <c r="K724" i="2"/>
  <c r="K716" i="2"/>
  <c r="K708" i="2"/>
  <c r="K700" i="2"/>
  <c r="K692" i="2"/>
  <c r="K684" i="2"/>
  <c r="K676" i="2"/>
  <c r="K668" i="2"/>
  <c r="K660" i="2"/>
  <c r="K652" i="2"/>
  <c r="K644" i="2"/>
  <c r="K636" i="2"/>
  <c r="K628" i="2"/>
  <c r="K620" i="2"/>
  <c r="K604" i="2"/>
  <c r="K596" i="2"/>
  <c r="K588" i="2"/>
  <c r="K580" i="2"/>
  <c r="K572" i="2"/>
  <c r="K556" i="2"/>
  <c r="K548" i="2"/>
  <c r="K532" i="2"/>
  <c r="K524" i="2"/>
  <c r="K516" i="2"/>
  <c r="K508" i="2"/>
  <c r="K500" i="2"/>
  <c r="K492" i="2"/>
  <c r="K484" i="2"/>
  <c r="K476" i="2"/>
  <c r="K468" i="2"/>
  <c r="K460" i="2"/>
  <c r="K444" i="2"/>
  <c r="K436" i="2"/>
  <c r="K420" i="2"/>
  <c r="K412" i="2"/>
  <c r="K404" i="2"/>
  <c r="K388" i="2"/>
  <c r="K380" i="2"/>
  <c r="K372" i="2"/>
  <c r="K356" i="2"/>
  <c r="K332" i="2"/>
  <c r="K324" i="2"/>
  <c r="K316" i="2"/>
  <c r="K308" i="2"/>
  <c r="K300" i="2"/>
  <c r="K292" i="2"/>
  <c r="K284" i="2"/>
  <c r="K276" i="2"/>
  <c r="K268" i="2"/>
  <c r="K260" i="2"/>
  <c r="K252" i="2"/>
  <c r="K244" i="2"/>
  <c r="K236" i="2"/>
  <c r="K228" i="2"/>
  <c r="K220" i="2"/>
  <c r="K212" i="2"/>
  <c r="K204" i="2"/>
  <c r="K196" i="2"/>
  <c r="K188" i="2"/>
  <c r="K180" i="2"/>
  <c r="K164" i="2"/>
  <c r="K140" i="2"/>
  <c r="K116" i="2"/>
  <c r="K92" i="2"/>
  <c r="K68" i="2"/>
  <c r="K44" i="2"/>
  <c r="K21" i="2"/>
  <c r="K867" i="2"/>
  <c r="K859" i="2"/>
  <c r="K851" i="2"/>
  <c r="K843" i="2"/>
  <c r="K835" i="2"/>
  <c r="K827" i="2"/>
  <c r="K819" i="2"/>
  <c r="K811" i="2"/>
  <c r="K803" i="2"/>
  <c r="K795" i="2"/>
  <c r="K787" i="2"/>
  <c r="K779" i="2"/>
  <c r="K771" i="2"/>
  <c r="K763" i="2"/>
  <c r="K747" i="2"/>
  <c r="K739" i="2"/>
  <c r="K723" i="2"/>
  <c r="K715" i="2"/>
  <c r="K699" i="2"/>
  <c r="K691" i="2"/>
  <c r="K675" i="2"/>
  <c r="K667" i="2"/>
  <c r="K643" i="2"/>
  <c r="K627" i="2"/>
  <c r="K619" i="2"/>
  <c r="K611" i="2"/>
  <c r="K603" i="2"/>
  <c r="K595" i="2"/>
  <c r="K579" i="2"/>
  <c r="K555" i="2"/>
  <c r="K547" i="2"/>
  <c r="K531" i="2"/>
  <c r="K515" i="2"/>
  <c r="K507" i="2"/>
  <c r="K499" i="2"/>
  <c r="K491" i="2"/>
  <c r="K483" i="2"/>
  <c r="K475" i="2"/>
  <c r="K467" i="2"/>
  <c r="K459" i="2"/>
  <c r="K451" i="2"/>
  <c r="K443" i="2"/>
  <c r="K435" i="2"/>
  <c r="K427" i="2"/>
  <c r="K419" i="2"/>
  <c r="K411" i="2"/>
  <c r="K403" i="2"/>
  <c r="K395" i="2"/>
  <c r="K387" i="2"/>
  <c r="K379" i="2"/>
  <c r="K371" i="2"/>
  <c r="K363" i="2"/>
  <c r="K355" i="2"/>
  <c r="K339" i="2"/>
  <c r="K331" i="2"/>
  <c r="K323" i="2"/>
  <c r="K315" i="2"/>
  <c r="K307" i="2"/>
  <c r="K291" i="2"/>
  <c r="K283" i="2"/>
  <c r="K275" i="2"/>
  <c r="K267" i="2"/>
  <c r="K259" i="2"/>
  <c r="K251" i="2"/>
  <c r="K235" i="2"/>
  <c r="K227" i="2"/>
  <c r="K219" i="2"/>
  <c r="K211" i="2"/>
  <c r="K203" i="2"/>
  <c r="K187" i="2"/>
  <c r="K139" i="2"/>
  <c r="K115" i="2"/>
  <c r="K43" i="2"/>
  <c r="K19" i="2"/>
  <c r="K11" i="2"/>
  <c r="K714" i="2"/>
  <c r="K706" i="2"/>
  <c r="K698" i="2"/>
  <c r="K690" i="2"/>
  <c r="K682" i="2"/>
  <c r="K674" i="2"/>
  <c r="K666" i="2"/>
  <c r="K658" i="2"/>
  <c r="K650" i="2"/>
  <c r="K642" i="2"/>
  <c r="K626" i="2"/>
  <c r="K618" i="2"/>
  <c r="K610" i="2"/>
  <c r="K602" i="2"/>
  <c r="K594" i="2"/>
  <c r="K586" i="2"/>
  <c r="K578" i="2"/>
  <c r="K570" i="2"/>
  <c r="K562" i="2"/>
  <c r="K546" i="2"/>
  <c r="K538" i="2"/>
  <c r="K530" i="2"/>
  <c r="K506" i="2"/>
  <c r="K498" i="2"/>
  <c r="K482" i="2"/>
  <c r="K474" i="2"/>
  <c r="K458" i="2"/>
  <c r="K450" i="2"/>
  <c r="K434" i="2"/>
  <c r="K426" i="2"/>
  <c r="K418" i="2"/>
  <c r="K410" i="2"/>
  <c r="K402" i="2"/>
  <c r="K394" i="2"/>
  <c r="K386" i="2"/>
  <c r="K378" i="2"/>
  <c r="K370" i="2"/>
  <c r="K362" i="2"/>
  <c r="K354" i="2"/>
  <c r="K346" i="2"/>
  <c r="K338" i="2"/>
  <c r="K330" i="2"/>
  <c r="K322" i="2"/>
  <c r="K314" i="2"/>
  <c r="K306" i="2"/>
  <c r="K298" i="2"/>
  <c r="K274" i="2"/>
  <c r="K266" i="2"/>
  <c r="K258" i="2"/>
  <c r="K242" i="2"/>
  <c r="K234" i="2"/>
  <c r="K218" i="2"/>
  <c r="K210" i="2"/>
  <c r="K194" i="2"/>
  <c r="K186" i="2"/>
  <c r="K130" i="2"/>
  <c r="K82" i="2"/>
  <c r="K753" i="2"/>
  <c r="K745" i="2"/>
  <c r="K737" i="2"/>
  <c r="K729" i="2"/>
  <c r="K721" i="2"/>
  <c r="K713" i="2"/>
  <c r="K705" i="2"/>
  <c r="K697" i="2"/>
  <c r="K689" i="2"/>
  <c r="K681" i="2"/>
  <c r="K673" i="2"/>
  <c r="K665" i="2"/>
  <c r="K657" i="2"/>
  <c r="K649" i="2"/>
  <c r="K641" i="2"/>
  <c r="K633" i="2"/>
  <c r="K625" i="2"/>
  <c r="K617" i="2"/>
  <c r="K609" i="2"/>
  <c r="K601" i="2"/>
  <c r="K593" i="2"/>
  <c r="K585" i="2"/>
  <c r="K569" i="2"/>
  <c r="K561" i="2"/>
  <c r="K553" i="2"/>
  <c r="K545" i="2"/>
  <c r="K537" i="2"/>
  <c r="K529" i="2"/>
  <c r="K521" i="2"/>
  <c r="K513" i="2"/>
  <c r="K505" i="2"/>
  <c r="K497" i="2"/>
  <c r="K489" i="2"/>
  <c r="K473" i="2"/>
  <c r="K465" i="2"/>
  <c r="K457" i="2"/>
  <c r="K449" i="2"/>
  <c r="K441" i="2"/>
  <c r="K433" i="2"/>
  <c r="K425" i="2"/>
  <c r="K417" i="2"/>
  <c r="K409" i="2"/>
  <c r="K401" i="2"/>
  <c r="K393" i="2"/>
  <c r="K385" i="2"/>
  <c r="K377" i="2"/>
  <c r="K369" i="2"/>
  <c r="K361" i="2"/>
  <c r="K353" i="2"/>
  <c r="K345" i="2"/>
  <c r="K337" i="2"/>
  <c r="K329" i="2"/>
  <c r="K321" i="2"/>
  <c r="K313" i="2"/>
  <c r="K305" i="2"/>
  <c r="K297" i="2"/>
  <c r="K289" i="2"/>
  <c r="K273" i="2"/>
  <c r="K265" i="2"/>
  <c r="K257" i="2"/>
  <c r="K249" i="2"/>
  <c r="K241" i="2"/>
  <c r="K233" i="2"/>
  <c r="K225" i="2"/>
  <c r="K217" i="2"/>
  <c r="K209" i="2"/>
  <c r="K201" i="2"/>
  <c r="K193" i="2"/>
  <c r="K185" i="2"/>
  <c r="K177" i="2"/>
  <c r="K169" i="2"/>
  <c r="K161" i="2"/>
  <c r="K145" i="2"/>
  <c r="K89" i="2"/>
  <c r="K81" i="2"/>
  <c r="K256" i="2"/>
  <c r="K248" i="2"/>
  <c r="K240" i="2"/>
  <c r="K232" i="2"/>
  <c r="K224" i="2"/>
  <c r="K216" i="2"/>
  <c r="K208" i="2"/>
  <c r="K200" i="2"/>
  <c r="K184" i="2"/>
  <c r="K176" i="2"/>
  <c r="K168" i="2"/>
  <c r="K160" i="2"/>
  <c r="K152" i="2"/>
  <c r="K144" i="2"/>
  <c r="K136" i="2"/>
  <c r="K128" i="2"/>
  <c r="K120" i="2"/>
  <c r="K112" i="2"/>
  <c r="K104" i="2"/>
  <c r="K96" i="2"/>
  <c r="K88" i="2"/>
  <c r="K80" i="2"/>
  <c r="K72" i="2"/>
  <c r="K64" i="2"/>
  <c r="K56" i="2"/>
  <c r="K48" i="2"/>
  <c r="K40" i="2"/>
  <c r="K32" i="2"/>
  <c r="K24" i="2"/>
  <c r="K16" i="2"/>
  <c r="K647" i="2"/>
  <c r="K639" i="2"/>
  <c r="K631" i="2"/>
  <c r="K615" i="2"/>
  <c r="K607" i="2"/>
  <c r="K599" i="2"/>
  <c r="K591" i="2"/>
  <c r="K583" i="2"/>
  <c r="K575" i="2"/>
  <c r="K567" i="2"/>
  <c r="K559" i="2"/>
  <c r="K551" i="2"/>
  <c r="K543" i="2"/>
  <c r="K535" i="2"/>
  <c r="K527" i="2"/>
  <c r="K519" i="2"/>
  <c r="K511" i="2"/>
  <c r="K503" i="2"/>
  <c r="K495" i="2"/>
  <c r="K487" i="2"/>
  <c r="K479" i="2"/>
  <c r="K471" i="2"/>
  <c r="K463" i="2"/>
  <c r="K455" i="2"/>
  <c r="K439" i="2"/>
  <c r="K431" i="2"/>
  <c r="K423" i="2"/>
  <c r="K415" i="2"/>
  <c r="K407" i="2"/>
  <c r="K399" i="2"/>
  <c r="K391" i="2"/>
  <c r="K383" i="2"/>
  <c r="K375" i="2"/>
  <c r="K367" i="2"/>
  <c r="K359" i="2"/>
  <c r="K351" i="2"/>
  <c r="K343" i="2"/>
  <c r="K327" i="2"/>
  <c r="K319" i="2"/>
  <c r="K311" i="2"/>
  <c r="K303" i="2"/>
  <c r="K295" i="2"/>
  <c r="K287" i="2"/>
  <c r="K279" i="2"/>
  <c r="K271" i="2"/>
  <c r="K263" i="2"/>
  <c r="K255" i="2"/>
  <c r="K247" i="2"/>
  <c r="K239" i="2"/>
  <c r="K231" i="2"/>
  <c r="K223" i="2"/>
  <c r="K215" i="2"/>
  <c r="K207" i="2"/>
  <c r="K199" i="2"/>
  <c r="K191" i="2"/>
  <c r="K183" i="2"/>
  <c r="K175" i="2"/>
  <c r="K167" i="2"/>
  <c r="K159" i="2"/>
  <c r="K151" i="2"/>
  <c r="K135" i="2"/>
  <c r="K119" i="2"/>
  <c r="K111" i="2"/>
  <c r="K103" i="2"/>
  <c r="K95" i="2"/>
  <c r="K87" i="2"/>
  <c r="K79" i="2"/>
  <c r="K71" i="2"/>
  <c r="K63" i="2"/>
  <c r="K55" i="2"/>
  <c r="K47" i="2"/>
  <c r="K39" i="2"/>
  <c r="K31" i="2"/>
  <c r="K23" i="2"/>
  <c r="K15" i="2"/>
  <c r="K134" i="2"/>
  <c r="K118" i="2"/>
  <c r="K102" i="2"/>
  <c r="K86" i="2"/>
  <c r="K70" i="2"/>
  <c r="K62" i="2"/>
  <c r="K38" i="2"/>
  <c r="K22" i="2"/>
  <c r="K14" i="2"/>
  <c r="K149" i="2"/>
  <c r="K141" i="2"/>
  <c r="K133" i="2"/>
  <c r="K125" i="2"/>
  <c r="K117" i="2"/>
  <c r="K109" i="2"/>
  <c r="K101" i="2"/>
  <c r="K85" i="2"/>
  <c r="K77" i="2"/>
  <c r="K61" i="2"/>
  <c r="K53" i="2"/>
  <c r="K45" i="2"/>
  <c r="K37" i="2"/>
  <c r="K29" i="2"/>
  <c r="K172" i="2"/>
  <c r="K156" i="2"/>
  <c r="K148" i="2"/>
  <c r="K132" i="2"/>
  <c r="K124" i="2"/>
  <c r="K108" i="2"/>
  <c r="K100" i="2"/>
  <c r="K84" i="2"/>
  <c r="K76" i="2"/>
  <c r="K60" i="2"/>
  <c r="K52" i="2"/>
  <c r="K28" i="2"/>
  <c r="K12" i="2"/>
  <c r="K179" i="2"/>
  <c r="K171" i="2"/>
  <c r="K163" i="2"/>
  <c r="K155" i="2"/>
  <c r="K147" i="2"/>
  <c r="K131" i="2"/>
  <c r="K123" i="2"/>
  <c r="K107" i="2"/>
  <c r="K99" i="2"/>
  <c r="K91" i="2"/>
  <c r="K83" i="2"/>
  <c r="K75" i="2"/>
  <c r="K67" i="2"/>
  <c r="K59" i="2"/>
  <c r="K51" i="2"/>
  <c r="K35" i="2"/>
  <c r="K27" i="2"/>
  <c r="K170" i="2"/>
  <c r="K162" i="2"/>
  <c r="K146" i="2"/>
  <c r="K138" i="2"/>
  <c r="K122" i="2"/>
  <c r="K114" i="2"/>
  <c r="K106" i="2"/>
  <c r="K98" i="2"/>
  <c r="K90" i="2"/>
  <c r="K74" i="2"/>
  <c r="K66" i="2"/>
  <c r="K50" i="2"/>
  <c r="K42" i="2"/>
  <c r="K34" i="2"/>
  <c r="K26" i="2"/>
  <c r="K18" i="2"/>
  <c r="K137" i="2"/>
  <c r="K129" i="2"/>
  <c r="K121" i="2"/>
  <c r="K113" i="2"/>
  <c r="K97" i="2"/>
  <c r="K73" i="2"/>
  <c r="K65" i="2"/>
  <c r="K57" i="2"/>
  <c r="K49" i="2"/>
  <c r="K41" i="2"/>
  <c r="K33" i="2"/>
  <c r="K17" i="2"/>
  <c r="H6" i="2" l="1"/>
  <c r="D2" i="2" s="1"/>
  <c r="I6" i="2"/>
  <c r="K192" i="2"/>
  <c r="K6" i="2"/>
  <c r="F2" i="2" l="1"/>
  <c r="E2" i="2"/>
  <c r="G2" i="2"/>
  <c r="H2" i="2" s="1"/>
</calcChain>
</file>

<file path=xl/sharedStrings.xml><?xml version="1.0" encoding="utf-8"?>
<sst xmlns="http://schemas.openxmlformats.org/spreadsheetml/2006/main" count="28118" uniqueCount="12750">
  <si>
    <t>DESCRIÇÃO</t>
  </si>
  <si>
    <t>BOMBA SUBMERSIVEL 100CV MAGNUM H</t>
  </si>
  <si>
    <t>BOMBA SUBMERSIVEL 13,2CV 2125</t>
  </si>
  <si>
    <t>BOMBA SUBMERSIVEL 30CV 2151</t>
  </si>
  <si>
    <t>BOMBA SUBMERSIVEL 30CV MATADOR</t>
  </si>
  <si>
    <t>BOMBA SUBMERSIVEL 5 CV 2066</t>
  </si>
  <si>
    <t>BOMBA SUBMERSIVEL ABS 54 JUMBO</t>
  </si>
  <si>
    <t>BOMBA SUBMERSIVEL 8,2 CV. 2102</t>
  </si>
  <si>
    <t>BOMBA SUBMERSIVEL 88,2CV 2250</t>
  </si>
  <si>
    <t>GRUPO GERADOR CABINADO SILENCIADO 115KVA</t>
  </si>
  <si>
    <t>GRUPO GERADOR CABINADO SILENCIADO 150KVA</t>
  </si>
  <si>
    <t>GRUPO GERADOR CABINADO SILENCIADO 180KVA</t>
  </si>
  <si>
    <t>GRUPO GERADOR CABINADO SILENCIADO 20KVA</t>
  </si>
  <si>
    <t>GRUPO GERADOR CABINADO SILENCIADO 260KVA</t>
  </si>
  <si>
    <t>GRUPO GERADOR CABINADO SILENCIADO 300KVA</t>
  </si>
  <si>
    <t>GRUPO GERADOR CABINADO SILENCIADO 500KVA</t>
  </si>
  <si>
    <t>GRUPO GERADOR CABINADO SILENCIADO 60KVA</t>
  </si>
  <si>
    <t>GRUPO GERADOR CABINADO SILENCIADO PARALELO 300KVA</t>
  </si>
  <si>
    <t>GRUPO GERADOR CABINADO SILENCIADO PARALELO 500KVA</t>
  </si>
  <si>
    <t>GRUPO GERADOR CABINADO SILENCIADO PARALELO 700KVA</t>
  </si>
  <si>
    <t>GRUPO GERADOR CABINADO SUPER SILENCIADO AUTOMATICO 180KVA</t>
  </si>
  <si>
    <t>GRUPO GERADOR CABINADO SUPER SILENCIADO AUTOMATICO 260KVA</t>
  </si>
  <si>
    <t>GRUPO GERADOR CABINADO SUPER SILENCIADO AUTOMATICO 320KVA</t>
  </si>
  <si>
    <t>GRUPO GERADOR CABINADO SUPER SILENCIADO AUTOMATICO 40KVA</t>
  </si>
  <si>
    <t>GRUPO GERADOR CABINADO SUPER SILENCIADO AUTOMATICO 60KVA</t>
  </si>
  <si>
    <t>PLATAFORMA ELEVATORIA 08 METROS TESOURA ELETRICA (T)</t>
  </si>
  <si>
    <t>PLATAFORMA ELEVATORIA 08 METROS TESOURA ELETRICA (H)</t>
  </si>
  <si>
    <t>PLATAFORMA ELEVATORIA 10 METROS TESOURA ELETRICA (T)</t>
  </si>
  <si>
    <t>PLATAFORMA ELEVATORIA 10 METROS TESOURA ELETRICA (H)</t>
  </si>
  <si>
    <t>PLATAFORMA ELEVATORIA 12 METROS ARTICULADA DIESEL (H)</t>
  </si>
  <si>
    <t>PLATAFORMA ELEVATORIA 12 METROS ARTICULADA DIESEL (T)</t>
  </si>
  <si>
    <t>PLATAFORMA ELEVATORIA 12 METROS ARTICULADA ELETRICA (T)</t>
  </si>
  <si>
    <t>PLATAFORMA ELEVATORIA 12 METROS TESOURA DIESEL (H)</t>
  </si>
  <si>
    <t>PLATAFORMA ELEVATORIA 12 METROS TESOURA DIESEL (T)</t>
  </si>
  <si>
    <t>PLATAFORMA ELEVATORIA 12 METROS TESOURA ELETRICA (T)</t>
  </si>
  <si>
    <t>PLATAFORMA ELEVATORIA 12 METROS TESOURA ELETRICA (H)</t>
  </si>
  <si>
    <t>PLATAFORMA ELEVATORIA 14 METROS TESOURA ELETRICA (J)</t>
  </si>
  <si>
    <t>PLATAFORMA ELEVATORIA 14 METROS TESOURA ELETRICA (H)</t>
  </si>
  <si>
    <t>PLATAFORMA ELEVATORIA 15 METROS ARTICULADA DIESEL (T)</t>
  </si>
  <si>
    <t>PLATAFORMA ELEVATORIA 15 METROS ARTICULADA DIESEL (H)</t>
  </si>
  <si>
    <t>PLATAFORMA ELEVATORIA 15 METROS ARTICULADA ELETRICA (H)</t>
  </si>
  <si>
    <t>PLATAFORMA ELEVATORIA 15 METROS ARTICULADA ELETRICA (T)</t>
  </si>
  <si>
    <t>PLATAFORMA ELEVATORIA 15 METROS TESOURA DIESEL (H)</t>
  </si>
  <si>
    <t>PLATAFORMA ELEVATORIA 15 METROS TESOURA DIESEL (T)</t>
  </si>
  <si>
    <t>PLATAFORMA ELEVATORIA 20 METROS ARTICULADA DIESEL (T)</t>
  </si>
  <si>
    <t>PLATAFORMA ELEVATORIA 20 METROS ARTICULADA DIESEL (J)</t>
  </si>
  <si>
    <t>PLATAFORMA ELEVATORIA 26 METROS ARTICULADA DIESEL (T)</t>
  </si>
  <si>
    <t>PLATAFORMA ELEVATORIA 26 METROS ARTICULADA DIESEL (J)</t>
  </si>
  <si>
    <t>PLATAFORMA ELEVATORIA 34 METROS TELESCOPICA DIESEL (T)</t>
  </si>
  <si>
    <t>PLATAFORMA ELEVATORIA 40 METROS TELESCOPICA DIESEL (T)</t>
  </si>
  <si>
    <t>PLATAFORMA ELEVATORIA 43 METROS ARTICULADA DIESEL (T)</t>
  </si>
  <si>
    <t>TORRE DE ILUMINACAO 4000 WATTS</t>
  </si>
  <si>
    <t>TORRE DE ILUMINACAO 4000 WATTS / OL5</t>
  </si>
  <si>
    <t>TORRE DE ILUMINACAO 5000 WATTS</t>
  </si>
  <si>
    <t>TORRE DE ILUMINACAO 5000 WATTS / OL5</t>
  </si>
  <si>
    <t>CABINE DO ELEVADOR CREMALHEIRA 1500 / 2000KG</t>
  </si>
  <si>
    <t>CABINE DO ELEVADOR CREMALHEIRA 1200KG</t>
  </si>
  <si>
    <t>CABINE DO ELEVADOR CREMALHEIRA 1500KG</t>
  </si>
  <si>
    <t>CABINE DO ELEVADOR CREMALHEIRA GJJ LOC2000</t>
  </si>
  <si>
    <t>CABINE DO ELEVADOR CREMALHEIRA 2000KG</t>
  </si>
  <si>
    <t>CABINE DO ELEVADOR CREMALHEIRA RK2000 COMPL</t>
  </si>
  <si>
    <t>CABINE DO ELEVADOR CREMALHEIRA GJJ LOC1200</t>
  </si>
  <si>
    <t>COMPRESSOR DE AR DIESEL 1000PCM - 19 A 28 BAR (PRESSAO)</t>
  </si>
  <si>
    <t>COMPRESSOR DE AR DIESEL 260PCM - 7 BAR (PRESSAO)</t>
  </si>
  <si>
    <t>COMPRESSOR DE AR DIESEL 275PCM - 7 BAR (PRESSAO)</t>
  </si>
  <si>
    <t>COMPRESSOR DE AR DIESEL 900PCM - 7 BAR (PRESSAO)</t>
  </si>
  <si>
    <t>MANIPULADOR TELESCOPICO 13M GENIE</t>
  </si>
  <si>
    <t>MOTOBOMBA 6"</t>
  </si>
  <si>
    <t>ABRACADEIRA ARTICULAVEL</t>
  </si>
  <si>
    <t>ABRACADEIRA DA ALCA AUXILIAR</t>
  </si>
  <si>
    <t>ABRACADEIRA FIXA TUBO EQUIPADO Ø 42,20MM</t>
  </si>
  <si>
    <t>ABRACADEIRA FIXA TUBO EQUIPADO ø 48,20MM</t>
  </si>
  <si>
    <t>ABRACADEIRA FIXA TUBO EQUIPADO Ø 48,20MM</t>
  </si>
  <si>
    <t>ABRACADEIRA FIXA TUBO EQUIPADO Ø 48.20MM P/ TUBO DE 42.20</t>
  </si>
  <si>
    <t>ABRACADEIRA GIRATORIA P/ TUBO EQUIPADO Ø 42,20 MM</t>
  </si>
  <si>
    <t>ABRACADEIRA GIRATORIA P/ TUBO EQUIPADO Ø 48,20 MM</t>
  </si>
  <si>
    <t>ABRACADEIRA GIRATORIA TUBO EQUIPADO Ø 48.20 P/ TUBO DE 42.20</t>
  </si>
  <si>
    <t>ABRACADEIRA P/ VIGA I CONJUNTO BALANCIM ELETRICO</t>
  </si>
  <si>
    <t>ACOPLADOR DE CORRENTE GALV</t>
  </si>
  <si>
    <t>ACOPLAMENTO P/ PERFIL E TBRD 48,20MM</t>
  </si>
  <si>
    <t>AFASTADOR GRANDE</t>
  </si>
  <si>
    <t>AFASTADOR PEQUENO</t>
  </si>
  <si>
    <t>AMARRACAO ESPECIAL ANCORAGEM TIPO II (SOB DESENHO)</t>
  </si>
  <si>
    <t>AMARRACAO ESPECIAL BRACO E MAO FRANCESA</t>
  </si>
  <si>
    <t>AMARRACAO ESPECIAL BRACO FIXO (SOB DESENHO)</t>
  </si>
  <si>
    <t>ANDAIME MECANFIX 1.0X1.0M</t>
  </si>
  <si>
    <t>ANDAIME MECANFIX 1.0X1.5M</t>
  </si>
  <si>
    <t>ANDAIME MECANFIX 1.0X2.0M</t>
  </si>
  <si>
    <t>ANDAIME MTR 1.0 X 1.0M</t>
  </si>
  <si>
    <t>ANDAIME MTR 1.0 X 1.5M</t>
  </si>
  <si>
    <t>ANDAIME PF 1.0 X 1.5 M</t>
  </si>
  <si>
    <t>APARA LIXO SECUNDARIO 1.40M S/ SARRAFO</t>
  </si>
  <si>
    <t>APARALIXO PRIMARIO 2.50M S/ SARRAFO</t>
  </si>
  <si>
    <t>APRUMADOR 3,50M</t>
  </si>
  <si>
    <t>APRUMADOR 4,50M</t>
  </si>
  <si>
    <t>APRUMADOR COLUNA M2700</t>
  </si>
  <si>
    <t>ARCO DE ESCADA ABERTO</t>
  </si>
  <si>
    <t>ARCO DE ESCADA ABERTO C/ ENCAIXE</t>
  </si>
  <si>
    <t>ARCO DE ESCADA ABERTO C/ ENCAIXE GALV</t>
  </si>
  <si>
    <t>ARCO DE ESCADA ABERTO GALV</t>
  </si>
  <si>
    <t>ARCO DE ESCADA FECHADO</t>
  </si>
  <si>
    <t>ARCO DE ESCADA FECHADO GALV</t>
  </si>
  <si>
    <t>ARCO ESCADA ABERTO</t>
  </si>
  <si>
    <t>ARCO ESCADA FECHADO</t>
  </si>
  <si>
    <t>BALDE P/ GUINCHO PEQUENO PORTE</t>
  </si>
  <si>
    <t>BANDEJA DE CONTENCAO DE OLEO PARA GERADOR 180 KVA</t>
  </si>
  <si>
    <t>BANDEJA DE CONTENCAO DE OLEO PARA GERADOR 115 KVA</t>
  </si>
  <si>
    <t>BANDEJA DE CONTENCAO DE OLEO PARA GERADOR 260 KVA</t>
  </si>
  <si>
    <t>BANDEJA DE CONTENCAO DE OLEO PARA GERADOR 300 KVA</t>
  </si>
  <si>
    <t>BANDEJA DE CONTENCAO DE OLEO PARA GERADOR 500 KVA</t>
  </si>
  <si>
    <t>BANDEJA DE CONTENCAO DE OLEO PARA GERADOR 60 KVA</t>
  </si>
  <si>
    <t>BANDEJA DE CONTENCAO DE OLEO PARA TORRE DE ILUMINACAO</t>
  </si>
  <si>
    <t>BARRA DE ANCORAGEM 5/8" X 500MM</t>
  </si>
  <si>
    <t>BARRA DE ANCORAGEM 5/8" X 6000MM</t>
  </si>
  <si>
    <t>BARRA DE ANCORAGEM 5/8" X 1000MM</t>
  </si>
  <si>
    <t>BARRA DE ANCORAGEM 5/8" X 1200MM</t>
  </si>
  <si>
    <t>BARRA DE ANCORAGEM 5/8" X 1500MM</t>
  </si>
  <si>
    <t>BARRA DE ANCORAGEM 5/8" X 2000MM</t>
  </si>
  <si>
    <t>BARRA DE ANCORAGEM 5/8" X 2500MM</t>
  </si>
  <si>
    <t>BARRA DE ANCORAGEM 5/8" X 3000MM</t>
  </si>
  <si>
    <t>BARRA DE ANCORAGEM 5/8" X 300MM</t>
  </si>
  <si>
    <t>BARRA DE ANCORAGEM 5/8" X 3500MM</t>
  </si>
  <si>
    <t>BARRA DE ANCORAGEM 5/8" X 4000MM</t>
  </si>
  <si>
    <t>BARRA DE ANCORAGEM 5/8" X 600MM</t>
  </si>
  <si>
    <t>BARRA DE ANCORAGEM 5/8" X 700MM</t>
  </si>
  <si>
    <t>BARRA DE ANCORAGEM 5/8" X 750MM</t>
  </si>
  <si>
    <t>BARRA DE ANCORAGEM 5/8" X 800MM</t>
  </si>
  <si>
    <t>BARRA DE ANCORAGEM C/ CONE P/ PARAFUSO GALGA DE Ø 1/2"</t>
  </si>
  <si>
    <t>BARRA DE ANCORAGEM C/ CONE P/ PARAFUSO GALGA DE Ø 5/8"</t>
  </si>
  <si>
    <t>BARRA DE ANCORAGEM EM "L"</t>
  </si>
  <si>
    <t>BARRA DE LIGACAO</t>
  </si>
  <si>
    <t>BARRA DE LIGACAO 2000 MM</t>
  </si>
  <si>
    <t>BARRA DE LIGACAO 2540 MM</t>
  </si>
  <si>
    <t>BARRA DE LIGACAO 300</t>
  </si>
  <si>
    <t>BARRA DE LIGACAO 500</t>
  </si>
  <si>
    <t>BARREIRA DE SEPARACAO E PROTECAO DO OPERADOR</t>
  </si>
  <si>
    <t>BASE DE FIXACAO P/ ELEVADOR CREMALHEIRA 1200/2000KG</t>
  </si>
  <si>
    <t>BASE DE FIXACAO P/ ELEVADOR CREMALHEIRA 1200KG</t>
  </si>
  <si>
    <t>BASE DE FIXACAO P/ ELEVADOR CREMALHEIRA 1500/2000KG</t>
  </si>
  <si>
    <t>BASE SUPORTE CABINE LOC 1200</t>
  </si>
  <si>
    <t>BETONEIRA 120 L.</t>
  </si>
  <si>
    <t>BETONEIRA 145 L.</t>
  </si>
  <si>
    <t>BETONEIRA 320/400L C/CARREGADOR</t>
  </si>
  <si>
    <t>BETONEIRA 320-400L SEM CARREGADOR</t>
  </si>
  <si>
    <t>BETONEIRA 400 L.</t>
  </si>
  <si>
    <t>BETONEIRA 580 L.</t>
  </si>
  <si>
    <t>BLOCK STOP P/ BALANCIM</t>
  </si>
  <si>
    <t>BLOCSTOP P/ BALANCIM ELETRICO</t>
  </si>
  <si>
    <t>BOTAO CHAMADA ACENO CAD01P-3</t>
  </si>
  <si>
    <t>BOTOEIRA DE CHAMADA C/ RELE SEGURANCA E CONTROLE ELETROMAGNETICA CIANOVE CCSC16</t>
  </si>
  <si>
    <t>BOTOEIRA DE CHAMADO P/ ELEVADOR CREMALHEIRA</t>
  </si>
  <si>
    <t>CABECAL DE ESPERA 30X130MM</t>
  </si>
  <si>
    <t>CABECAL DE ESPERA 75X130MM</t>
  </si>
  <si>
    <t>CABECEIRA DA PLATAFORMA BALANCIM C. PASSANTE</t>
  </si>
  <si>
    <t>CABECEIRA DIREITA P/ BALANCIM</t>
  </si>
  <si>
    <t>CABECEIRA DIREITA P/BALANCIM ELETRICO</t>
  </si>
  <si>
    <t>CABECEIRA ESQUERDA P/ BALANCIM</t>
  </si>
  <si>
    <t>CABECEIRA ESQUERDA P/BALANCIM ELETRICO</t>
  </si>
  <si>
    <t>CABECEIRA PLATAFORMA ELETRICA BARAM</t>
  </si>
  <si>
    <t>CABECEIRA PLATAFORMA ELETRICA BRAMEX</t>
  </si>
  <si>
    <t>CABECEIRA PLATAFORMA ELETRICA CIDAM</t>
  </si>
  <si>
    <t>CABO C/ CONTRA PESO P/ BALANCA MANUAL 80</t>
  </si>
  <si>
    <t>CABO COBRE FLEX 4X4MM 750V</t>
  </si>
  <si>
    <t>CABO COBRE FLEX 5X2,5MM 750V</t>
  </si>
  <si>
    <t>CABO COBRE MULTIPLO EPR FLEX 3X2,5MM+2X1,5MM 750V</t>
  </si>
  <si>
    <t>CABO DE ACO 1/4 19X7 AA POL NAO ROTATIVO</t>
  </si>
  <si>
    <t>CABO DE ACO 1/4 6X19 AA GALV NAO ROTATIVO</t>
  </si>
  <si>
    <t>CABO DE ACO 1/4 6X19 AF GALV ROTATIVO</t>
  </si>
  <si>
    <t>CABO DE ACO 3/16 6X19 AF GALV ROTATIVO</t>
  </si>
  <si>
    <t>CABO DE ACO 3/16"</t>
  </si>
  <si>
    <t>CABO DE ACO 3/8 6X19 AF GALV ROTATIVO</t>
  </si>
  <si>
    <t>CABO DE ACO 5/16 19X7 AA POL NAO ROTATIVO</t>
  </si>
  <si>
    <t>CABO DE ACO 5/16 19X7 AA GALV NAO ROTATIVO</t>
  </si>
  <si>
    <t>CABO DE ACO 5/8 6X25 AF GALV ROTATIVO</t>
  </si>
  <si>
    <t>CABO DE ACO 6X19 7.1 MM AA GALV</t>
  </si>
  <si>
    <t>CABO DE ACO 6X19 7.1MM AA GALV</t>
  </si>
  <si>
    <t>CABO DE ACO P/ BLOCKSTOP 8,2 MM</t>
  </si>
  <si>
    <t>CABO DE ACO 8.2MM 4X26 AF GALV P/ GUINCHO TIRAK 500</t>
  </si>
  <si>
    <t>CABO DE COBRE ISOL. PLASTICO 5 X 2,5 MM</t>
  </si>
  <si>
    <t>CABO ELETRICO W-M 4X16MM2 90°C 750V - NBR 9655 - CLASSE 5 - 90°C (SE-6) - 26,53MM</t>
  </si>
  <si>
    <t>CACAMBA 60L</t>
  </si>
  <si>
    <t>CACAMBA 60L P/ GUINCHO COLUNA C/ TRAVA DE SEGURANCA</t>
  </si>
  <si>
    <t>CACAMBA 80L</t>
  </si>
  <si>
    <t>CACAMBA 80L P/ GUINCHO COLUNA C/ TRAVA DE SEGURANCA</t>
  </si>
  <si>
    <t>CADEIRINHA MANUAL BALANCIM INDIVIDUAL</t>
  </si>
  <si>
    <t>CAIXA RESISTENCIA P/ GUINCHO MEDIO PORTE</t>
  </si>
  <si>
    <t>CANCELA BANDEIRA DUPLA P/ ELEVADOR CREMALHEIRA</t>
  </si>
  <si>
    <t>CANCELA BANDEIRA UNICA P/ ELEVADOR CREMALHEIRA</t>
  </si>
  <si>
    <t>CANCELA ELEVADOR CREMALHEIRA LOC 2000</t>
  </si>
  <si>
    <t>CANCELA ELEVADOR CREMALHEIRA MOD.3</t>
  </si>
  <si>
    <t>CANTO EXTERNO DOBRAVEL</t>
  </si>
  <si>
    <t>CANTO EXTERNO P/ PAINEL IDEAL 1200MM</t>
  </si>
  <si>
    <t>CANTO EXTERNO P/ PAINEL IDEAL 2450MM</t>
  </si>
  <si>
    <t>CANTO EXTERNO P/ PAINEL MODULADO 1200MM</t>
  </si>
  <si>
    <t>CANTO EXTERNO P/ PAINEL MODULADO 600MM</t>
  </si>
  <si>
    <t>CANTO INTERNO DOBRAVEL 11 X 11</t>
  </si>
  <si>
    <t>CANTO INTERNO P/ PAINEL IDEAL 150X1200MM</t>
  </si>
  <si>
    <t>CANTO INTERNO P/ PAINEL IDEAL 200X1200MM</t>
  </si>
  <si>
    <t>CANTO INTERNO P/ PAINEL IDEAL 200X2450MM</t>
  </si>
  <si>
    <t>CANTO INTERNO P/ PAINEL MODULADO 150X1200MM</t>
  </si>
  <si>
    <t>CANTO INTERNO P/ PAINEL MODULADO 150X600MM</t>
  </si>
  <si>
    <t>CANTO INTERNO P/ PAINEL MODULADO 200X1200MM</t>
  </si>
  <si>
    <t>CANTO INTERNO P/ PAINEL MODULADO 200X600MM</t>
  </si>
  <si>
    <t>CANTONEIRA FIXACAO DA VIGA 1/2"</t>
  </si>
  <si>
    <t>CANTONEIRA FIXACAO DA VIGA TIRANTE 5/8" (SOB DESENHO 100307307)</t>
  </si>
  <si>
    <t>CAPA P/ ESCORA 2.00 A 3.10M</t>
  </si>
  <si>
    <t>CAPA P/ ESCORA 3.00 A 4.50M</t>
  </si>
  <si>
    <t>CARRETEL JUNCAO (NO)</t>
  </si>
  <si>
    <t>CARRETEL JUNCAO DA TRELICA</t>
  </si>
  <si>
    <t>CARRETEL P/ CABO DE ACO BALANCIM ELETRICO</t>
  </si>
  <si>
    <t>CARRETEL P/ CABO DE ACO BALANCIM MANUAL</t>
  </si>
  <si>
    <t>CARRINHO PARA BLOCO P/ GUINCHO PEQUENO PORTE</t>
  </si>
  <si>
    <t>CARRINHO TIPO GIRICA PARA GUINCHO PEQUENO PORTE</t>
  </si>
  <si>
    <t>CERCA DE PROTECAO DA BASE ELEVADOR CREMALHEIRA</t>
  </si>
  <si>
    <t>CESTO P/ ACONDICIONAR CABO ELETRICO ELEVADOR CREMALHEIRA 1500/2000KG</t>
  </si>
  <si>
    <t>CESTO PARA TIJOLOS</t>
  </si>
  <si>
    <t>CHAPA 13 X 13MM</t>
  </si>
  <si>
    <t>CHAPA L</t>
  </si>
  <si>
    <t>CHUMBADOR DA BASE ELEVADOR CREM CMG-20/12</t>
  </si>
  <si>
    <t>CINTA DE 12" X 3,50M</t>
  </si>
  <si>
    <t>CINTA DE 4" X 1,15M</t>
  </si>
  <si>
    <t>CINTA DE 8" X 2,30M</t>
  </si>
  <si>
    <t>COIFA PROTECAO DA SERRA CIRCULAR P/ MADEIRA</t>
  </si>
  <si>
    <t>COLUNA DO GUARDA CORPO RIGIDO</t>
  </si>
  <si>
    <t>COLUNA GUARDA CORPO CABO DE ACO</t>
  </si>
  <si>
    <t>COMPACTADOR PERCUSSAO ELET. TRIF.</t>
  </si>
  <si>
    <t>COMPACTADOR PERCUSSAO GAS. 2T</t>
  </si>
  <si>
    <t>COMPACTADOR PERCUSSAO GAS. 4T</t>
  </si>
  <si>
    <t>COMPACTADOR PLACA C100 C/MOT. 5,5 HP</t>
  </si>
  <si>
    <t>COMPACTADOR PLACA C80 C/MOT. 5,5 HP</t>
  </si>
  <si>
    <t>COMPACTADOR PLACA CM 13 GASOL. 4T</t>
  </si>
  <si>
    <t>COMPACTADOR PLACA PV2000 GAS.</t>
  </si>
  <si>
    <t>COMPACTADOR PLACA REVERS.CR5 G -WEBER</t>
  </si>
  <si>
    <t>COMPACTADOR PLACA REVERSIVEL CR3</t>
  </si>
  <si>
    <t>COMPENSADO # 1.220 X 2.440 X 18MM - ANTICHAMA</t>
  </si>
  <si>
    <t>COMPENSADO 2.440 X 1.220 X 19MM - FIREX P/ QDK</t>
  </si>
  <si>
    <t>COMPLEMENTO DE MADEIRA</t>
  </si>
  <si>
    <t>CONECTOR DA CORRENTE AO CABO</t>
  </si>
  <si>
    <t>CONECTOR IDEAL</t>
  </si>
  <si>
    <t>CONECTOR IDEAL PARA PILAR.</t>
  </si>
  <si>
    <t>CONEXAO 400MM P/ CABINE DE 2940MM (SOB DESENHO 120502631)</t>
  </si>
  <si>
    <t>CONJUNTO AMARRACAO - ECM</t>
  </si>
  <si>
    <t>CONJUNTO AMARRACAO P/ ELEVADOR CREMALHEIRA 1200/2000KG</t>
  </si>
  <si>
    <t>CONJUNTO AMARRACAO P/ ELEVADOR CREMALHEIRA 1500/2000KG</t>
  </si>
  <si>
    <t>CONJUNTO C/ 2 MOTOREDUTORES P/ ELEVADOR CREMALHEIRA 1200KG 11KWA</t>
  </si>
  <si>
    <t>CONJUNTO C/ 2 MOTOREDUTORES P/ ELEVADOR CREMALHEIRA 1500KG 7.5KWA</t>
  </si>
  <si>
    <t>CONJUNTO C/ 2 MOTOREDUTORES P/ ELEVADOR CREMALHEIRA 2000KG 11KWA</t>
  </si>
  <si>
    <t>CONJUNTO C/ 3 MOTOREDUTORES P/ ELEVADOR CREMALHEIRA 2000KG 11KWA</t>
  </si>
  <si>
    <t>CONJUNTO CANCELA CREMALHEIRA CMG-20/12</t>
  </si>
  <si>
    <t>CONJUNTO CORRENTE DE ELEVACAO 1M (42")</t>
  </si>
  <si>
    <t>CONJUNTO DE AMARRACAO</t>
  </si>
  <si>
    <t>CONJUNTO GUARDA CORPO P/ ELEVADOR CREMALHEIRA 1200KG</t>
  </si>
  <si>
    <t>CONJUNTO GUARDA CORPO P/ ELEVADOR CREMALHEIRA 1500/2000KG</t>
  </si>
  <si>
    <t>CONJUNTO GUARDA CORPO P/ ELEVADOR CREMALHEIRA 2000KG</t>
  </si>
  <si>
    <t>CONSOLE 1000MM</t>
  </si>
  <si>
    <t>CONSOLE 300MM</t>
  </si>
  <si>
    <t>CONSOLE 500MM</t>
  </si>
  <si>
    <t>CONSOLE 700MM</t>
  </si>
  <si>
    <t>CONSOLE 710</t>
  </si>
  <si>
    <t>CONSOLE DE TRABALHO C/ GUARDA CORPO</t>
  </si>
  <si>
    <t>CONSOLE FIXACAO 700 MM C/ PONTA</t>
  </si>
  <si>
    <t>CONTRA LANCA P/ GUINCHO MEDIO PORTE 500 KG</t>
  </si>
  <si>
    <t>CONTRA PESO 25 KG</t>
  </si>
  <si>
    <t>CONTRA PESO 40 KG.</t>
  </si>
  <si>
    <t>CONTRA PESO CONCRETO</t>
  </si>
  <si>
    <t>CONTRA PESO P/ CABO DE ACO BALANCIM ELETRICO</t>
  </si>
  <si>
    <t>CONTRAVENTAMENTO</t>
  </si>
  <si>
    <t>CONTROLE LIBERACAO CHAMADAS 3 BOTOES ACENO CAD33-272</t>
  </si>
  <si>
    <t>CORRENTE 3/8" GRAU 10 1,00M (3,3 PES)</t>
  </si>
  <si>
    <t>CORRENTE 3/8" GRAU 10 1,80M (6 PES)</t>
  </si>
  <si>
    <t>CORRENTE 3/8" GRAU 10 3,65M (12 PES)</t>
  </si>
  <si>
    <t>CORRENTE 3/8" GRAU 10 5,50M (18 PES)</t>
  </si>
  <si>
    <t>CORRENTE 3/8" GRAU 10 7,30M (24 PES)</t>
  </si>
  <si>
    <t>CRUZETA P/ ESCORA UNIVERSAL</t>
  </si>
  <si>
    <t>CRUZETA PARA ESCORA</t>
  </si>
  <si>
    <t>CRUZETA PARA ESCORA 2.00 A 3.10M</t>
  </si>
  <si>
    <t>CRUZETA PARA ESCORA 3.00 A 4.50M</t>
  </si>
  <si>
    <t>CUBICULO DO OPERADOR ELEVADOR CREMALHEIRA 1200KG</t>
  </si>
  <si>
    <t>CUBICULO DO OPERADOR ELEVADOR CREMALHEIRA 2000KG</t>
  </si>
  <si>
    <t>DEGRAU 1000 MM</t>
  </si>
  <si>
    <t>DEGRAU 700 MM</t>
  </si>
  <si>
    <t>DEGRAU ESCADA MARINHEIRO</t>
  </si>
  <si>
    <t>DIAGONAL 1,00 X 0,70 M = 1,170 M</t>
  </si>
  <si>
    <t>DIAGONAL 1,00 X 1,50 M = 1,720 M</t>
  </si>
  <si>
    <t>DIAGONAL 1,00 X 2,00 M = 2,150 M</t>
  </si>
  <si>
    <t>DIAGONAL 1,00 X 2,00 M = 2,600 M</t>
  </si>
  <si>
    <t>DIAGONAL 1,50 X 0,70 M = 1,620 M</t>
  </si>
  <si>
    <t>DIAGONAL 1,50 X 1,00 M = 1,750 M</t>
  </si>
  <si>
    <t>DIAGONAL 1,50 X 1,50 M = 2,060 M</t>
  </si>
  <si>
    <t>DIAGONAL 1,50 X 2,00 M = 2,420 M</t>
  </si>
  <si>
    <t>DIAGONAL 1,50 X 2,50 M = 2,840 M</t>
  </si>
  <si>
    <t>DIAGONAL 1.00 X 1.00 M = 1,350 M</t>
  </si>
  <si>
    <t>DIAGONAL 1475 PAINEL LOC 100</t>
  </si>
  <si>
    <t>DIAGONAL 2,00 X 0,70 M = 2,090 M</t>
  </si>
  <si>
    <t>DIAGONAL 2,00 X 1,00 M = 2,190 M</t>
  </si>
  <si>
    <t>DIAGONAL 2,00 X 1,80 M = 2,630 M</t>
  </si>
  <si>
    <t>DIAGONAL 2,00 X 1.50 M = 2,450 M</t>
  </si>
  <si>
    <t>DIAGONAL 2,00 X 2,00 M = 2,760 M</t>
  </si>
  <si>
    <t>DIAGONAL 2,00 X 2,50 M = 3,130 M</t>
  </si>
  <si>
    <t>DIAGONAL 2,00 X 3,00 M = 3,530 M</t>
  </si>
  <si>
    <t>DIAGONAL 2180 PAINEL LOC 150</t>
  </si>
  <si>
    <t>DIAGONAL EM X 2280MM</t>
  </si>
  <si>
    <t>DIAGONAL P/ ANDAIME TUBULAR 1414MM</t>
  </si>
  <si>
    <t>DIAGONAL P/ ANDAIME TUBULAR 2120MM</t>
  </si>
  <si>
    <t>DIAGONAL P/ ANDAIME TUBULAR 2820MM</t>
  </si>
  <si>
    <t>DIAGONAL TUBULAR 1790MM</t>
  </si>
  <si>
    <t>DIAGONAL TUBULAR P/ ESCORAMENTO 1415MM</t>
  </si>
  <si>
    <t>DIAGONAL TUBULAR P/ ESCORAMENTO 1840MM</t>
  </si>
  <si>
    <t>DIAGONAL TUBULAR P/ ESCORAMENTO 2045MM</t>
  </si>
  <si>
    <t>DIAGONAL TUBULAR P/ ESCORAMENTO 2180MM</t>
  </si>
  <si>
    <t>DIAGONAL TUBULAR P/ ESCORAMENTO 2240MM</t>
  </si>
  <si>
    <t>DIAGONAL TUBULAR P/ ESCORAMENTO 2280MM</t>
  </si>
  <si>
    <t>DIAGONAL TUBULAR P/ ESCORAMENTO 2540MM</t>
  </si>
  <si>
    <t>DIAGONAL X 1200 MM</t>
  </si>
  <si>
    <t>DIAGONAL X 1410 E 1200 MM</t>
  </si>
  <si>
    <t>DIAGONAL X 1410 E 1200MM</t>
  </si>
  <si>
    <t>DIAGONAL X 1410 MM</t>
  </si>
  <si>
    <t>DIAGONAL X 1680 MM</t>
  </si>
  <si>
    <t>DIAGONAL X 1840 E 1680 MM</t>
  </si>
  <si>
    <t>DIAGONAL X 1840 MM</t>
  </si>
  <si>
    <t>DIAGONAL X 2150 MM</t>
  </si>
  <si>
    <t>DIAGONAL X 2280 E 2150 MM</t>
  </si>
  <si>
    <t>DIAGONAL X 2280 MM</t>
  </si>
  <si>
    <t>DISPOSITIVO DE SEGURANCA BALANCIM BRAMEX</t>
  </si>
  <si>
    <t>DISTANCIADOR CANTONEIRA P/ CADEIRA E BALANCIM ELETRICO</t>
  </si>
  <si>
    <t>DISTANCIADOR P/ BALANCIM CABO PASSANTE</t>
  </si>
  <si>
    <t>DISTANCIADOR P/ BALANCIM ELETRICO</t>
  </si>
  <si>
    <t>ELEMENTO FRONTAL</t>
  </si>
  <si>
    <t>ELEMENTO HORIZONTAL ESTRADO</t>
  </si>
  <si>
    <t>ELEMENTO HORIZONTAL 900MM MECANOFLEX</t>
  </si>
  <si>
    <t>ELEMENTO HORIZONTAL TRAVESSA</t>
  </si>
  <si>
    <t>ELEMENTO LATERAL</t>
  </si>
  <si>
    <t>ELEMENTO VERTICAL 900MM SIMPLES C/ PONTA</t>
  </si>
  <si>
    <t>ELEMENTO VERTICAL 900MM SIMPLES</t>
  </si>
  <si>
    <t>ELEMENTO VERTICAL C/ ESCADA</t>
  </si>
  <si>
    <t>ELEMENTO VERTICAL C/ ESCADA C/ PONTA C/ CAIXINHA</t>
  </si>
  <si>
    <t>ELEMENTO VERTICAL C/ ESCADA C/ PONTA SIMPLES</t>
  </si>
  <si>
    <t>ELEMENTO VERTICAL MECANOFLEX ESCADA C/ PONTA</t>
  </si>
  <si>
    <t>ELEMENTO VERTICAL MECANOFLEX SIMPES C/ PONTA</t>
  </si>
  <si>
    <t>ELEMENTO VERTICAL PASSARELA</t>
  </si>
  <si>
    <t>ELEMENTO VERTICAL SIMPLES</t>
  </si>
  <si>
    <t>ELEMENTO VERTICAL SIMPLES C/ PONTA C/ CAIXA</t>
  </si>
  <si>
    <t>ELEMENTO VERTICAL SIMPLES C/ PONTA SIMPLES</t>
  </si>
  <si>
    <t>ELO P/ CORRENTE 3/8" GRAU 10</t>
  </si>
  <si>
    <t>EMENDA P/ BALANCIM</t>
  </si>
  <si>
    <t>EMENDA P/ PLATAFORMA BALANCIM BRAMEX</t>
  </si>
  <si>
    <t>EMENDA P/ PLATAFORMA BALANCIM CABO PASSANTE</t>
  </si>
  <si>
    <t>EMENDA P/PLATAFORMA BALACIM BARAM</t>
  </si>
  <si>
    <t>ESCADA 2,0M P/ TUBO 48,20MM C/ ENCAIXES</t>
  </si>
  <si>
    <t>ESCADA 2.0M P/ TUBO 48.20MM C/ ENCAIXES GALV</t>
  </si>
  <si>
    <t>ESCADA 3,0M P/ TUBO 48,20MM C/ ENCAIXES</t>
  </si>
  <si>
    <t>ESCADA MARINHEIRO</t>
  </si>
  <si>
    <t>ESCADA P/ ANDAIME 1,0M</t>
  </si>
  <si>
    <t>ESCADA P/ ANDAIME 2,0M</t>
  </si>
  <si>
    <t>ESCADA P/ PAINEL LOC 2M.</t>
  </si>
  <si>
    <t>ESCORA METALICA 2.00 A 3.10M</t>
  </si>
  <si>
    <t>ESCORA METALICA 3.00 A 4.50M</t>
  </si>
  <si>
    <t>ESCORA METALICA MECANOR 1.00 A 1.80M</t>
  </si>
  <si>
    <t>ESCORA METALICA MECANOR 1.80 A 2.90M</t>
  </si>
  <si>
    <t>ESCORA METALICA MECANOR 2.00 A 3.10M</t>
  </si>
  <si>
    <t>ESCORA METALICA MECANOR 2.10 A 3.60M</t>
  </si>
  <si>
    <t>ESCORA METALICA MECANOR 3.00 A 4.50M</t>
  </si>
  <si>
    <t>ESMERILHADEIRA 4" 220V</t>
  </si>
  <si>
    <t>ESMERILHADEIRA 7" 110V</t>
  </si>
  <si>
    <t>ESMERILHADEIRA 7" 220V</t>
  </si>
  <si>
    <t>ESPIGA P/ VIGA</t>
  </si>
  <si>
    <t>ESPIGA PARA POSTE</t>
  </si>
  <si>
    <t>ESTICADOR CABO TRACAO BALANCIM MANUAL</t>
  </si>
  <si>
    <t>ESTICADOR TIPO ALAVANCA P/ TENSOR</t>
  </si>
  <si>
    <t>ESTRADO P/ EVS</t>
  </si>
  <si>
    <t>EXTRATOR DE PINO DO CARRETEL JUNCAO</t>
  </si>
  <si>
    <t>FIXADOR CORRENTE ATRAVES DO CONCRETO</t>
  </si>
  <si>
    <t>FLAUTA PARA ESCORA 2.00 A 3.10M</t>
  </si>
  <si>
    <t>FLAUTA PARA ESCORA 3.00 A 4.50M</t>
  </si>
  <si>
    <t>FORCADO AJUSTAVEL DUPLO</t>
  </si>
  <si>
    <t>FORCADO AJUSTAVEL H20</t>
  </si>
  <si>
    <t>FORCADO AJUSTAVEL MACICO HT20</t>
  </si>
  <si>
    <t>FORCADO AJUSTAVEL SIMPLES</t>
  </si>
  <si>
    <t>FORCADO AJUSTE DUPLO TUBO 32 MM</t>
  </si>
  <si>
    <t>FORCADO DE AJUSTE DUPLO</t>
  </si>
  <si>
    <t>FORCADO DE AJUSTE SIMPLES</t>
  </si>
  <si>
    <t>FORCADO FIXO DUPLO</t>
  </si>
  <si>
    <t>FORCADO FIXO</t>
  </si>
  <si>
    <t>FORCADO FIXO H20</t>
  </si>
  <si>
    <t>FORCADO FIXO SIMPLES</t>
  </si>
  <si>
    <t>FORCADO FIXO HT10</t>
  </si>
  <si>
    <t>FORCADO HT20 AJUSTAVEL</t>
  </si>
  <si>
    <t>FORCADO FIXO HT20</t>
  </si>
  <si>
    <t>FORCADO MISTO HT20</t>
  </si>
  <si>
    <t>FORMA NEW JERSEY ANGULAR 0,85 X 1,50</t>
  </si>
  <si>
    <t>FORMA NEW JERSEY RETA 0,85 X 1,50</t>
  </si>
  <si>
    <t>FREIO CENTRIFUGO EMERGENCIA ELEVADOR CREMALHEIRA 3,5T</t>
  </si>
  <si>
    <t>FREIO CENTRIFUGO EMERGENCIA ELEVADOR CREMALHEIRA 4,5T</t>
  </si>
  <si>
    <t>FREIO DE EMERGENCIA ELEVADOR CREMALHEIRA GJJ</t>
  </si>
  <si>
    <t>FREIO DE EMERGENCIA ELEVADOR CREMALHEIRA RACK</t>
  </si>
  <si>
    <t>FUNIL COLETOR DE AREIA E RESIDUOS</t>
  </si>
  <si>
    <t>FURADEIRA 1/2" 220V</t>
  </si>
  <si>
    <t>FURADEIRA 5/8" 220V</t>
  </si>
  <si>
    <t>FURADEIRA BANCADA 5/8 C/MOTOR TRIF 0,5CV</t>
  </si>
  <si>
    <t>G.COL.M 400 C/ MOTOR 02 HP TRIF.COMPLETO</t>
  </si>
  <si>
    <t>GRADE PARA FUNIL COLETOR UNIVERSAL</t>
  </si>
  <si>
    <t>GRAMPO DO PINO DE ENGATE</t>
  </si>
  <si>
    <t>GRAVATA AUXILIAR P/ GUINCHO MEDIO PORTE</t>
  </si>
  <si>
    <t>GRAVATA DE FIXACAO ESPECIAL P/ ELEVADOR CREMALHEIRA</t>
  </si>
  <si>
    <t>GRAVATA DE FIXACAO TIPO IV P/ ELEVADOR CREMALHEIRA 1500KG</t>
  </si>
  <si>
    <t>GRAVATA DE FIXACAO TIPO V CONVENCIONAL P/ ELEVADOR CREMALHEIRA</t>
  </si>
  <si>
    <t>GRAVATA EXTENDIDA DE 4,5 A 8M GJJ</t>
  </si>
  <si>
    <t>GRAVATA PRINCIPAL P/ GUINCHO MEDIO PORTE</t>
  </si>
  <si>
    <t>GUARDA CORPO 1 MT P/ BALANCIM CABO PASSANTE</t>
  </si>
  <si>
    <t>GUARDA CORPO 1,0M S/ PORTA</t>
  </si>
  <si>
    <t>GUARDA CORPO 1,50 MT P/ BALANCIM CABO PASSANTE</t>
  </si>
  <si>
    <t>GUARDA CORPO 1,5M C/ PORTA</t>
  </si>
  <si>
    <t>GUARDA CORPO 1,5M S/ PORTA</t>
  </si>
  <si>
    <t>GUARDA CORPO 1.00M C/ PORTA</t>
  </si>
  <si>
    <t>GUARDA CORPO 1000MM S/ PORTA C/ ENCAIXE</t>
  </si>
  <si>
    <t>GUARDA CORPO 1500MM C/ PORTA</t>
  </si>
  <si>
    <t>GUARDA CORPO 1500MM C/ PORTA C/ ENCAIXE</t>
  </si>
  <si>
    <t>GUARDA CORPO 1500MM S/ PORTA</t>
  </si>
  <si>
    <t>GUARDA CORPO 1500MM S/ PORTA C/ ENCAIXE</t>
  </si>
  <si>
    <t>GUARDA CORPO 2 MT P/ BALANCIM CABO PASSANTE</t>
  </si>
  <si>
    <t>GUARDA CORPO 2,0 M C/ PORTA</t>
  </si>
  <si>
    <t>GUARDA CORPO 2,0 M S/ PORTA</t>
  </si>
  <si>
    <t>GUARDA CORPO 2.05M P/ ANDAIME FACHADEIRO</t>
  </si>
  <si>
    <t>GUARDA CORPO 2050MM P/ ELEMENTO VERTICAL</t>
  </si>
  <si>
    <t>GUARDA CORPO 2500 MM</t>
  </si>
  <si>
    <t>GUARDA CORPO 3 MT P/ BALANCIM CABO PASSANTE</t>
  </si>
  <si>
    <t>GUARDA CORPO ALTO 3M BALANCIM ELETRICO BARAM</t>
  </si>
  <si>
    <t>GUARDA CORPO ALTO 3M BALANCIM ELETRICO BRAMEX</t>
  </si>
  <si>
    <t>GUARDA CORPO ANDAIME FACHADEIRO</t>
  </si>
  <si>
    <t>GUARDA CORPO ANDAIME TORRE</t>
  </si>
  <si>
    <t>GUARDA CORPO BAIXO 3 MTS BALANCIM ELET.</t>
  </si>
  <si>
    <t>GUARDA CORPO BAIXO 3M BALANCIM ELETRICO BRAMEX</t>
  </si>
  <si>
    <t>GUARDA CORPO ALTO DE 2 MTS BALANCIM ELETRICO BRAMEX</t>
  </si>
  <si>
    <t>GUARDA CORPO DE 2 MTS BALANCIM ELETRICO CIDAM</t>
  </si>
  <si>
    <t>GUARDA CORPO ESCADA MARINHEIRO</t>
  </si>
  <si>
    <t>GUARDA CORPO FACHADEIRO 900</t>
  </si>
  <si>
    <t>GUARDA CORPO LATERAL 1200 MM</t>
  </si>
  <si>
    <t>GUARDA CORPO LATERAL 700 MM</t>
  </si>
  <si>
    <t>GUARDA CORPO LATERAL 900 MM</t>
  </si>
  <si>
    <t>GUARDA CORPO LATERAL MECANOFLEX</t>
  </si>
  <si>
    <t>GUIA DUPLO P/ CABO ELETRICO DO ELEVADOR CREMALHEIRA 1500/2000KG</t>
  </si>
  <si>
    <t>GUIA SIMPLES P/ CABO ELETRICO DO ELEVADOR CREMALHEIRA</t>
  </si>
  <si>
    <t>GUIA SIMPLES P/ CABO ELETRICO DO ELEVADOR CREMALHEIRA 1200/2000KG</t>
  </si>
  <si>
    <t>GUIA SIMPLES P/ CABO ELETRICO DO ELEVADOR CREMALHEIRA 1500/2000KG</t>
  </si>
  <si>
    <t>GUINCHO ACIONAMENTO BALANCIM C. PASSANTE</t>
  </si>
  <si>
    <t>GUINCHO ALAVANCA 2 TON TU-20</t>
  </si>
  <si>
    <t>GUINCHO DE COLUNA EC 200</t>
  </si>
  <si>
    <t>GUINCHO DE ALAVANCA TIRFOR TU-28 P/ 1,6</t>
  </si>
  <si>
    <t>GUINCHO DE COLUNA 200 KG CSM 220/380 TRIFAS</t>
  </si>
  <si>
    <t>GUINCHO DE COLUNA ALAVANCA 300 KG</t>
  </si>
  <si>
    <t>GUINCHO DE COLUNA EC200</t>
  </si>
  <si>
    <t>GUINCHO DE COLUNA MOTOFREIO 200 KG</t>
  </si>
  <si>
    <t>GUINCHO ELEVADOR DE MATERIAIS C/ MOTOFRE</t>
  </si>
  <si>
    <t>GUINCHO GEM 3.0 NR 18 C/ MOTOR</t>
  </si>
  <si>
    <t>GUINCHO GWM 1.0</t>
  </si>
  <si>
    <t>GUINCHO MAQTRON PA400 220V</t>
  </si>
  <si>
    <t>GUINCHO MEDIO PORTE</t>
  </si>
  <si>
    <t>GUINCHO MENEGOTTI 200 KG MONOF</t>
  </si>
  <si>
    <t>GUINCHO MENEGOTTI 200KG TRIF</t>
  </si>
  <si>
    <t>GUINCHO P/ BALACIM MANUAL</t>
  </si>
  <si>
    <t>GUINCHO P/ BALANCIM ELETRICO</t>
  </si>
  <si>
    <t>GUINCHO PEQUENO PORTE 500KG LANCA 1,5 M</t>
  </si>
  <si>
    <t>GUINCHO TIRAK MOD 700 BARAM</t>
  </si>
  <si>
    <t>GUINCHO TIRAK X500 CIDAM</t>
  </si>
  <si>
    <t>HT20/1800MM</t>
  </si>
  <si>
    <t>HT20/2450MM</t>
  </si>
  <si>
    <t>HT20/2900MM</t>
  </si>
  <si>
    <t>HT20/3330MM</t>
  </si>
  <si>
    <t>INVERSOR DE FREQUENCIA C/ BANCO RESISTOR</t>
  </si>
  <si>
    <t>KIT PAVIMENTO P/ CANCELA</t>
  </si>
  <si>
    <t>KIT PAVIMENTO P/ ELEVADOR CREMALHEIRA</t>
  </si>
  <si>
    <t>KIT RESGATE</t>
  </si>
  <si>
    <t>LIGACAO 1000 MM</t>
  </si>
  <si>
    <t>LIGACAO 1500 MM</t>
  </si>
  <si>
    <t>LIGACAO 2000 MM</t>
  </si>
  <si>
    <t>LIMITE SUPERIOR FIM DE CURSO BALANCIM ELETRICO BRAMEX</t>
  </si>
  <si>
    <t>LIXADEIRA 7" 220V</t>
  </si>
  <si>
    <t>LIXADEIRA DE CINTA 220V</t>
  </si>
  <si>
    <t>LIXADEIRA ORBITAL 220V</t>
  </si>
  <si>
    <t>LONGARINA 1 MT P/ BALANCIM CABO PASSANTE</t>
  </si>
  <si>
    <t>LONGARINA 1,50 MT P/ BALANCIM CABO PASSANTE</t>
  </si>
  <si>
    <t>LONGARINA 2 MT P/ BALANCIM CABO PASSANTE</t>
  </si>
  <si>
    <t>LONGARINA 3 MT P/ BALANCIM CABO PASSANTE</t>
  </si>
  <si>
    <t>LUVA DE ACOPL. TUBO EQUIP. 48,20 MM</t>
  </si>
  <si>
    <t>LUVA EMENDA</t>
  </si>
  <si>
    <t>MANILHA CURVA PORCA/CONTRA PINO 19X22MM</t>
  </si>
  <si>
    <t>MAQUINA DE SOLDA 250 AMP</t>
  </si>
  <si>
    <t>MAQUINA DE SOLDA 425/500 AMP</t>
  </si>
  <si>
    <t>MARTELO DEMOLIDOR 30 KG 220V</t>
  </si>
  <si>
    <t>MARTELO PERFURADOR 10 KG 220V</t>
  </si>
  <si>
    <t>MARTELO PERFURADOR 3KG 220V</t>
  </si>
  <si>
    <t>MARTELO PNEUMATICO TEX 11</t>
  </si>
  <si>
    <t>MARTELO PNEUMATICO TEX 21</t>
  </si>
  <si>
    <t>MARTELO PNEUMATICO TEX 40</t>
  </si>
  <si>
    <t>MARTELO ROMPEDOR 05 KG 220 V</t>
  </si>
  <si>
    <t>MARTELO ROMPEDOR 10 KG 110V</t>
  </si>
  <si>
    <t>MARTELO ROMPEDOR 10 KG 220V</t>
  </si>
  <si>
    <t>MARTELO ROMPEDOR 16 KG 220V</t>
  </si>
  <si>
    <t>MARTELO ROMPEDOR 30 KG 220V</t>
  </si>
  <si>
    <t>MARTELO ROMPEDOR 5 KG 220V</t>
  </si>
  <si>
    <t>MARTELO ROMPEDOR/PERFURADOR 10 KG 220V</t>
  </si>
  <si>
    <t>MODULO CEGO P/ ELEVADOR CREMALHEIRA 1200/2000KG</t>
  </si>
  <si>
    <t>MODULO CEGO P/ ELEVADOR CREMALHEIRA 1500/2000KG</t>
  </si>
  <si>
    <t>MODULO CREMALHEIRA CMG-20/12 CAP.2 TON</t>
  </si>
  <si>
    <t>MODULO DUPLO P/ ELEVADOR CREMALHEIRA 1200/2000KG</t>
  </si>
  <si>
    <t>MODULO DUPLO P/ ELEVADOR CREMALHEIRA 1500/2000KG</t>
  </si>
  <si>
    <t>MODULO P/ ELEVADOR ELEVADOR CREMALHEIRA 1500KG</t>
  </si>
  <si>
    <t>MODULO P/ GUINCHO MEDIO PORTE 500 KG</t>
  </si>
  <si>
    <t>MODULO SIMPLES P/ ELEVADOR CREMALHEIRA 1200/2000KG</t>
  </si>
  <si>
    <t>MODULO SIMPLES P/ ELEVADOR CREMALHEIRA 1500/2000KG</t>
  </si>
  <si>
    <t>MOITAO P/ GUINCHO MED. PORTE 500 KG LANCA 7,5M</t>
  </si>
  <si>
    <t>MOITAO PARA ANDAIME</t>
  </si>
  <si>
    <t>MOITAO SIMPLES G.MASTRO</t>
  </si>
  <si>
    <t>MORDENTE DA VIGA DE 10"</t>
  </si>
  <si>
    <t>MORDENTE DA VIGA DE 2"</t>
  </si>
  <si>
    <t>MORDENTE DA VIGA DE 5"</t>
  </si>
  <si>
    <t>MOTOBOMBA GASOLINA 3"</t>
  </si>
  <si>
    <t>MOTOR 1,25CV MOTOFREIO 110/220V 1750RPM</t>
  </si>
  <si>
    <t>MOTOR 1,25CV MOTOFREIO 220/380V 1750RPM</t>
  </si>
  <si>
    <t>MOTOR 10CV 220/380V 1750RPM</t>
  </si>
  <si>
    <t>MOTOR 12,5CV MOTOFREIO 220/380V 1750RPM</t>
  </si>
  <si>
    <t>MOTOR 2CV 110/220V 1750RPM</t>
  </si>
  <si>
    <t>MOTOR 2CV 220/380V 1750RPM</t>
  </si>
  <si>
    <t>MOTOR 3CV 110/220V 1750RPM</t>
  </si>
  <si>
    <t>MOTOR 3CV 220/380V 1750RPM</t>
  </si>
  <si>
    <t>MOTOR 3CV 220/380V 3450RPM</t>
  </si>
  <si>
    <t>MOTOR 5CV 220/380V 1750RPM</t>
  </si>
  <si>
    <t>MOTOR 5CV 220/380V 3450RPM</t>
  </si>
  <si>
    <t>MOTOR DIESEL M80</t>
  </si>
  <si>
    <t>MOTOR DIESEL M85</t>
  </si>
  <si>
    <t>MOTOR GASOLINA 5,5 HP 4T C/SENSOR NIVEL</t>
  </si>
  <si>
    <t>MOTOR SERRA 3 CV 110/220V 3450 RPM CAR 80</t>
  </si>
  <si>
    <t>MOTOR SERRA 5 CV 220/380V 3450 RPM CAR 80</t>
  </si>
  <si>
    <t>MOTOREDUTOR DRE160MC4BE20H SEW KF77</t>
  </si>
  <si>
    <t>MOTOREDUTOR KF87 SEW DRE160M4BE20HR</t>
  </si>
  <si>
    <t>MOTOREDUTOR 11KW 50HZ SEW KF77</t>
  </si>
  <si>
    <t>MOTOREDUTOR 11KW 50HZ SEW SF87</t>
  </si>
  <si>
    <t>MOTOREDUTOR 11KW 60HZ SEW SF87</t>
  </si>
  <si>
    <t>MOTOREDUTOR 11KW 60HZ SEW KF77</t>
  </si>
  <si>
    <t>MOTOSSERRA 5HP 220/380V 50HZ B3E</t>
  </si>
  <si>
    <t>MOTOVIBRADOR 110V / 220V</t>
  </si>
  <si>
    <t>MOTOVIBRADOR 220V / 380V</t>
  </si>
  <si>
    <t>MOTOVIBRADOR GASOLINA 3,5 HP 4 TEMPOS</t>
  </si>
  <si>
    <t>OLHAL PARA FORMA METALICA</t>
  </si>
  <si>
    <t>PAINEL 10</t>
  </si>
  <si>
    <t>PAINEL 15</t>
  </si>
  <si>
    <t>PAINEL ACENO DIGITAL C/ 3 DEZENAS ACENO A1100-1</t>
  </si>
  <si>
    <t>PAINEL C/ INVERSOR DE FREQUENCIA C/ BANCO RESISTOR</t>
  </si>
  <si>
    <t>PAINEL C/ INVERSOR DE FREQUENCIA S/ BANCO RESISTOR</t>
  </si>
  <si>
    <t>PAINEL CIRCULAR D 0,40XH1,00</t>
  </si>
  <si>
    <t>PAINEL CIRCULAR D 0,50XH1,00</t>
  </si>
  <si>
    <t>PAINEL CIRCULAR D 0,60XH1,00</t>
  </si>
  <si>
    <t>PAINEL CIRCULAR D 0,70XH1,00</t>
  </si>
  <si>
    <t>PAINEL CIRCULAR D 0,80XH1,00</t>
  </si>
  <si>
    <t>PAINEL CIRCULAR D 0,80XH1,50</t>
  </si>
  <si>
    <t>PAINEL CIRCULAR D 0,90XH1,00</t>
  </si>
  <si>
    <t>PAINEL CIRCULAR D 1,00XH1,00</t>
  </si>
  <si>
    <t>PAINEL CIRCULAR D 1,40XH0,50</t>
  </si>
  <si>
    <t>PAINEL CIRCULAR D 1,40XH1,00</t>
  </si>
  <si>
    <t>PAINEL CIRCULAR D 1,50XH1,00</t>
  </si>
  <si>
    <t>PAINEL CIRCULAR D 1,70XH1,00</t>
  </si>
  <si>
    <t>PAINEL CIRCULAR D 2,00XH1,00</t>
  </si>
  <si>
    <t>PAINEL COMPLEMENTO 30 X60</t>
  </si>
  <si>
    <t>PAINEL COMPLEMENTO 45 X 60</t>
  </si>
  <si>
    <t>PAINEL COMPLEMENTO 8 X 60</t>
  </si>
  <si>
    <t>PAINEL CONTROLE PLATAFORMA ELET. BARAM</t>
  </si>
  <si>
    <t>PAINEL CONTROLE PLATAFORMA ELET. BRAMEX</t>
  </si>
  <si>
    <t>PAINEL CONTROLE PLATAFORMA ELET. CIDAM</t>
  </si>
  <si>
    <t>PAINEL ELETRICO C/ INVERSORES P/ GUINCHO MEDIO PORTE</t>
  </si>
  <si>
    <t>PAINEL ELETRICO P/ BOMBA SUBMERSIVEL 100CV</t>
  </si>
  <si>
    <t>PAINEL ELETRICO PARA BOMBA SUBMERSIVEL 30CV</t>
  </si>
  <si>
    <t>PAINEL ESCORAMENTO 1000 X 1000MM S/ PONTA</t>
  </si>
  <si>
    <t>PAINEL ESCORAMENTO 1000 X 1000MM</t>
  </si>
  <si>
    <t>PAINEL ESCORAMENTO 1000 X 1250MM S/ PONTA</t>
  </si>
  <si>
    <t>PAINEL ESCORAMENTO 1000 X 1250MM</t>
  </si>
  <si>
    <t>PAINEL ESCORAMENTO 1000 X 1500MM S/ PONTA</t>
  </si>
  <si>
    <t>PAINEL ESCORAMENTO 1000 X 1500MM</t>
  </si>
  <si>
    <t>PAINEL ESCORAMENTO 1540 X 1000MM S/ PONTA</t>
  </si>
  <si>
    <t>PAINEL ESCORAMENTO 1540 X 1250MM S/ PONTA</t>
  </si>
  <si>
    <t>PAINEL ESCORAMENTO 1540 X 1500MM S/ PONTA</t>
  </si>
  <si>
    <t>PAINEL IDEAL 1000X2450MM</t>
  </si>
  <si>
    <t>PAINEL IDEAL 250X1200MM</t>
  </si>
  <si>
    <t>PAINEL IDEAL 250X2450MM</t>
  </si>
  <si>
    <t>PAINEL IDEAL 300X1200MM</t>
  </si>
  <si>
    <t>PAINEL IDEAL 300X2450MM</t>
  </si>
  <si>
    <t>PAINEL IDEAL 350X1200MM</t>
  </si>
  <si>
    <t>PAINEL IDEAL 350X2450MM</t>
  </si>
  <si>
    <t>PAINEL IDEAL 400X1200MM</t>
  </si>
  <si>
    <t>PAINEL IDEAL 400X2450MM</t>
  </si>
  <si>
    <t>PAINEL IDEAL 450X1200MM</t>
  </si>
  <si>
    <t>PAINEL IDEAL 450X2450MM</t>
  </si>
  <si>
    <t>PAINEL IDEAL 500X1200MM</t>
  </si>
  <si>
    <t>PAINEL IDEAL 500X2450MM</t>
  </si>
  <si>
    <t>PAINEL IDEAL 500X3000MM</t>
  </si>
  <si>
    <t>PAINEL IDEAL 550X1200MM</t>
  </si>
  <si>
    <t>PAINEL IDEAL 550X2450MM</t>
  </si>
  <si>
    <t>PAINEL IDEAL 600X1200MM</t>
  </si>
  <si>
    <t>PAINEL IDEAL 600X2450MM</t>
  </si>
  <si>
    <t>PAINEL IDEAL 700X1200MM</t>
  </si>
  <si>
    <t>PAINEL IDEAL 700X2450MM</t>
  </si>
  <si>
    <t>PAINEL IDEAL 700X3000MM</t>
  </si>
  <si>
    <t>PAINEL IDEAL 800X1200MM</t>
  </si>
  <si>
    <t>PAINEL IDENTIFICADOR DE CHAMADA P/ ELEVADOR CREMAHEIRA</t>
  </si>
  <si>
    <t>PAINEL LOC 100</t>
  </si>
  <si>
    <t>PAINEL LOC 150</t>
  </si>
  <si>
    <t>PAINEL MISULA / 15</t>
  </si>
  <si>
    <t>PAINEL MISULA / 20</t>
  </si>
  <si>
    <t>PAINEL MISULA / 25</t>
  </si>
  <si>
    <t>PAINEL MODULADO 100 X 1200MM</t>
  </si>
  <si>
    <t>PAINEL MODULADO 150 X 1200MM</t>
  </si>
  <si>
    <t>PAINEL MODULADO 200 X 1200MM</t>
  </si>
  <si>
    <t>PAINEL MODULADO 250 X 1200MM</t>
  </si>
  <si>
    <t>PAINEL MODULADO 300 X 1200MM</t>
  </si>
  <si>
    <t>PAINEL MODULADO 350 X 1200MM</t>
  </si>
  <si>
    <t>PAINEL MODULADO 400 X 1200MM</t>
  </si>
  <si>
    <t>PAINEL MODULADO 450 X 1200MM</t>
  </si>
  <si>
    <t>PAINEL MODULADO 500 X 1200MM</t>
  </si>
  <si>
    <t>PAINEL MODULADO 550 X 1200MM</t>
  </si>
  <si>
    <t>PAINEL MODULADO 600 X 1200MM</t>
  </si>
  <si>
    <t>PAINEL MODULADO 650 X 1200MM</t>
  </si>
  <si>
    <t>PAINEL MODULADO 700 X 1200MM</t>
  </si>
  <si>
    <t>PAINEL MODULADO 750 X 1200MM</t>
  </si>
  <si>
    <t>PAINEL MODULADO 800 X 1200MM</t>
  </si>
  <si>
    <t>PARALELO P/ SERRA DE BANCADA</t>
  </si>
  <si>
    <t>PASSADOR S25</t>
  </si>
  <si>
    <t>PAU DE CARGA P/ ELEVADOR CREMALHEIRA 1200/2000KG</t>
  </si>
  <si>
    <t>PAU DE CARGA P/ ELEVADOR CREMALHEIRA 1500/2000KG</t>
  </si>
  <si>
    <t>PE DE LANCA P/ GUINCHO MEDIO PORTE 500 KG</t>
  </si>
  <si>
    <t>PECA CURVA IDEAL 150 X 1200MM</t>
  </si>
  <si>
    <t>PECA CURVA 57 P/ PAINEL MODULADO 1200MM</t>
  </si>
  <si>
    <t>PECA CURVA IDEAL 150 X 2450MM</t>
  </si>
  <si>
    <t>PECA CURVA 88 P/ PAINEL MODULADO 1200MM</t>
  </si>
  <si>
    <t>PECA CURVA IDEAL 200 X 1200</t>
  </si>
  <si>
    <t>PECA CURVA IDEAL 200 X 2450</t>
  </si>
  <si>
    <t>PECA DE LIGACAO - CLIPS P/ PAINEL MODULADO</t>
  </si>
  <si>
    <t>PINO CHAVETA C/ CABO DE 16"</t>
  </si>
  <si>
    <t>PINO CHAVETA C/ CABO DE 8"</t>
  </si>
  <si>
    <t>PINO CONECTOR CORRENTE CABO ACO 1.1/4" X 4.1/2"</t>
  </si>
  <si>
    <t>PINO DE ENGATE ø 3/4" X 6.1/4"</t>
  </si>
  <si>
    <t>PINO DO ACOPLADOR DE CORENTE ø 3/4X 4"</t>
  </si>
  <si>
    <t>PINO DO MORDENTE 3/4" X 6.1/2" GALV</t>
  </si>
  <si>
    <t>PINO DO MORDENTE ø 3/4X 8</t>
  </si>
  <si>
    <t>PINO DO NO</t>
  </si>
  <si>
    <t>PINO TRAVA DA CORRENTE</t>
  </si>
  <si>
    <t>PISO ELEMENTO VERTICAL</t>
  </si>
  <si>
    <t>PISO ELEMENTO VERTICAL 900 X 2500 X 285MM</t>
  </si>
  <si>
    <t>PISO GRADEADO EXTREMIDADE 12"</t>
  </si>
  <si>
    <t>PISO GRADEADO INTERMEDIARIO 12"</t>
  </si>
  <si>
    <t>PISO METALICO P/ CONJUNTO TORRE LOC 100</t>
  </si>
  <si>
    <t>PISO METALICO PARA CONJUNTO TORRE LOC 150</t>
  </si>
  <si>
    <t>PISO METALICO PARA FACHADEIRO</t>
  </si>
  <si>
    <t>PISO PARA ANDAIME 1 X 1 M</t>
  </si>
  <si>
    <t>PISO PARA ANDAIME 1,0 X 1,5 M</t>
  </si>
  <si>
    <t>PIVO MONTADO P/ GUINCHO MED. PORTE 500 KG</t>
  </si>
  <si>
    <t>PLACA BASE</t>
  </si>
  <si>
    <t>PLACA LET. ELEV. ECM/CMG-12/20</t>
  </si>
  <si>
    <t>PLATAFORMA 1 M BALANCIM C. PASSANTE</t>
  </si>
  <si>
    <t>PLATAFORMA 1,50 M BALANCIM C. PASSANTE</t>
  </si>
  <si>
    <t>PLATAFORMA 2 M BALANCIM CABO PASSANTE</t>
  </si>
  <si>
    <t>PLATAFORMA 2 M BALANCIM ELETRICO BARAM</t>
  </si>
  <si>
    <t>PLATAFORMA 2 M BALANCIM ELETRICO BRAMEX</t>
  </si>
  <si>
    <t>PLATAFORMA 2 M BALANCIM ELETRICO CIDAM</t>
  </si>
  <si>
    <t>PLATAFORMA 2 M P/ NOVO BALANCIM</t>
  </si>
  <si>
    <t>PLATAFORMA 200 X 1000 MM MCU</t>
  </si>
  <si>
    <t>PLATAFORMA 200 X 1500 MM MCU</t>
  </si>
  <si>
    <t>PLATAFORMA 200 X 2000 MM MCU</t>
  </si>
  <si>
    <t>PLATAFORMA 200 X 2500 MM MCU</t>
  </si>
  <si>
    <t>PLATAFORMA 200 X 3000 MM MCU</t>
  </si>
  <si>
    <t>PLATAFORMA 200 X 700 MM MCU</t>
  </si>
  <si>
    <t>PLATAFORMA 3 M BALANCIM C. PASSANTE</t>
  </si>
  <si>
    <t>PLATAFORMA 3 M BALANCIM ELETRICO BARAM</t>
  </si>
  <si>
    <t>PLATAFORMA 3 M BALANCIM ELETRICO BRAMEX</t>
  </si>
  <si>
    <t>PLATAFORMA 3 M BALANCIM ELETRICO CIDAM</t>
  </si>
  <si>
    <t>PLATAFORMA 3 M P/ NOVO BALANCIM</t>
  </si>
  <si>
    <t>PLATAFORMA 300 X 1000 MM MCU</t>
  </si>
  <si>
    <t>PLATAFORMA 300 X 1500 MM MCU</t>
  </si>
  <si>
    <t>PLATAFORMA 300 X 2000 MM MCU</t>
  </si>
  <si>
    <t>PLATAFORMA 300 X 2500 MM MCU</t>
  </si>
  <si>
    <t>PLATAFORMA 300 X 3000 MM MCU</t>
  </si>
  <si>
    <t>PLATAFORMA 300 X 700 MM MCU</t>
  </si>
  <si>
    <t>PLATAFORMA C/ ESCADA 600 X 1000 MM</t>
  </si>
  <si>
    <t>PLATAFORMA C/ ESCADA 600 X 1500 MM</t>
  </si>
  <si>
    <t>PLATAFORMA C/ ESCADA 600 X 2000 MM</t>
  </si>
  <si>
    <t>PLATAFORMA C/ ESCADA 600 X 2500 MM</t>
  </si>
  <si>
    <t>PLATAFORMA C/ ESCADA ELEMENTO VERTICAL</t>
  </si>
  <si>
    <t>PLATAFORMA DE TRABALHO P/ PAINEL IDEAL</t>
  </si>
  <si>
    <t>PLATAFORMA METALICA P/ ANDAIME 1.0 X 1.0 M</t>
  </si>
  <si>
    <t>PLATAFORMA METALICA P/ ANDAIME 1.0 X 1.5 M</t>
  </si>
  <si>
    <t>PLATAFORMA METALICA P/ ANDAIME 1.0 X 2.0 M</t>
  </si>
  <si>
    <t>PONTA DE LANCA P/ GUINCHO M.PORTE 500 KG LANCA 7,5 M RACK( 99304)</t>
  </si>
  <si>
    <t>PONTA MOVEL</t>
  </si>
  <si>
    <t>PONTA MOVEL DO PAINEL ESCORAMENTO</t>
  </si>
  <si>
    <t>PONTEIRO P/ MARTELO ROMP 16/30 KG 520MM</t>
  </si>
  <si>
    <t>PONTEIRO P/ MARTELO ROMP 5/10 KG 400MM B</t>
  </si>
  <si>
    <t>PONTEIRO PARA MARTELO DE 3 KG</t>
  </si>
  <si>
    <t>PORCA P/ TIRANTE 5/8" ROSCA RAPIDA FERRO FUNDIDO (SOB DESENHO)</t>
  </si>
  <si>
    <t>PORCA P/ TIRANTE 1/2" ROSCA RAPIDA FERRO FUNDIDO (SOB DESENHO)</t>
  </si>
  <si>
    <t>POSTE 1000MM C/ ESPIGA</t>
  </si>
  <si>
    <t>POSTE 1000MM S/ ESPIGA</t>
  </si>
  <si>
    <t>POSTE 1500MM C/ ESPIGA</t>
  </si>
  <si>
    <t>POSTE 1500 MM S/ ESPIGA</t>
  </si>
  <si>
    <t>POSTE 2000 MM</t>
  </si>
  <si>
    <t>POSTE 2000MM C/ ESPIGA</t>
  </si>
  <si>
    <t>POSTE 2000MM S/ ESPIGA</t>
  </si>
  <si>
    <t>POSTE 270 MM C/ ESPIGA</t>
  </si>
  <si>
    <t>POSTE 270 MM S/ ESPIGA</t>
  </si>
  <si>
    <t>POSTE 3000 MM</t>
  </si>
  <si>
    <t>POSTE 500MM C/ ESPIGA - BASE GALV</t>
  </si>
  <si>
    <t>POSTE 500MM S/ ESPIGA</t>
  </si>
  <si>
    <t>PRANCHAO MADEIRA 30X300X1000MM</t>
  </si>
  <si>
    <t>PRANCHAO MADEIRA 30X300X1250MM</t>
  </si>
  <si>
    <t>PRANCHAO MADEIRA 30X300X1500MM</t>
  </si>
  <si>
    <t>PRANCHAO MADEIRA 30X300X1750MM</t>
  </si>
  <si>
    <t>PRANCHAO MADEIRA 30X300X2000MM</t>
  </si>
  <si>
    <t>PRANCHAO MADEIRA 30X300X2250MM</t>
  </si>
  <si>
    <t>PRANCHAO MADEIRA 30X300X2500MM</t>
  </si>
  <si>
    <t>PRANCHAO MADEIRA 30X300X2750MM</t>
  </si>
  <si>
    <t>PRANCHAO MADEIRA 30X300X3000MM</t>
  </si>
  <si>
    <t>PRANCHAO MADEIRA 30X300X3500MM</t>
  </si>
  <si>
    <t>PRANCHAO MADEIRA 30X300X800MM</t>
  </si>
  <si>
    <t>PRESILHA DE REFORCO DE PISO</t>
  </si>
  <si>
    <t>PROTECAO CARRETEL JUNCAO</t>
  </si>
  <si>
    <t>PROTECAO DO NO C/ RANHURA</t>
  </si>
  <si>
    <t>QUADRO COMANDO C/ INVERSOR P/ ELEVADOR CREMALHEIRA 1200KG</t>
  </si>
  <si>
    <t>QUADRO COMANDO C/ INVERSOR P/ ELEVADOR CREMALHEIRA 2000KG</t>
  </si>
  <si>
    <t>QUADRO COMANDO DO CREMALHEIRA</t>
  </si>
  <si>
    <t>QUADRO DE CLAUSURA P/ ELEVADOR CREMALHEIRA</t>
  </si>
  <si>
    <t>RAMPA DE ACESSO P/ ELEVADOR CREMALHEIRA 1200KG</t>
  </si>
  <si>
    <t>RAMPA DE ACESSO P/ ELEVADOR CREMALHEIRA 1500/2000KG</t>
  </si>
  <si>
    <t>RAMPA DE ACESSO P/ ELEVADOR CREMALHEIRA 2000KG</t>
  </si>
  <si>
    <t>REGUA 30X1668 MM C/ ENCAIXE SIMPLES</t>
  </si>
  <si>
    <t>REGUA 30X1668MM C/ ENCAIXE DUPLO</t>
  </si>
  <si>
    <t>REGUA 30X1668MM S/ ENCAIXE</t>
  </si>
  <si>
    <t>REGUA 30X834MM C/ ENCAIXE DUPLO</t>
  </si>
  <si>
    <t>REGUA 30X834MM C/ ENCAIXE SIMPLES</t>
  </si>
  <si>
    <t>REGUA 30X834MM S/ ENCAIXE</t>
  </si>
  <si>
    <t>REGUA 75X1668MM C/ ENCAIXE DUPLO</t>
  </si>
  <si>
    <t>REGUA 75X1668MM C/ ENCAIXE SIMPLES</t>
  </si>
  <si>
    <t>REGUA 75X1668MM S/ ENCAIXE</t>
  </si>
  <si>
    <t>REGUA 75X834MM C/ ENCAIXE DUPLO</t>
  </si>
  <si>
    <t>REGUA 75X834MM C/ ENCAIXE SIMPLES</t>
  </si>
  <si>
    <t>REGUA 75X834MM S/ ENCAIXE</t>
  </si>
  <si>
    <t>RESISTOR DE FRENAGEM 45KW 8.1 OHM</t>
  </si>
  <si>
    <t>RETENTOR DO PISO DA TRELICA DE 1/3</t>
  </si>
  <si>
    <t>RETENTOR DO PISO DA TRELICA DE 2/3</t>
  </si>
  <si>
    <t>RETENTOR DO PISO DA TRELICA DE 5/6</t>
  </si>
  <si>
    <t>RETENTOR DO PISO DA TRELICA DE 8</t>
  </si>
  <si>
    <t>RETENTOR DO PISO DA TRELICA DIAGONAL DE 1/2</t>
  </si>
  <si>
    <t>RETENTOR DO PISO DAS TRELICAS 4 / 1/2 / 4C</t>
  </si>
  <si>
    <t>RETENTOR PARA GRADE E COLETOR</t>
  </si>
  <si>
    <t>RETENTOR PISO DAS TRELICAS 4 / 1/2 / 4 COMPLEMENTAR</t>
  </si>
  <si>
    <t>RODA PE P/ FACHADEIRO</t>
  </si>
  <si>
    <t>RODAPE 1000 MM</t>
  </si>
  <si>
    <t>RODAPE 1000MM MADEIRA</t>
  </si>
  <si>
    <t>RODAPE 1500 MM</t>
  </si>
  <si>
    <t>RODAPE 1500MM MADEIRA</t>
  </si>
  <si>
    <t>RODAPE 1800 MM</t>
  </si>
  <si>
    <t>RODAPE 2000 MM</t>
  </si>
  <si>
    <t>RODAPE 2000MM MADEIRA</t>
  </si>
  <si>
    <t>RODAPE 2500 MM</t>
  </si>
  <si>
    <t>RODAPE 2500MM MADEIRA</t>
  </si>
  <si>
    <t>RODAPE 3000 MM</t>
  </si>
  <si>
    <t>RODAPE 3000MM MADEIRA</t>
  </si>
  <si>
    <t>RODAPE 350 MM</t>
  </si>
  <si>
    <t>RODAPE 500 MM</t>
  </si>
  <si>
    <t>RODAPE 700 MM</t>
  </si>
  <si>
    <t>RODAPE DA TRELICA DE 1/3</t>
  </si>
  <si>
    <t>RODAPE DA TRELICA DE 2/3</t>
  </si>
  <si>
    <t>RODAPE DA TRELICA DE 5/6</t>
  </si>
  <si>
    <t>RODAPE DA TRELICA DE 8</t>
  </si>
  <si>
    <t>RODAPE DA TRELICA DIAG DE 1/2</t>
  </si>
  <si>
    <t>RODAPE DAS TRELICAS DE 4 / 1/2 / 4 COMPLEMENTAR</t>
  </si>
  <si>
    <t>RODAPE DE CANTO EXTERNO</t>
  </si>
  <si>
    <t>RODAPE MADEIRA 18X200X1145MM</t>
  </si>
  <si>
    <t>RODAPE MADEIRA 18X200X1400MM</t>
  </si>
  <si>
    <t>RODAPE MADEIRA 18X200X2020MM</t>
  </si>
  <si>
    <t>RODAPE MADEIRA 18X200X2480MM</t>
  </si>
  <si>
    <t>RODAPE MECANOFLEX</t>
  </si>
  <si>
    <t>RODAS DE APOIO</t>
  </si>
  <si>
    <t>RODAS P/ BALANCIM ELETRICO</t>
  </si>
  <si>
    <t>RODIZIO AJUSTAVEL 6" C/ REVESTIMENTO BORRACHA C/ FREIO</t>
  </si>
  <si>
    <t>RODIZIO DE BORRACHA</t>
  </si>
  <si>
    <t>RODIZIO GER. 6'' GMET4 614 BPN FL Nº 2</t>
  </si>
  <si>
    <t>RODIZIO GIRATORIO GALV REVESTIDO BORRACHA 6 Nº1</t>
  </si>
  <si>
    <t>ROLO COMPACTADOR 1300KG GASOLINA</t>
  </si>
  <si>
    <t>ROSQUEADEIRA 1/2 A 2"</t>
  </si>
  <si>
    <t>ROSQUEADEIRA 1/2 A 4"</t>
  </si>
  <si>
    <t>SAPATA AJUSTAVEL</t>
  </si>
  <si>
    <t>SAPATA AJUSTAVEL TUBO 32 MM</t>
  </si>
  <si>
    <t>SAPATA AJUSTAVEL TUBO 32 X 490MM C/ PONTA</t>
  </si>
  <si>
    <t>SAPATA AJUSTAVEL TUBO 38 MM</t>
  </si>
  <si>
    <t>SAPATA ARTICULAVEL</t>
  </si>
  <si>
    <t>SAPATA FIXA</t>
  </si>
  <si>
    <t>SAPATA REGULAVEL</t>
  </si>
  <si>
    <t>SAPATA REGULAVEL MACICA</t>
  </si>
  <si>
    <t>SAPATA SIMPLES</t>
  </si>
  <si>
    <t>SERRA CIRCULAR P/ FERRO DE BANCADA</t>
  </si>
  <si>
    <t>SERRA CIRCULAR P/ MADEIRA DE BANCADA</t>
  </si>
  <si>
    <t>SERRA CIRCULAR P/ PEDRAS 110V</t>
  </si>
  <si>
    <t>SERRA CIRCULAR P/ PEDRAS 220V</t>
  </si>
  <si>
    <t>SERRA CLIPPER</t>
  </si>
  <si>
    <t>SERRA MANUAL P/ MADEIRA 7 220V</t>
  </si>
  <si>
    <t>SERRA MANUAL P/ MADEIRA 9" 220V</t>
  </si>
  <si>
    <t>SERRA MARMORE 7" S/ DISCO</t>
  </si>
  <si>
    <t>SERRA PICA-PAU 5HP COMPLETA</t>
  </si>
  <si>
    <t>SERRA TICO - TICO 220V</t>
  </si>
  <si>
    <t>SISTEMA DE SUSPENSAO P/ BALANCIM</t>
  </si>
  <si>
    <t>SUPORT P/ POSTE ESCADA DUPLA</t>
  </si>
  <si>
    <t>SUPORTE INICIO 10 DEGRAU ESCADA DIREITO</t>
  </si>
  <si>
    <t>SUPORTE INICIO 10 DEGRAU ESCADA ESQUERDO</t>
  </si>
  <si>
    <t>SUPORTE COM ROLDANA CONTRA PESO</t>
  </si>
  <si>
    <t>SUPORTE DE FIXACAO NO CONCRETO</t>
  </si>
  <si>
    <t>SUPORTE DE PISO</t>
  </si>
  <si>
    <t>SUPORTE DE TRAVESSA</t>
  </si>
  <si>
    <t>SUPORTE DO POSTE MONTADO NA TRELICA GALV</t>
  </si>
  <si>
    <t>SUPORTE FUNDO DE VIGA INTERNO</t>
  </si>
  <si>
    <t>SUPORTE FUNDO VIGA PERIFERIA COMPLETO</t>
  </si>
  <si>
    <t>SUPORTE INICIO 2 DEGRAU ESCADA DIREITO</t>
  </si>
  <si>
    <t>SUPORTE INICIO 2 DEGRAU ESCADA ESQUERDO</t>
  </si>
  <si>
    <t>SUPORTE INICIO 3 DEGRAU ESCADA DIREITO</t>
  </si>
  <si>
    <t>SUPORTE INICIO 3 DEGRAU ESCADA ESQUERDO</t>
  </si>
  <si>
    <t>SUPORTE INICIO 4 DEGRAU ESCADA DIREITO</t>
  </si>
  <si>
    <t>SUPORTE INICIO 4 DEGRAU ESCADA ESQUERDO</t>
  </si>
  <si>
    <t>SUPORTE INICIO 5 DEGRAU ESCADA DIREITO</t>
  </si>
  <si>
    <t>SUPORTE INICIO 5 DEGRAU ESCADA ESQUERDO</t>
  </si>
  <si>
    <t>SUPORTE INICIO 6 DEGRAU ESCADA DIREITO</t>
  </si>
  <si>
    <t>SUPORTE INICIO 6 DEGRAU ESCADA ESQUERDO</t>
  </si>
  <si>
    <t>SUPORTE INICIO 7 DEGRAU ESCADA DIREITO</t>
  </si>
  <si>
    <t>SUPORTE INICIO 7 DEGRAU ESCADA ESQUERDO</t>
  </si>
  <si>
    <t>SUPORTE INICIO 8 DEGRAU ESCADA DIREITO</t>
  </si>
  <si>
    <t>SUPORTE INICIO 8 DEGRAU ESCADA ESQUERDO</t>
  </si>
  <si>
    <t>SUPORTE INICIO 9 DEGRAU ESCADA DIREITO</t>
  </si>
  <si>
    <t>SUPORTE INICIO 9 DEGRAU ESCADA ESQUERDO</t>
  </si>
  <si>
    <t>SUPORTE P/ FIXACAO DO RODAPE DE ANDAIME</t>
  </si>
  <si>
    <t>SUPORTE PARA FORCADO 250</t>
  </si>
  <si>
    <t>SUPORTE PARA FORCADO 500</t>
  </si>
  <si>
    <t>SUPORTE PARA GUARDA CORPO ESCORAMENTO</t>
  </si>
  <si>
    <t>SUPORTE PARA MOITAO DO ANDAIME</t>
  </si>
  <si>
    <t>SUPORTE PARA POSTE ESCADA SIMPLES</t>
  </si>
  <si>
    <t>SUPORTE PISO S/ PINOS</t>
  </si>
  <si>
    <t>SUPORTE PISO SEM PINOS</t>
  </si>
  <si>
    <t>TABUA DE REFORCO DO CONVES 38X140X1155MM (PINHO OU CEDRINHO) APARELHADA</t>
  </si>
  <si>
    <t>TABUA DE REFORCO DO CONVES 38X140X1220MM (PINHO OU CEDRINHO) APARELHADA</t>
  </si>
  <si>
    <t>TABUA DE REFORCO DO CONVES 38X140X2440MM (PINHO OU CEDRINHO) APARELHADA</t>
  </si>
  <si>
    <t>TALHA MANUAL 1T</t>
  </si>
  <si>
    <t>TALHA MANUAL 2T</t>
  </si>
  <si>
    <t>TALHA MANUAL 3T</t>
  </si>
  <si>
    <t>TALHA MANUAL DE ALAVANCA 1,5 TON 1,5M</t>
  </si>
  <si>
    <t>TALHADEIRA P/ MARTELO ROMP 16/30KG 520MM</t>
  </si>
  <si>
    <t>TALHADEIRA P/ MARTELO ROMP 5/10KG 400MM</t>
  </si>
  <si>
    <t>TAMBOR DE CARGA P/ GUINCHO MEDIO PORTE</t>
  </si>
  <si>
    <t>TANQUE DE COMBUSTIVEL 1000L COM GRADE</t>
  </si>
  <si>
    <t>TENSOR</t>
  </si>
  <si>
    <t>TENSOR P/ FORMA</t>
  </si>
  <si>
    <t>TIFOR 1,0 T</t>
  </si>
  <si>
    <t>TIFOR 1,6 T</t>
  </si>
  <si>
    <t>TIFOR 2 T</t>
  </si>
  <si>
    <t>TIFOR 3,2 T</t>
  </si>
  <si>
    <t>BARRA DE ANCORAGEM 1/2" X 1000MM</t>
  </si>
  <si>
    <t>BARRA DE ANCORAGEM 1/2" X 1500MM</t>
  </si>
  <si>
    <t>BARRA DE ANCORAGEM 1/2" X 650MM</t>
  </si>
  <si>
    <t>TIRANTE ROSCA RAPIDA 5/8" X 1000MM</t>
  </si>
  <si>
    <t>TIRANTE ROSCA RAPIDA 5/8"X1000MM</t>
  </si>
  <si>
    <t>TIRANTE ROSCA RAPIDA 5/8" X 1500MM</t>
  </si>
  <si>
    <t>BARRA DE ANCORAGEM 5/8" X 650MM</t>
  </si>
  <si>
    <t>TRANSFORMADOR 110/220V</t>
  </si>
  <si>
    <t>TRANSFORMADOR TRIFASICO 15KVA 220/380V</t>
  </si>
  <si>
    <t>AUTOTRANSFORMADOR TRIFASICO 30KVA 220/380V IP54</t>
  </si>
  <si>
    <t>TRANSFORMADOR TRIFASICO 50KVA 220/380V</t>
  </si>
  <si>
    <t>TRANSFORMADOR TRIFASICO 75KVA 220/380V</t>
  </si>
  <si>
    <t>TRAVA AUTOMATICA FREIO DE EMERGENCIA P/ BALANCIM</t>
  </si>
  <si>
    <t>TRAVA DE DEGRAU</t>
  </si>
  <si>
    <t>TRAVESSA HORIZONTAL 1000 MM</t>
  </si>
  <si>
    <t>TRAVESSA HORIZONTAL 1500 MM</t>
  </si>
  <si>
    <t>TRAVESSA HORIZONTAL 1800 MM</t>
  </si>
  <si>
    <t>TRAVESSA HORIZONTAL 2000 MM</t>
  </si>
  <si>
    <t>TRAVESSA HORIZONTAL 2500 MM</t>
  </si>
  <si>
    <t>TRAVESSA HORIZONTAL 300 MM</t>
  </si>
  <si>
    <t>TRAVESSA HORIZONTAL 3000 MM</t>
  </si>
  <si>
    <t>TRAVESSA HORIZONTAL 350 MM</t>
  </si>
  <si>
    <t>TRAVESSA HORIZONTAL 500 MM</t>
  </si>
  <si>
    <t>TRAVESSA HORIZONTAL 700 MM</t>
  </si>
  <si>
    <t>TRAVESSA HORIZONTAL DUPLA 1000 MM</t>
  </si>
  <si>
    <t>TRAVESSA HORIZONTAL DUPLA 1500 MM</t>
  </si>
  <si>
    <t>TRAVESSA HORIZONTAL DUPLA 1800 MM</t>
  </si>
  <si>
    <t>TRAVESSA HORIZONTAL DUPLA 2000 MM</t>
  </si>
  <si>
    <t>TRAVESSA HORIZONTAL DUPLA 2500 MM</t>
  </si>
  <si>
    <t>TRAVESSA HORIZONTAL DUPLA 3000 MM</t>
  </si>
  <si>
    <t>TRAVESSA HORIZONTAL DUPLA 700 MM</t>
  </si>
  <si>
    <t>TRAVESSA HORIZONTAL REFORCADA 1500MM</t>
  </si>
  <si>
    <t>TRAVESSA HORIZONTAL REFORCADA 2000MM</t>
  </si>
  <si>
    <t>TRAVESSA HORIZONTAL REFORCADA 2500MM</t>
  </si>
  <si>
    <t>TRAVESSA HORIZONTAL REFORCADA 3000MM</t>
  </si>
  <si>
    <t>TRAVESSA INTERMEDIARIA 0,70 M 02 ABRACADEIRAS</t>
  </si>
  <si>
    <t>TRAVESSA INTERMEDIARIA 1,00 M 02 ABRACADEIRAS</t>
  </si>
  <si>
    <t>TRAVESSA INTERMEDIARIA 1,50 M 02 ABRACADEIRAS</t>
  </si>
  <si>
    <t>TRAVESSA INTERMEDIARIA 1,80 M 02 ABRACADEIRAS</t>
  </si>
  <si>
    <t>TRAVESSA INTERMEDIARIA 2,0 M 02 ABRACADEIRAS</t>
  </si>
  <si>
    <t>TRAVESSA INTERMEDIARIA 2,50 M 02 ABRACADEIRAS</t>
  </si>
  <si>
    <t>TRAVESSA INTERMEDIARIA 3,00 M 02 ABRACADEIRAS</t>
  </si>
  <si>
    <t>TRELICA 500 X 3000 MM</t>
  </si>
  <si>
    <t>TRELICA MECANDECK DE 1/2 DA TRELICA DE 8</t>
  </si>
  <si>
    <t>TRELICA MECANDECK DE 1/3 DA TRALICA DE 8</t>
  </si>
  <si>
    <t>TRELICA MECANDECK DE 1/6</t>
  </si>
  <si>
    <t>TRELICA MECANDECK DE 1/6 DA TRELICA DE 8</t>
  </si>
  <si>
    <t>TRELICA MECANDECK DE 2/3 DA TRELICA DE 8</t>
  </si>
  <si>
    <t>TRELICA MECANDECK DE 4 PES</t>
  </si>
  <si>
    <t>TRELICA MECANDECK DE 4 PES COMPLEMENTAR</t>
  </si>
  <si>
    <t>TRELICA MECANDECK DE 5/6</t>
  </si>
  <si>
    <t>TRELICA MECANDECK DE 8</t>
  </si>
  <si>
    <t>TRELICA MECANDECK DE 8 PES</t>
  </si>
  <si>
    <t>TRELICA MECANDECK DIAGONAL DE 1/2</t>
  </si>
  <si>
    <t>TRELICA P/ ELEMENTO VERTICAL PASSARELA</t>
  </si>
  <si>
    <t>TRIPE ESTRUTURAL P/ GUINCHO PEQUENO PORTE</t>
  </si>
  <si>
    <t>TRIPE P/ ESCORA</t>
  </si>
  <si>
    <t>TRIPE P/ ESCORA 2.00 X 3.10M</t>
  </si>
  <si>
    <t>TRIPE P/ ESCORA MOD. 4</t>
  </si>
  <si>
    <t>TRIPE PARA ESCORA</t>
  </si>
  <si>
    <t>TROLE DO CABO ELETRICO GJJ</t>
  </si>
  <si>
    <t>TROLEY P/ CABO ELETRICO DO ELEVADOR CREMALHEIRA</t>
  </si>
  <si>
    <t>TUBO COLETOR INTERMEDIARIO MAX</t>
  </si>
  <si>
    <t>TUBO COLETOR INTERMEDIARIO MEDIO VERMELHO</t>
  </si>
  <si>
    <t>TUBO COLETOR INTERMEDIARIO MINI</t>
  </si>
  <si>
    <t>TUBO COLETOR SUPERIOR MAX</t>
  </si>
  <si>
    <t>TUBO CONDUTOR RETO MAX</t>
  </si>
  <si>
    <t>TUBO CONDUTOR RETO MEDIO VERMELHO</t>
  </si>
  <si>
    <t>TUBO CONDUTOR RETO MINI</t>
  </si>
  <si>
    <t>TUBO DE AMARRACAO Ø 42.20X1000MM</t>
  </si>
  <si>
    <t>TUBO DE AMARRACAO Ø 42.20X1250MM</t>
  </si>
  <si>
    <t>TUBO DE AMARRACAO Ø 42.20X1500MM</t>
  </si>
  <si>
    <t>TUBO DE AMARRACAO Ø 42.20X1750MM</t>
  </si>
  <si>
    <t>TUBO DE AMARRACAO Ø 42.20X2000MM</t>
  </si>
  <si>
    <t>TUBO DE AMARRACAO Ø 42.20X2250MM</t>
  </si>
  <si>
    <t>TUBO DE AMARRACAO Ø 42.20X2500MM</t>
  </si>
  <si>
    <t>TUBO DE AMARRACAO Ø 42.20X250MM GALV</t>
  </si>
  <si>
    <t>TUBO DE AMARRACAO Ø 42.20X2750MM</t>
  </si>
  <si>
    <t>TUBO DE AMARRACAO Ø 42.20X3000MM</t>
  </si>
  <si>
    <t>TUBO DE AMARRACAO Ø 42.20X3500MM</t>
  </si>
  <si>
    <t>TUBO DE AMARRACAO Ø 42.20X4000MM</t>
  </si>
  <si>
    <t>TUBO DE AMARRACAO Ø 42.20X4500MM</t>
  </si>
  <si>
    <t>TUBO DE AMARRACAO Ø 42.20X4750MM</t>
  </si>
  <si>
    <t>TUBO DE AMARRACAO Ø 42.20X5000MM</t>
  </si>
  <si>
    <t>TUBO DE AMARRACAO Ø 42.20X500MM</t>
  </si>
  <si>
    <t>TUBO DE AMARRACAO Ø 42.20X500MM C/ CHAPA SOLDADA 160X50X4MM</t>
  </si>
  <si>
    <t>TUBO DE AMARRACAO Ø 42.20X5500MM</t>
  </si>
  <si>
    <t>TUBO DE AMARRACAO Ø 42.20X6000MM</t>
  </si>
  <si>
    <t>TUBO DE AMARRACAO Ø 42.20X750MM</t>
  </si>
  <si>
    <t>TUBO DE AMARRACAO Ø 42.20X750MM C/ CHAPA SOLDADA 160X50X4MM</t>
  </si>
  <si>
    <t>TUBO DE AMARRACAO Ø 48.20X1000MM C/ CHAPA SOLDADA 160X50X4MM</t>
  </si>
  <si>
    <t>TUBO DE AMARRACAO Ø 48.20X1000MM GALV</t>
  </si>
  <si>
    <t>TUBO DE AMARRACAO Ø 48.20X1250MM GALV</t>
  </si>
  <si>
    <t>TUBO DE AMARRACAO Ø 48.20X1500MM GALV</t>
  </si>
  <si>
    <t>TUBO DE AMARRACAO Ø 48.20X1750MM GALV</t>
  </si>
  <si>
    <t>TUBO DE AMARRACAO Ø 48.20X2000MM GALV</t>
  </si>
  <si>
    <t>TUBO DE AMARRACAO Ø 48.20X2250MM C/ CHAPA SOLDADA 160X50X4MM</t>
  </si>
  <si>
    <t>TUBO DE AMARRACAO Ø 48.20X2250MM GALV</t>
  </si>
  <si>
    <t>TUBO DE AMARRACAO Ø 48.20X2500MM GALV</t>
  </si>
  <si>
    <t>TUBO DE AMARRACAO Ø 48.20X250MM GALV</t>
  </si>
  <si>
    <t>TUBO DE AMARRACAO Ø 48.20X2750MM GALV</t>
  </si>
  <si>
    <t>TUBO DE AMARRACAO Ø 48.20X3000MM GALV</t>
  </si>
  <si>
    <t>TUBO DE AMARRACAO Ø 48.20X3250MM GALV</t>
  </si>
  <si>
    <t>TUBO DE AMARRACAO Ø 48.20X3500MM GALV</t>
  </si>
  <si>
    <t>TUBO DE AMARRACAO Ø 48.20X3750MM GALV</t>
  </si>
  <si>
    <t>TUBO DE AMARRACAO Ø 48.20X4000MM GALV</t>
  </si>
  <si>
    <t>TUBO DE AMARRACAO Ø 48.20X4250MM GALV</t>
  </si>
  <si>
    <t>TUBO DE AMARRACAO Ø 48.20X4500MM GALV</t>
  </si>
  <si>
    <t>TUBO DE AMARRACAO Ø 48.20X4750MM GALV</t>
  </si>
  <si>
    <t>TUBO DE AMARRACAO Ø 48.20X5000MM GALV</t>
  </si>
  <si>
    <t>TUBO DE AMARRACAO Ø 48.20X500MM C/ CHAPA SOLDADA 160X50X4MM</t>
  </si>
  <si>
    <t>TUBO DE AMARRACAO Ø 48.20X500MM GALV</t>
  </si>
  <si>
    <t>TUBO DE AMARRACAO Ø 48.20X5250MM GALV</t>
  </si>
  <si>
    <t>TUBO DE AMARRACAO Ø 48.20X5500MM GALV</t>
  </si>
  <si>
    <t>TUBO DE AMARRACAO Ø 48.20X5750MM GALV</t>
  </si>
  <si>
    <t>TUBO DE AMARRACAO Ø 48.20X6000MM GALV</t>
  </si>
  <si>
    <t>TUBO DE AMARRACAO Ø 48.20X750MM C/ CHAPA SOLDADA 160X50X4MM</t>
  </si>
  <si>
    <t>TUBO DE AMARRACAO Ø 48.20X750MM GALV</t>
  </si>
  <si>
    <t>TUBO DO MORDENTE DE VIGA DE 12"</t>
  </si>
  <si>
    <t>TUBO DO MORDENTE DE VIGA DE 24"</t>
  </si>
  <si>
    <t>TUBO DO MORDENTE DE VIGA DE 33"</t>
  </si>
  <si>
    <t>TUBO DO MORDENTE DE VIGA DE 6"</t>
  </si>
  <si>
    <t>TUBO EQUIPADO ABRACADEIRA FIXA</t>
  </si>
  <si>
    <t>TUBO EQUIPADO ABRACADEIRA MOVEL</t>
  </si>
  <si>
    <t>TUBO EQUIPADO ARCO ABERTO</t>
  </si>
  <si>
    <t>TUBO EQUIPADO BASTAO DE ESCADA</t>
  </si>
  <si>
    <t>TUBO EQUIPADO COMPRIM 5,00M</t>
  </si>
  <si>
    <t>TUBO EQUIPADO COMPRIM 6,00M</t>
  </si>
  <si>
    <t>TUBO EQUIPADO COMPRIMENTO 0,50</t>
  </si>
  <si>
    <t>TUBO EQUIPADO COMPRIMENTO 1,25 M</t>
  </si>
  <si>
    <t>TUBO EQUIPADO COMPRIMENTO 1,50 M</t>
  </si>
  <si>
    <t>TUBO EQUIPADO COMPRIMENTO 1,75 M</t>
  </si>
  <si>
    <t>TUBO EQUIPADO COMPRIMENTO 2,00 M</t>
  </si>
  <si>
    <t>TUBO EQUIPADO COMPRIMENTO 2,25 M</t>
  </si>
  <si>
    <t>TUBO EQUIPADO COMPRIMENTO 2,50 M</t>
  </si>
  <si>
    <t>TUBO EQUIPADO COMPRIMENTO 2,75 M</t>
  </si>
  <si>
    <t>TUBO EQUIPADO COMPRIMENTO 3,00 M</t>
  </si>
  <si>
    <t>TUBO EQUIPADO COMPRIMENTO 3,50 M</t>
  </si>
  <si>
    <t>TUBO EQUIPADO COMPRIMENTO 4,00 M</t>
  </si>
  <si>
    <t>TUBO EQUIPADO COMPRIMENTO 5,25 M</t>
  </si>
  <si>
    <t>TUBO EQUIPADO LUVA</t>
  </si>
  <si>
    <t>TUBO EQUIPADO PRANCHAO 1 MT</t>
  </si>
  <si>
    <t>TUBO EQUIPADO PRANCHAO 1,50 MTS</t>
  </si>
  <si>
    <t>TUBO EQUIPADO PRANCHAO 2 MTS</t>
  </si>
  <si>
    <t>TUBO EQUIPADO PRANCHAO 2,5M</t>
  </si>
  <si>
    <t>TUBO EQUIPADO PRANCHAO 3,0M</t>
  </si>
  <si>
    <t>TUBO EQUIPADO PRANCHAO 3,50 MTS</t>
  </si>
  <si>
    <t>TUBO EQUIPADO RODAPE 3M</t>
  </si>
  <si>
    <t>TUBO EQUIPADO SAPATA FIXA</t>
  </si>
  <si>
    <t>UNIAO EM L P/ BALANCIM CABO PASSANTE</t>
  </si>
  <si>
    <t>VIBRADOR 25MM</t>
  </si>
  <si>
    <t>VIBRADOR 36MM</t>
  </si>
  <si>
    <t>VIBRADOR 48MM</t>
  </si>
  <si>
    <t>VIBRADOR 60MM</t>
  </si>
  <si>
    <t>VIGA 500 X 4000 MM</t>
  </si>
  <si>
    <t>VIGA 500 X 5000MM</t>
  </si>
  <si>
    <t>VIGA 500 X 6000MM</t>
  </si>
  <si>
    <t>VIGA ALUMINIO ALU 20 2000MM</t>
  </si>
  <si>
    <t>VIGA ALUMINIO ALU 20 2500MM</t>
  </si>
  <si>
    <t>VIGA ALUMINIO ALU 20 3000MM</t>
  </si>
  <si>
    <t>VIGA ALUMINIO ALU 20 3500MM</t>
  </si>
  <si>
    <t>VIGA ALUMINIO ALU 20 4000MM</t>
  </si>
  <si>
    <t>VIGA ALUMINIO ALU 20 5000MM</t>
  </si>
  <si>
    <t>VIGA ALUMINIO ALU 20 6000MM</t>
  </si>
  <si>
    <t>VIGA ANTERIOR 2,3M P/ BALANCIM ELETRICO</t>
  </si>
  <si>
    <t>VIGA ALUMINIO ALU 14 1500MM</t>
  </si>
  <si>
    <t>VIGA ALUMINIO ALU 14 1800MM</t>
  </si>
  <si>
    <t>VIGA ALUMINIO ALU 14 2000MM</t>
  </si>
  <si>
    <t>VIGA ALUMINIO ALU 14 1200MM</t>
  </si>
  <si>
    <t>VIGA ALUMINIO ALU 14 2500MM</t>
  </si>
  <si>
    <t>VIGA ALUMINIO ALU 14 3000MM</t>
  </si>
  <si>
    <t>VIGA ALUMINIO ALU 14 3500MM</t>
  </si>
  <si>
    <t>VIGA ALUMINIO ALU 14 4000MM</t>
  </si>
  <si>
    <t>VIGA ALUMINIO ALU 14 4500MM</t>
  </si>
  <si>
    <t>VIGA DE MADEIRA HT 20 PLUS 2000MM</t>
  </si>
  <si>
    <t>VIGA DE MADEIRA HT 20 PLUS 6400 MM</t>
  </si>
  <si>
    <t>VIGA I 4" X 4000MM</t>
  </si>
  <si>
    <t>VIGA I 4"</t>
  </si>
  <si>
    <t>VIGA I 5"</t>
  </si>
  <si>
    <t>VIGA I 5" X 4000MM</t>
  </si>
  <si>
    <t>VIGA I 5" X 5000MM</t>
  </si>
  <si>
    <t>VIGA I 5" X 6000MM</t>
  </si>
  <si>
    <t>VIGA I 6"</t>
  </si>
  <si>
    <t>VIGA I 6" X 4000MM</t>
  </si>
  <si>
    <t>VIGA I 6" X 5000MM</t>
  </si>
  <si>
    <t>VIGA I 6" X 6000MM</t>
  </si>
  <si>
    <t>VIGA I 8 X 5000MM</t>
  </si>
  <si>
    <t>VIGA I 8" X 6000MM</t>
  </si>
  <si>
    <t>VIGA I 8" X 8000MM</t>
  </si>
  <si>
    <t>VIGA I 8" X 4000MM</t>
  </si>
  <si>
    <t>VIGA MADEIRA HT 20 PLUS 1250MM</t>
  </si>
  <si>
    <t>VIGA MADEIRA HT 20 PLUS 1300MM</t>
  </si>
  <si>
    <t>VIGA MADEIRA HT 20 PLUS 1500MM</t>
  </si>
  <si>
    <t>VIGA MADEIRA HT 20 PLUS 1800 MM</t>
  </si>
  <si>
    <t>VIGA MADEIRA HT 20 PLUS 2050 MM</t>
  </si>
  <si>
    <t>VIGA MADEIRA HT 20 PLUS 2450 MM</t>
  </si>
  <si>
    <t>VIGA MADEIRA HT 20 PLUS 2900 MM</t>
  </si>
  <si>
    <t>VIGA MADEIRA HT 20 PLUS 3300MM</t>
  </si>
  <si>
    <t>VIGA MADEIRA HT 20 PLUS 3600MM</t>
  </si>
  <si>
    <t>VIGA MADEIRA HT 20 PLUS 3900MM</t>
  </si>
  <si>
    <t>VIGA MADEIRA HT 20 PLUS 4500MM</t>
  </si>
  <si>
    <t>VIGA MADEIRA HT 20 PLUS 4900MM</t>
  </si>
  <si>
    <t>VIGA MADEIRA HT 20 PLUS 5900MM</t>
  </si>
  <si>
    <t>VIGA METALICA 130 - 1000MM</t>
  </si>
  <si>
    <t>VIGA METALICA 130 - 1550MM</t>
  </si>
  <si>
    <t>VIGA METALICA 130 - 2050MM</t>
  </si>
  <si>
    <t>VIGA METALICA 130 - 2550MM</t>
  </si>
  <si>
    <t>VIGA METALICA 130 - 3100MM</t>
  </si>
  <si>
    <t>VIGA METALICA 130 - 3600MM</t>
  </si>
  <si>
    <t>VIGA METALICA 130 - 4100MM</t>
  </si>
  <si>
    <t>VIGA METALICA 50 - 1000MM</t>
  </si>
  <si>
    <t>VIGA METALICA 50 - 1500MM</t>
  </si>
  <si>
    <t>VIGA METALICA 50 - 1550MM</t>
  </si>
  <si>
    <t>VIGA METALICA 50 - 2000MM</t>
  </si>
  <si>
    <t>VIGA METALICA 50 - 2050MM</t>
  </si>
  <si>
    <t>VIGA METALICA 50 - 2500MM</t>
  </si>
  <si>
    <t>VIGA METALICA 50 - 2550MM</t>
  </si>
  <si>
    <t>VIGA METALICA 50 - 3100MM</t>
  </si>
  <si>
    <t>VIGA METALICA 50 - 3600MM</t>
  </si>
  <si>
    <t>VIGA METALICA 50 - 4100MM</t>
  </si>
  <si>
    <t>VIGA METALICA 50 - 600MM</t>
  </si>
  <si>
    <t>VIGA METALICA 50 - 650MM</t>
  </si>
  <si>
    <t>VIGA METALICA 80 - 1000MM</t>
  </si>
  <si>
    <t>VIGA METALICA 80 - 1000MM SEM MADEIRA</t>
  </si>
  <si>
    <t>VIGA METALICA 80 - 1550MM</t>
  </si>
  <si>
    <t>VIGA METALICA 80 - 1550MM SEM MADEIRA</t>
  </si>
  <si>
    <t>VIGA METALICA 80 - 2050MM</t>
  </si>
  <si>
    <t>VIGA METALICA 80 - 2050MM SEM MADEIRA</t>
  </si>
  <si>
    <t>VIGA METALICA 80 - 2550MM</t>
  </si>
  <si>
    <t>VIGA METALICA 80 - 2550MM SEM MADEIRA</t>
  </si>
  <si>
    <t>VIGA METALICA 80 - 3100MM</t>
  </si>
  <si>
    <t>VIGA METALICA 80 - 3100MM SEM MADEIRA</t>
  </si>
  <si>
    <t>VIGA METALICA 80 - 3600MM</t>
  </si>
  <si>
    <t>VIGA METALICA 80 - 3600MM SEM MADEIRA</t>
  </si>
  <si>
    <t>VIGA METALICA 80 - 4100MM</t>
  </si>
  <si>
    <t>VIGA METALICA 80 - 4100MM SEM MADEIRA</t>
  </si>
  <si>
    <t>VIGA POSTERIOR 2,3M BALANCIM ELETRICO</t>
  </si>
  <si>
    <t>VIGA RETRATIL 2M P/ BALACIM ELETRICO</t>
  </si>
  <si>
    <t>VL10 3000MM</t>
  </si>
  <si>
    <t>VL10 3500MM</t>
  </si>
  <si>
    <t>VL5 1000MM</t>
  </si>
  <si>
    <t>VL5 1500MM</t>
  </si>
  <si>
    <t>VL5 2000MM</t>
  </si>
  <si>
    <t>VL5 2500MM</t>
  </si>
  <si>
    <t>VL5 3000MM</t>
  </si>
  <si>
    <t>VL5 3500MM</t>
  </si>
  <si>
    <t>VLE 1500 MADEIRA</t>
  </si>
  <si>
    <t>VLE 2000 FIBRA</t>
  </si>
  <si>
    <t>VLE 2000 MADEIRA</t>
  </si>
  <si>
    <t>VLE 2500 FIBRA</t>
  </si>
  <si>
    <t>VLE 2500 MADEIRA</t>
  </si>
  <si>
    <t>VLE 3000 FIBRA</t>
  </si>
  <si>
    <t>VLE 3000 MADEIRA</t>
  </si>
  <si>
    <t>VLE 3500 FIBRA</t>
  </si>
  <si>
    <t>VM 80 1000MM</t>
  </si>
  <si>
    <t>VM 80 1550MM</t>
  </si>
  <si>
    <t>VIGA METALICA 130 - 1550MM C/ MADEIRA</t>
  </si>
  <si>
    <t>VIGA METALICA 130 - 2050MM C/ MADEIRA</t>
  </si>
  <si>
    <t>VIGA METALICA 130 - 2550MM C/ MADEIRA</t>
  </si>
  <si>
    <t>VIGA METALICA 130 - 3100MM C/ MADEIRA</t>
  </si>
  <si>
    <t>VIGA METALICA 130 - 3600MM C/ MADEIRA</t>
  </si>
  <si>
    <t>VIGA METALICA 130 - 4100MM C/ MADEIRA</t>
  </si>
  <si>
    <t>INSERCAO CANTO EXTERNO DO RODAPE</t>
  </si>
  <si>
    <t>BIG BAG 60 X 60 X 700MM BRANCO C/ LOGOMARCA</t>
  </si>
  <si>
    <t>BIG BAG 90 X 90 X 1000MM BRANCO C/ LOGOMARCA</t>
  </si>
  <si>
    <t>BOTOEIRA P/ GUINCHO MED. PORTE 500 KG LANCA 7,5M</t>
  </si>
  <si>
    <t>BANCO RESISTOR FRENAGEM 8,1 OHMS 45 KW</t>
  </si>
  <si>
    <t>BATENTE FIM DE CURSO 1460MM</t>
  </si>
  <si>
    <t>MOLA P/ ELEVADOR CREMALHEIRA 1200 KG / 2000 KG</t>
  </si>
  <si>
    <t>MOTOREDUTOR 0,25 KW R37 DRS SEW 7154BE05</t>
  </si>
  <si>
    <t>SUPORTE FIXACAO MOLA ELEVADOR CREMALHEIRA</t>
  </si>
  <si>
    <t>VIGA METALICA 50 - 900MM</t>
  </si>
  <si>
    <t>VIGA METALICA 50 - 3000MM</t>
  </si>
  <si>
    <t>TUBO DE AMARRACAO 42.20X300MM</t>
  </si>
  <si>
    <t>CÓDIGO</t>
  </si>
  <si>
    <t>0608010013</t>
  </si>
  <si>
    <t>0608000015</t>
  </si>
  <si>
    <t>0608010014</t>
  </si>
  <si>
    <t>0608010015</t>
  </si>
  <si>
    <t>0608010034</t>
  </si>
  <si>
    <t>0608010018</t>
  </si>
  <si>
    <t>0608010016</t>
  </si>
  <si>
    <t>0608010017</t>
  </si>
  <si>
    <t>0606040001</t>
  </si>
  <si>
    <t>0606040002</t>
  </si>
  <si>
    <t>0606070003</t>
  </si>
  <si>
    <t>0606040004</t>
  </si>
  <si>
    <t>0606050001</t>
  </si>
  <si>
    <t>0606050002</t>
  </si>
  <si>
    <t>0606050003</t>
  </si>
  <si>
    <t>0606040005</t>
  </si>
  <si>
    <t>0606100003</t>
  </si>
  <si>
    <t>0606100001</t>
  </si>
  <si>
    <t>0606100002</t>
  </si>
  <si>
    <t>0606080003</t>
  </si>
  <si>
    <t>0606080001</t>
  </si>
  <si>
    <t>0606080002</t>
  </si>
  <si>
    <t>0606070001</t>
  </si>
  <si>
    <t>0606070002</t>
  </si>
  <si>
    <t>0609000025</t>
  </si>
  <si>
    <t>0609000027</t>
  </si>
  <si>
    <t>0609000022</t>
  </si>
  <si>
    <t>0609000026</t>
  </si>
  <si>
    <t>0609020008</t>
  </si>
  <si>
    <t>0609020017</t>
  </si>
  <si>
    <t>0609020024</t>
  </si>
  <si>
    <t>0609000012</t>
  </si>
  <si>
    <t>0609000015</t>
  </si>
  <si>
    <t>0609000017</t>
  </si>
  <si>
    <t>0609000021</t>
  </si>
  <si>
    <t>0609000013</t>
  </si>
  <si>
    <t>0609000018</t>
  </si>
  <si>
    <t>0609020004</t>
  </si>
  <si>
    <t>0609020014</t>
  </si>
  <si>
    <t>0609020015</t>
  </si>
  <si>
    <t>0609020023</t>
  </si>
  <si>
    <t>0609000019</t>
  </si>
  <si>
    <t>0609000020</t>
  </si>
  <si>
    <t>0609000006</t>
  </si>
  <si>
    <t>0609020010</t>
  </si>
  <si>
    <t>0609020016</t>
  </si>
  <si>
    <t>0609020025</t>
  </si>
  <si>
    <t>0609010004</t>
  </si>
  <si>
    <t>0609010005</t>
  </si>
  <si>
    <t>0609020011</t>
  </si>
  <si>
    <t>0611000001</t>
  </si>
  <si>
    <t>0611000006</t>
  </si>
  <si>
    <t>0611000002</t>
  </si>
  <si>
    <t>0611000007</t>
  </si>
  <si>
    <t>0610000077</t>
  </si>
  <si>
    <t>0610000037</t>
  </si>
  <si>
    <t>0637020001</t>
  </si>
  <si>
    <t>0610000076</t>
  </si>
  <si>
    <t>0610000008</t>
  </si>
  <si>
    <t>0610000079</t>
  </si>
  <si>
    <t>0610000078</t>
  </si>
  <si>
    <t>0607010001</t>
  </si>
  <si>
    <t>0607000015</t>
  </si>
  <si>
    <t>0607000016</t>
  </si>
  <si>
    <t>0607010002</t>
  </si>
  <si>
    <t>0609010010</t>
  </si>
  <si>
    <t>0605410001</t>
  </si>
  <si>
    <t>0615190135</t>
  </si>
  <si>
    <t>0625000125</t>
  </si>
  <si>
    <t>0615190001</t>
  </si>
  <si>
    <t>0615200001</t>
  </si>
  <si>
    <t>0601040026</t>
  </si>
  <si>
    <t>0601040035</t>
  </si>
  <si>
    <t>0612000042</t>
  </si>
  <si>
    <t>0627030001</t>
  </si>
  <si>
    <t>0601040027</t>
  </si>
  <si>
    <t>0601040034</t>
  </si>
  <si>
    <t>0615020001</t>
  </si>
  <si>
    <t>0625000091</t>
  </si>
  <si>
    <t>0601040033</t>
  </si>
  <si>
    <t>0615020083</t>
  </si>
  <si>
    <t>0615020084</t>
  </si>
  <si>
    <t>0627030010</t>
  </si>
  <si>
    <t>0627030011</t>
  </si>
  <si>
    <t>0627030009</t>
  </si>
  <si>
    <t>0601000001</t>
  </si>
  <si>
    <t>0601010044</t>
  </si>
  <si>
    <t>0601000002</t>
  </si>
  <si>
    <t>0601010053</t>
  </si>
  <si>
    <t>0601010054</t>
  </si>
  <si>
    <t>0601010055</t>
  </si>
  <si>
    <t>0615190073</t>
  </si>
  <si>
    <t>0615190072</t>
  </si>
  <si>
    <t>0615130001</t>
  </si>
  <si>
    <t>0615130002</t>
  </si>
  <si>
    <t>0612000081</t>
  </si>
  <si>
    <t>0601000045</t>
  </si>
  <si>
    <t>0601020447</t>
  </si>
  <si>
    <t>0601020448</t>
  </si>
  <si>
    <t>0601000047</t>
  </si>
  <si>
    <t>0601000044</t>
  </si>
  <si>
    <t>0601000048</t>
  </si>
  <si>
    <t>0615190002</t>
  </si>
  <si>
    <t>0615190003</t>
  </si>
  <si>
    <t>0615200100</t>
  </si>
  <si>
    <t>0615050009</t>
  </si>
  <si>
    <t>0615050017</t>
  </si>
  <si>
    <t>0615050018</t>
  </si>
  <si>
    <t>0615050019</t>
  </si>
  <si>
    <t>0615050020</t>
  </si>
  <si>
    <t>0615050016</t>
  </si>
  <si>
    <t>0615120003</t>
  </si>
  <si>
    <t>0615140006</t>
  </si>
  <si>
    <t>0615140020</t>
  </si>
  <si>
    <t>0615140010</t>
  </si>
  <si>
    <t>0615160008</t>
  </si>
  <si>
    <t>0615160005</t>
  </si>
  <si>
    <t>0615140011</t>
  </si>
  <si>
    <t>0615140013</t>
  </si>
  <si>
    <t>0615140012</t>
  </si>
  <si>
    <t>0615140014</t>
  </si>
  <si>
    <t>0615140004</t>
  </si>
  <si>
    <t>0615140015</t>
  </si>
  <si>
    <t>0615140016</t>
  </si>
  <si>
    <t>0615140001</t>
  </si>
  <si>
    <t>0615160004</t>
  </si>
  <si>
    <t>0615160006</t>
  </si>
  <si>
    <t>0615140007</t>
  </si>
  <si>
    <t>0615160007</t>
  </si>
  <si>
    <t>0615140021</t>
  </si>
  <si>
    <t>0615140125</t>
  </si>
  <si>
    <t>0615140002</t>
  </si>
  <si>
    <t>0612000152</t>
  </si>
  <si>
    <t>0601000034</t>
  </si>
  <si>
    <t>0601000018</t>
  </si>
  <si>
    <t>0612000043</t>
  </si>
  <si>
    <t>0612000044</t>
  </si>
  <si>
    <t>0615110147</t>
  </si>
  <si>
    <t>0615110013</t>
  </si>
  <si>
    <t>0615110245</t>
  </si>
  <si>
    <t>0615110012</t>
  </si>
  <si>
    <t>0615110011</t>
  </si>
  <si>
    <t>0602000001</t>
  </si>
  <si>
    <t>0602000002</t>
  </si>
  <si>
    <t>0602020001</t>
  </si>
  <si>
    <t>0602030001</t>
  </si>
  <si>
    <t>0602040001</t>
  </si>
  <si>
    <t>0602050001</t>
  </si>
  <si>
    <t>0646100001</t>
  </si>
  <si>
    <t>0615020068</t>
  </si>
  <si>
    <t>0615110160</t>
  </si>
  <si>
    <t>0615110252</t>
  </si>
  <si>
    <t>0615110195</t>
  </si>
  <si>
    <t>0612000124</t>
  </si>
  <si>
    <t>0615130063</t>
  </si>
  <si>
    <t>0603030004</t>
  </si>
  <si>
    <t>0603030024</t>
  </si>
  <si>
    <t>0603000041</t>
  </si>
  <si>
    <t>0603030025</t>
  </si>
  <si>
    <t>0603000042</t>
  </si>
  <si>
    <t>0603000047</t>
  </si>
  <si>
    <t>0603000051</t>
  </si>
  <si>
    <t>0603000044</t>
  </si>
  <si>
    <t>0603030021</t>
  </si>
  <si>
    <t>0615020012</t>
  </si>
  <si>
    <t>0615020014</t>
  </si>
  <si>
    <t>0603000038</t>
  </si>
  <si>
    <t>0615040245</t>
  </si>
  <si>
    <t>I0615040245</t>
  </si>
  <si>
    <t>0615020002</t>
  </si>
  <si>
    <t>0615020003</t>
  </si>
  <si>
    <t>0615020004</t>
  </si>
  <si>
    <t>0615110022</t>
  </si>
  <si>
    <t>0615020005</t>
  </si>
  <si>
    <t>0615200258</t>
  </si>
  <si>
    <t>0615020067</t>
  </si>
  <si>
    <t>0615020007</t>
  </si>
  <si>
    <t>0615020006</t>
  </si>
  <si>
    <t>0615020008</t>
  </si>
  <si>
    <t>0615020009</t>
  </si>
  <si>
    <t>0615020010</t>
  </si>
  <si>
    <t>0615020013</t>
  </si>
  <si>
    <t>0615110023</t>
  </si>
  <si>
    <t>0627020020</t>
  </si>
  <si>
    <t>0615040630</t>
  </si>
  <si>
    <t>0627020033</t>
  </si>
  <si>
    <t>0615040252</t>
  </si>
  <si>
    <t>0603030016</t>
  </si>
  <si>
    <t>0617000002</t>
  </si>
  <si>
    <t>0610000024</t>
  </si>
  <si>
    <t>0615110029</t>
  </si>
  <si>
    <t>0615110028</t>
  </si>
  <si>
    <t>0610000042</t>
  </si>
  <si>
    <t>0615140024</t>
  </si>
  <si>
    <t>0615140025</t>
  </si>
  <si>
    <t>0615140026</t>
  </si>
  <si>
    <t>0615140022</t>
  </si>
  <si>
    <t>0615140023</t>
  </si>
  <si>
    <t>0620000005</t>
  </si>
  <si>
    <t>0620040003</t>
  </si>
  <si>
    <t>0620010001</t>
  </si>
  <si>
    <t>0620010002</t>
  </si>
  <si>
    <t>0620000001</t>
  </si>
  <si>
    <t>0620000002</t>
  </si>
  <si>
    <t>0620000003</t>
  </si>
  <si>
    <t>0620000004</t>
  </si>
  <si>
    <t>0612000072</t>
  </si>
  <si>
    <t>0612000073</t>
  </si>
  <si>
    <t>0612020012</t>
  </si>
  <si>
    <t>0612030002</t>
  </si>
  <si>
    <t>0625000002</t>
  </si>
  <si>
    <t>0625000069</t>
  </si>
  <si>
    <t>0615020017</t>
  </si>
  <si>
    <t>0615020016</t>
  </si>
  <si>
    <t>0615200092</t>
  </si>
  <si>
    <t>0617000013</t>
  </si>
  <si>
    <t>0610000120</t>
  </si>
  <si>
    <t>0615110032</t>
  </si>
  <si>
    <t>0627020021</t>
  </si>
  <si>
    <t>0615140027</t>
  </si>
  <si>
    <t>0615140122</t>
  </si>
  <si>
    <t>0646650002</t>
  </si>
  <si>
    <t>0625000126</t>
  </si>
  <si>
    <t>0625000127</t>
  </si>
  <si>
    <t>0625000129</t>
  </si>
  <si>
    <t>0615040266</t>
  </si>
  <si>
    <t>0625000077</t>
  </si>
  <si>
    <t>0625000123</t>
  </si>
  <si>
    <t>0604000007</t>
  </si>
  <si>
    <t>0604010001</t>
  </si>
  <si>
    <t>0604020001</t>
  </si>
  <si>
    <t>0604080001</t>
  </si>
  <si>
    <t>0604070001</t>
  </si>
  <si>
    <t>0604040008</t>
  </si>
  <si>
    <t>0604040006</t>
  </si>
  <si>
    <t>0604060001</t>
  </si>
  <si>
    <t>0604050001</t>
  </si>
  <si>
    <t>0625000128</t>
  </si>
  <si>
    <t>0625000146</t>
  </si>
  <si>
    <t>0620040058</t>
  </si>
  <si>
    <t>0625000092</t>
  </si>
  <si>
    <t>0601010017</t>
  </si>
  <si>
    <t>0620010066</t>
  </si>
  <si>
    <t>0615140028</t>
  </si>
  <si>
    <t>0610000119</t>
  </si>
  <si>
    <t>0610000015</t>
  </si>
  <si>
    <t>0610000023</t>
  </si>
  <si>
    <t>0627030004</t>
  </si>
  <si>
    <t>0610000051</t>
  </si>
  <si>
    <t>0615110169</t>
  </si>
  <si>
    <t>0610000115</t>
  </si>
  <si>
    <t>0627030046</t>
  </si>
  <si>
    <t>0610000043</t>
  </si>
  <si>
    <t>0646650010</t>
  </si>
  <si>
    <t>0625000124</t>
  </si>
  <si>
    <t>0627030016</t>
  </si>
  <si>
    <t>0646650003</t>
  </si>
  <si>
    <t>0646650013</t>
  </si>
  <si>
    <t>0646650014</t>
  </si>
  <si>
    <t>0601020406</t>
  </si>
  <si>
    <t>0601020403</t>
  </si>
  <si>
    <t>0601020404</t>
  </si>
  <si>
    <t>0601020405</t>
  </si>
  <si>
    <t>0612000068</t>
  </si>
  <si>
    <t>0615140029</t>
  </si>
  <si>
    <t>0601020407</t>
  </si>
  <si>
    <t>0617000003</t>
  </si>
  <si>
    <t>0615020021</t>
  </si>
  <si>
    <t>0615020022</t>
  </si>
  <si>
    <t>0615020115</t>
  </si>
  <si>
    <t>0615020023</t>
  </si>
  <si>
    <t>0610030015</t>
  </si>
  <si>
    <t>0615110155</t>
  </si>
  <si>
    <t>0625000099</t>
  </si>
  <si>
    <t>0625000095</t>
  </si>
  <si>
    <t>0625000096</t>
  </si>
  <si>
    <t>0625000097</t>
  </si>
  <si>
    <t>0625000098</t>
  </si>
  <si>
    <t>0615130065</t>
  </si>
  <si>
    <t>0612000106</t>
  </si>
  <si>
    <t>0615130064</t>
  </si>
  <si>
    <t>0646680005</t>
  </si>
  <si>
    <t>0612000110</t>
  </si>
  <si>
    <t>0610000056</t>
  </si>
  <si>
    <t>0646650001</t>
  </si>
  <si>
    <t>0601020476</t>
  </si>
  <si>
    <t>0601020475</t>
  </si>
  <si>
    <t>0601020445</t>
  </si>
  <si>
    <t>0601020384</t>
  </si>
  <si>
    <t>0601020386</t>
  </si>
  <si>
    <t>0601020387</t>
  </si>
  <si>
    <t>0601020388</t>
  </si>
  <si>
    <t>0601020390</t>
  </si>
  <si>
    <t>0601020391</t>
  </si>
  <si>
    <t>0601020392</t>
  </si>
  <si>
    <t>0601020393</t>
  </si>
  <si>
    <t>0601020394</t>
  </si>
  <si>
    <t>0601020385</t>
  </si>
  <si>
    <t>0615190007</t>
  </si>
  <si>
    <t>0601020396</t>
  </si>
  <si>
    <t>0601020397</t>
  </si>
  <si>
    <t>0601020399</t>
  </si>
  <si>
    <t>0601020398</t>
  </si>
  <si>
    <t>0601020400</t>
  </si>
  <si>
    <t>0601020401</t>
  </si>
  <si>
    <t>0601020402</t>
  </si>
  <si>
    <t>0615190008</t>
  </si>
  <si>
    <t>0601000089</t>
  </si>
  <si>
    <t>0601010012</t>
  </si>
  <si>
    <t>0601010014</t>
  </si>
  <si>
    <t>0601010015</t>
  </si>
  <si>
    <t>0601010013</t>
  </si>
  <si>
    <t>0612000023</t>
  </si>
  <si>
    <t>0612000024</t>
  </si>
  <si>
    <t>0612000244</t>
  </si>
  <si>
    <t>0612000074</t>
  </si>
  <si>
    <t>0612000215</t>
  </si>
  <si>
    <t>0612000088</t>
  </si>
  <si>
    <t>0612000026</t>
  </si>
  <si>
    <t>0612000015</t>
  </si>
  <si>
    <t>0612000017</t>
  </si>
  <si>
    <t>0615130007</t>
  </si>
  <si>
    <t>0612000016</t>
  </si>
  <si>
    <t>0612000018</t>
  </si>
  <si>
    <t>0612000020</t>
  </si>
  <si>
    <t>0612000019</t>
  </si>
  <si>
    <t>0612000021</t>
  </si>
  <si>
    <t>0612000022</t>
  </si>
  <si>
    <t>0601000033</t>
  </si>
  <si>
    <t>0615020025</t>
  </si>
  <si>
    <t>0615020027</t>
  </si>
  <si>
    <t>0615020029</t>
  </si>
  <si>
    <t>0615020028</t>
  </si>
  <si>
    <t>0601000068</t>
  </si>
  <si>
    <t>0601000030</t>
  </si>
  <si>
    <t>0601000023</t>
  </si>
  <si>
    <t>0601000031</t>
  </si>
  <si>
    <t>0601000069</t>
  </si>
  <si>
    <t>0601000016</t>
  </si>
  <si>
    <t>0601000049</t>
  </si>
  <si>
    <t>0601000090</t>
  </si>
  <si>
    <t>0601000029</t>
  </si>
  <si>
    <t>0601000011</t>
  </si>
  <si>
    <t>0601000020</t>
  </si>
  <si>
    <t>0601000021</t>
  </si>
  <si>
    <t>0601000039</t>
  </si>
  <si>
    <t>0601000091</t>
  </si>
  <si>
    <t>0601000025</t>
  </si>
  <si>
    <t>0601000005</t>
  </si>
  <si>
    <t>0646730001</t>
  </si>
  <si>
    <t>I0646730001</t>
  </si>
  <si>
    <t>0615020071</t>
  </si>
  <si>
    <t>0615020031</t>
  </si>
  <si>
    <t>0615020032</t>
  </si>
  <si>
    <t>0615020030</t>
  </si>
  <si>
    <t>0601000046</t>
  </si>
  <si>
    <t>0601020449</t>
  </si>
  <si>
    <t>0601020450</t>
  </si>
  <si>
    <t>0601010059</t>
  </si>
  <si>
    <t>0646740011</t>
  </si>
  <si>
    <t>0601010016</t>
  </si>
  <si>
    <t>0601010011</t>
  </si>
  <si>
    <t>0615190013</t>
  </si>
  <si>
    <t>0612020007</t>
  </si>
  <si>
    <t>0612010009</t>
  </si>
  <si>
    <t>0612010007</t>
  </si>
  <si>
    <t>0612010022</t>
  </si>
  <si>
    <t>0615130010</t>
  </si>
  <si>
    <t>0612000104</t>
  </si>
  <si>
    <t>0615130011</t>
  </si>
  <si>
    <t>0612010030</t>
  </si>
  <si>
    <t>0612000109</t>
  </si>
  <si>
    <t>0615130012</t>
  </si>
  <si>
    <t>0605000004</t>
  </si>
  <si>
    <t>0605000007</t>
  </si>
  <si>
    <t>0605000008</t>
  </si>
  <si>
    <t>0601020065</t>
  </si>
  <si>
    <t>0601020341</t>
  </si>
  <si>
    <t>0603030022</t>
  </si>
  <si>
    <t>0612000181</t>
  </si>
  <si>
    <t>0601000092</t>
  </si>
  <si>
    <t>0625000131</t>
  </si>
  <si>
    <t>0625000089</t>
  </si>
  <si>
    <t>0612020014</t>
  </si>
  <si>
    <t>0612030003</t>
  </si>
  <si>
    <t>0615130015</t>
  </si>
  <si>
    <t>0612000216</t>
  </si>
  <si>
    <t>0612000253</t>
  </si>
  <si>
    <t>0615130016</t>
  </si>
  <si>
    <t>0612000038</t>
  </si>
  <si>
    <t>0612000037</t>
  </si>
  <si>
    <t>0612000034</t>
  </si>
  <si>
    <t>0615190018</t>
  </si>
  <si>
    <t>0612000092</t>
  </si>
  <si>
    <t>0612000040</t>
  </si>
  <si>
    <t>0612000041</t>
  </si>
  <si>
    <t>0615130017</t>
  </si>
  <si>
    <t>0615130018</t>
  </si>
  <si>
    <t>0615130019</t>
  </si>
  <si>
    <t>0615130020</t>
  </si>
  <si>
    <t>0615130021</t>
  </si>
  <si>
    <t>0620020001</t>
  </si>
  <si>
    <t>0620020002</t>
  </si>
  <si>
    <t>0615110215</t>
  </si>
  <si>
    <t>0615110243</t>
  </si>
  <si>
    <t>0615110049</t>
  </si>
  <si>
    <t>0615110050</t>
  </si>
  <si>
    <t>0615180264</t>
  </si>
  <si>
    <t>0605140007</t>
  </si>
  <si>
    <t>0605150005</t>
  </si>
  <si>
    <t>0605130004</t>
  </si>
  <si>
    <t>0605020002</t>
  </si>
  <si>
    <t>0625000115</t>
  </si>
  <si>
    <t>0625000132</t>
  </si>
  <si>
    <t>0617000004</t>
  </si>
  <si>
    <t>0627030014</t>
  </si>
  <si>
    <t>0615110051</t>
  </si>
  <si>
    <t>0615110133</t>
  </si>
  <si>
    <t>0615110052</t>
  </si>
  <si>
    <t>0617000005</t>
  </si>
  <si>
    <t>0615020033</t>
  </si>
  <si>
    <t>0601010025</t>
  </si>
  <si>
    <t>0615020034</t>
  </si>
  <si>
    <t>0601010031</t>
  </si>
  <si>
    <t>0601010032</t>
  </si>
  <si>
    <t>0601010024</t>
  </si>
  <si>
    <t>0601010026</t>
  </si>
  <si>
    <t>0615190024</t>
  </si>
  <si>
    <t>0615190166</t>
  </si>
  <si>
    <t>0615190022</t>
  </si>
  <si>
    <t>0615190167</t>
  </si>
  <si>
    <t>0601010035</t>
  </si>
  <si>
    <t>0615190025</t>
  </si>
  <si>
    <t>0646100010</t>
  </si>
  <si>
    <t>0601010033</t>
  </si>
  <si>
    <t>0601010034</t>
  </si>
  <si>
    <t>0601000093</t>
  </si>
  <si>
    <t>0601000013</t>
  </si>
  <si>
    <t>0601000017</t>
  </si>
  <si>
    <t>0615020035</t>
  </si>
  <si>
    <t>0615020037</t>
  </si>
  <si>
    <t>0615020036</t>
  </si>
  <si>
    <t>0601000060</t>
  </si>
  <si>
    <t>0601010047</t>
  </si>
  <si>
    <t>0603000052</t>
  </si>
  <si>
    <t>0615020039</t>
  </si>
  <si>
    <t>0615020041</t>
  </si>
  <si>
    <t>0615020042</t>
  </si>
  <si>
    <t>0601040032</t>
  </si>
  <si>
    <t>0601000024</t>
  </si>
  <si>
    <t>0601000006</t>
  </si>
  <si>
    <t>0601000010</t>
  </si>
  <si>
    <t>0601000012</t>
  </si>
  <si>
    <t>0601000014</t>
  </si>
  <si>
    <t>0615110059</t>
  </si>
  <si>
    <t>0615110230</t>
  </si>
  <si>
    <t>0610000044</t>
  </si>
  <si>
    <t>0615110057</t>
  </si>
  <si>
    <t>0615110058</t>
  </si>
  <si>
    <t>0603030005</t>
  </si>
  <si>
    <t>0624020008</t>
  </si>
  <si>
    <t>0605020005</t>
  </si>
  <si>
    <t>0615110060</t>
  </si>
  <si>
    <t>0605020004</t>
  </si>
  <si>
    <t>0605020008</t>
  </si>
  <si>
    <t>0605020009</t>
  </si>
  <si>
    <t>0605020025</t>
  </si>
  <si>
    <t>0610030021</t>
  </si>
  <si>
    <t>0610030016</t>
  </si>
  <si>
    <t>0627020030</t>
  </si>
  <si>
    <t>0605020018</t>
  </si>
  <si>
    <t>0635020017</t>
  </si>
  <si>
    <t>0605020020</t>
  </si>
  <si>
    <t>0605020021</t>
  </si>
  <si>
    <t>0603030026</t>
  </si>
  <si>
    <t>0603000040</t>
  </si>
  <si>
    <t>0605020024</t>
  </si>
  <si>
    <t>0603000048</t>
  </si>
  <si>
    <t>0603000045</t>
  </si>
  <si>
    <t>0615130023</t>
  </si>
  <si>
    <t>0615130024</t>
  </si>
  <si>
    <t>0615130025</t>
  </si>
  <si>
    <t>0615130026</t>
  </si>
  <si>
    <t>0615110061</t>
  </si>
  <si>
    <t>0610030022</t>
  </si>
  <si>
    <t>0610000045</t>
  </si>
  <si>
    <t>0625000134</t>
  </si>
  <si>
    <t>0601010008</t>
  </si>
  <si>
    <t>0601010009</t>
  </si>
  <si>
    <t>0601010010</t>
  </si>
  <si>
    <t>0615020085</t>
  </si>
  <si>
    <t>0605180003</t>
  </si>
  <si>
    <t>0605160007</t>
  </si>
  <si>
    <t>0605160012</t>
  </si>
  <si>
    <t>0615020047</t>
  </si>
  <si>
    <t>0615020048</t>
  </si>
  <si>
    <t>0615020049</t>
  </si>
  <si>
    <t>0615020050</t>
  </si>
  <si>
    <t>0615200044</t>
  </si>
  <si>
    <t>0615140081</t>
  </si>
  <si>
    <t>0615180259</t>
  </si>
  <si>
    <t>0605080004</t>
  </si>
  <si>
    <t>0605080005</t>
  </si>
  <si>
    <t>0605190026</t>
  </si>
  <si>
    <t>0605220002</t>
  </si>
  <si>
    <t>0605200003</t>
  </si>
  <si>
    <t>0605190016</t>
  </si>
  <si>
    <t>0605190032</t>
  </si>
  <si>
    <t>0605190017</t>
  </si>
  <si>
    <t>0605210008</t>
  </si>
  <si>
    <t>0605220003</t>
  </si>
  <si>
    <t>0605220005</t>
  </si>
  <si>
    <t>0605240003</t>
  </si>
  <si>
    <t>0605250002</t>
  </si>
  <si>
    <t>0605210003</t>
  </si>
  <si>
    <t>0605210012</t>
  </si>
  <si>
    <t>0615110074</t>
  </si>
  <si>
    <t>0615110078</t>
  </si>
  <si>
    <t>0646650004</t>
  </si>
  <si>
    <t>0615110071</t>
  </si>
  <si>
    <t>0615110072</t>
  </si>
  <si>
    <t>0610000046</t>
  </si>
  <si>
    <t>0617000006</t>
  </si>
  <si>
    <t>0615110070</t>
  </si>
  <si>
    <t>0610000058</t>
  </si>
  <si>
    <t>0615110073</t>
  </si>
  <si>
    <t>0617000007</t>
  </si>
  <si>
    <t>0615190081</t>
  </si>
  <si>
    <t>0615170023</t>
  </si>
  <si>
    <t>0625000086</t>
  </si>
  <si>
    <t>0625000084</t>
  </si>
  <si>
    <t>0625000085</t>
  </si>
  <si>
    <t>0608000044</t>
  </si>
  <si>
    <t>0618000001</t>
  </si>
  <si>
    <t>0618000002</t>
  </si>
  <si>
    <t>0618000005</t>
  </si>
  <si>
    <t>0618000006</t>
  </si>
  <si>
    <t>0618000011</t>
  </si>
  <si>
    <t>0618000012</t>
  </si>
  <si>
    <t>0618000015</t>
  </si>
  <si>
    <t>0618000016</t>
  </si>
  <si>
    <t>0618000017</t>
  </si>
  <si>
    <t>0618000021</t>
  </si>
  <si>
    <t>0618000022</t>
  </si>
  <si>
    <t>0618000027</t>
  </si>
  <si>
    <t>0618000028</t>
  </si>
  <si>
    <t>0618000034</t>
  </si>
  <si>
    <t>0618000035</t>
  </si>
  <si>
    <t>0618000036</t>
  </si>
  <si>
    <t>0615110090</t>
  </si>
  <si>
    <t>0615110089</t>
  </si>
  <si>
    <t>0615110187</t>
  </si>
  <si>
    <t>0615110189</t>
  </si>
  <si>
    <t>0615110190</t>
  </si>
  <si>
    <t>0615110188</t>
  </si>
  <si>
    <t>0605290003</t>
  </si>
  <si>
    <t>0605350003</t>
  </si>
  <si>
    <t>0605350004</t>
  </si>
  <si>
    <t>0605350007</t>
  </si>
  <si>
    <t>0615140042</t>
  </si>
  <si>
    <t>0601010057</t>
  </si>
  <si>
    <t>0601010058</t>
  </si>
  <si>
    <t>0615110159</t>
  </si>
  <si>
    <t>0615110062</t>
  </si>
  <si>
    <t>0615110063</t>
  </si>
  <si>
    <t>0620030002</t>
  </si>
  <si>
    <t>0620030004</t>
  </si>
  <si>
    <t>0620030005</t>
  </si>
  <si>
    <t>0620030006</t>
  </si>
  <si>
    <t>0620030007</t>
  </si>
  <si>
    <t>0620030008</t>
  </si>
  <si>
    <t>0620030009</t>
  </si>
  <si>
    <t>0620030011</t>
  </si>
  <si>
    <t>0620030017</t>
  </si>
  <si>
    <t>0620030018</t>
  </si>
  <si>
    <t>0620030021</t>
  </si>
  <si>
    <t>0620030026</t>
  </si>
  <si>
    <t>0620030034</t>
  </si>
  <si>
    <t>0620040060</t>
  </si>
  <si>
    <t>0620040061</t>
  </si>
  <si>
    <t>0620040062</t>
  </si>
  <si>
    <t>0603000050</t>
  </si>
  <si>
    <t>0603000049</t>
  </si>
  <si>
    <t>0603000046</t>
  </si>
  <si>
    <t>0617000008</t>
  </si>
  <si>
    <t>0615070004</t>
  </si>
  <si>
    <t>0608000059</t>
  </si>
  <si>
    <t>0612000168</t>
  </si>
  <si>
    <t>0612000254</t>
  </si>
  <si>
    <t>0612000169</t>
  </si>
  <si>
    <t>0612000001</t>
  </si>
  <si>
    <t>0612000170</t>
  </si>
  <si>
    <t>0612000002</t>
  </si>
  <si>
    <t>0612000177</t>
  </si>
  <si>
    <t>0612000171</t>
  </si>
  <si>
    <t>0612000172</t>
  </si>
  <si>
    <t>0612000173</t>
  </si>
  <si>
    <t>0620010018</t>
  </si>
  <si>
    <t>0620010020</t>
  </si>
  <si>
    <t>0620010021</t>
  </si>
  <si>
    <t>0620010022</t>
  </si>
  <si>
    <t>0620010023</t>
  </si>
  <si>
    <t>0620010024</t>
  </si>
  <si>
    <t>0620010025</t>
  </si>
  <si>
    <t>0620010026</t>
  </si>
  <si>
    <t>0620010027</t>
  </si>
  <si>
    <t>0620010028</t>
  </si>
  <si>
    <t>0620010029</t>
  </si>
  <si>
    <t>0620010030</t>
  </si>
  <si>
    <t>0620010031</t>
  </si>
  <si>
    <t>0620010032</t>
  </si>
  <si>
    <t>0620010033</t>
  </si>
  <si>
    <t>0620010034</t>
  </si>
  <si>
    <t>0620010035</t>
  </si>
  <si>
    <t>0620010036</t>
  </si>
  <si>
    <t>0620010037</t>
  </si>
  <si>
    <t>0620010038</t>
  </si>
  <si>
    <t>0620010039</t>
  </si>
  <si>
    <t>0620010040</t>
  </si>
  <si>
    <t>0615110198</t>
  </si>
  <si>
    <t>0601010050</t>
  </si>
  <si>
    <t>0601010051</t>
  </si>
  <si>
    <t>0615140050</t>
  </si>
  <si>
    <t>0615140051</t>
  </si>
  <si>
    <t>0615200312</t>
  </si>
  <si>
    <t>0620000006</t>
  </si>
  <si>
    <t>0620000007</t>
  </si>
  <si>
    <t>0620000008</t>
  </si>
  <si>
    <t>0620000009</t>
  </si>
  <si>
    <t>0620000010</t>
  </si>
  <si>
    <t>0620000011</t>
  </si>
  <si>
    <t>0620000012</t>
  </si>
  <si>
    <t>0620000013</t>
  </si>
  <si>
    <t>0620000014</t>
  </si>
  <si>
    <t>0620000015</t>
  </si>
  <si>
    <t>0620000016</t>
  </si>
  <si>
    <t>0620000017</t>
  </si>
  <si>
    <t>0620000018</t>
  </si>
  <si>
    <t>0620000019</t>
  </si>
  <si>
    <t>0620000020</t>
  </si>
  <si>
    <t>0615040639</t>
  </si>
  <si>
    <t>0601020452</t>
  </si>
  <si>
    <t>0615110167</t>
  </si>
  <si>
    <t>0615110166</t>
  </si>
  <si>
    <t>0617000009</t>
  </si>
  <si>
    <t>0620010047</t>
  </si>
  <si>
    <t>0620010049</t>
  </si>
  <si>
    <t>0620010042</t>
  </si>
  <si>
    <t>0620010050</t>
  </si>
  <si>
    <t>0620010048</t>
  </si>
  <si>
    <t>0620010043</t>
  </si>
  <si>
    <t>0615140041</t>
  </si>
  <si>
    <t>0625000136</t>
  </si>
  <si>
    <t>0625000135</t>
  </si>
  <si>
    <t>0625000093</t>
  </si>
  <si>
    <t>0625000113</t>
  </si>
  <si>
    <t>0625000094</t>
  </si>
  <si>
    <t>0625000087</t>
  </si>
  <si>
    <t>0625000088</t>
  </si>
  <si>
    <t>0625000070</t>
  </si>
  <si>
    <t>0625000071</t>
  </si>
  <si>
    <t>0601000038</t>
  </si>
  <si>
    <t>0601000022</t>
  </si>
  <si>
    <t>0625000137</t>
  </si>
  <si>
    <t>0625000138</t>
  </si>
  <si>
    <t>0615190028</t>
  </si>
  <si>
    <t>0615190029</t>
  </si>
  <si>
    <t>0615190030</t>
  </si>
  <si>
    <t>0601010003</t>
  </si>
  <si>
    <t>0601010006</t>
  </si>
  <si>
    <t>0617000010</t>
  </si>
  <si>
    <t>0625000139</t>
  </si>
  <si>
    <t>0610000047</t>
  </si>
  <si>
    <t>0603030018</t>
  </si>
  <si>
    <t>0603030007</t>
  </si>
  <si>
    <t>0603030008</t>
  </si>
  <si>
    <t>0603000016</t>
  </si>
  <si>
    <t>0603000018</t>
  </si>
  <si>
    <t>0603000017</t>
  </si>
  <si>
    <t>0603030009</t>
  </si>
  <si>
    <t>0601020427</t>
  </si>
  <si>
    <t>0601020428</t>
  </si>
  <si>
    <t>0601020429</t>
  </si>
  <si>
    <t>0601020430</t>
  </si>
  <si>
    <t>0601020069</t>
  </si>
  <si>
    <t>0601020431</t>
  </si>
  <si>
    <t>0601020426</t>
  </si>
  <si>
    <t>0603030010</t>
  </si>
  <si>
    <t>0603000019</t>
  </si>
  <si>
    <t>0603000020</t>
  </si>
  <si>
    <t>0603000021</t>
  </si>
  <si>
    <t>0603030011</t>
  </si>
  <si>
    <t>0601020433</t>
  </si>
  <si>
    <t>0601020434</t>
  </si>
  <si>
    <t>0601020435</t>
  </si>
  <si>
    <t>0601020436</t>
  </si>
  <si>
    <t>0601020437</t>
  </si>
  <si>
    <t>0601020432</t>
  </si>
  <si>
    <t>0601020443</t>
  </si>
  <si>
    <t>0601020438</t>
  </si>
  <si>
    <t>0601020439</t>
  </si>
  <si>
    <t>0601020441</t>
  </si>
  <si>
    <t>0615190080</t>
  </si>
  <si>
    <t>0620010046</t>
  </si>
  <si>
    <t>0601010022</t>
  </si>
  <si>
    <t>0601010029</t>
  </si>
  <si>
    <t>0601010040</t>
  </si>
  <si>
    <t>0617000011</t>
  </si>
  <si>
    <t>0615130039</t>
  </si>
  <si>
    <t>0612000095</t>
  </si>
  <si>
    <t>0615040519</t>
  </si>
  <si>
    <t>0615040520</t>
  </si>
  <si>
    <t>0615040521</t>
  </si>
  <si>
    <t>0615140032</t>
  </si>
  <si>
    <t>0615200227</t>
  </si>
  <si>
    <t>0601020336</t>
  </si>
  <si>
    <t>0601020337</t>
  </si>
  <si>
    <t>0601020335</t>
  </si>
  <si>
    <t>0601020349</t>
  </si>
  <si>
    <t>0601020091</t>
  </si>
  <si>
    <t>0601020334</t>
  </si>
  <si>
    <t>0601020348</t>
  </si>
  <si>
    <t>0601020340</t>
  </si>
  <si>
    <t>0601020346</t>
  </si>
  <si>
    <t>0601020333</t>
  </si>
  <si>
    <t>0601020338</t>
  </si>
  <si>
    <t>0601020339</t>
  </si>
  <si>
    <t>0615200123</t>
  </si>
  <si>
    <t>0615200125</t>
  </si>
  <si>
    <t>0615200121</t>
  </si>
  <si>
    <t>0615200063</t>
  </si>
  <si>
    <t>0615200120</t>
  </si>
  <si>
    <t>0615200110</t>
  </si>
  <si>
    <t>0615200119</t>
  </si>
  <si>
    <t>0615200108</t>
  </si>
  <si>
    <t>0615200111</t>
  </si>
  <si>
    <t>0615200124</t>
  </si>
  <si>
    <t>0615200138</t>
  </si>
  <si>
    <t>0625000074</t>
  </si>
  <si>
    <t>0625000142</t>
  </si>
  <si>
    <t>0625000143</t>
  </si>
  <si>
    <t>0610000050</t>
  </si>
  <si>
    <t>0610000048</t>
  </si>
  <si>
    <t>0610000080</t>
  </si>
  <si>
    <t>0615110099</t>
  </si>
  <si>
    <t>0615110117</t>
  </si>
  <si>
    <t>0615110244</t>
  </si>
  <si>
    <t>0615110118</t>
  </si>
  <si>
    <t>0612000128</t>
  </si>
  <si>
    <t>0612010036</t>
  </si>
  <si>
    <t>0612000127</t>
  </si>
  <si>
    <t>0612000129</t>
  </si>
  <si>
    <t>0612000125</t>
  </si>
  <si>
    <t>0612000126</t>
  </si>
  <si>
    <t>0612000119</t>
  </si>
  <si>
    <t>0612000121</t>
  </si>
  <si>
    <t>0612000118</t>
  </si>
  <si>
    <t>0612000123</t>
  </si>
  <si>
    <t>0612000122</t>
  </si>
  <si>
    <t>0612000120</t>
  </si>
  <si>
    <t>0610000049</t>
  </si>
  <si>
    <t>0625000103</t>
  </si>
  <si>
    <t>0625000104</t>
  </si>
  <si>
    <t>0625000105</t>
  </si>
  <si>
    <t>0625000100</t>
  </si>
  <si>
    <t>0625000102</t>
  </si>
  <si>
    <t>0625000029</t>
  </si>
  <si>
    <t>0625000116</t>
  </si>
  <si>
    <t>0625000101</t>
  </si>
  <si>
    <t>0601000058</t>
  </si>
  <si>
    <t>0601020419</t>
  </si>
  <si>
    <t>0615200114</t>
  </si>
  <si>
    <t>0601020420</t>
  </si>
  <si>
    <t>0615200115</t>
  </si>
  <si>
    <t>0601020424</t>
  </si>
  <si>
    <t>0601020421</t>
  </si>
  <si>
    <t>0615200116</t>
  </si>
  <si>
    <t>0601020422</t>
  </si>
  <si>
    <t>0615200117</t>
  </si>
  <si>
    <t>0601020423</t>
  </si>
  <si>
    <t>0615200118</t>
  </si>
  <si>
    <t>0601020425</t>
  </si>
  <si>
    <t>0601020417</t>
  </si>
  <si>
    <t>0601020418</t>
  </si>
  <si>
    <t>0625000109</t>
  </si>
  <si>
    <t>0625000110</t>
  </si>
  <si>
    <t>0625000111</t>
  </si>
  <si>
    <t>0625000106</t>
  </si>
  <si>
    <t>0625000108</t>
  </si>
  <si>
    <t>0625000107</t>
  </si>
  <si>
    <t>0625000112</t>
  </si>
  <si>
    <t>0615190182</t>
  </si>
  <si>
    <t>0615190186</t>
  </si>
  <si>
    <t>0615190181</t>
  </si>
  <si>
    <t>0615190183</t>
  </si>
  <si>
    <t>0601000009</t>
  </si>
  <si>
    <t>0615020086</t>
  </si>
  <si>
    <t>0615200337</t>
  </si>
  <si>
    <t>0615020065</t>
  </si>
  <si>
    <t>0601000037</t>
  </si>
  <si>
    <t>0601000086</t>
  </si>
  <si>
    <t>0615190075</t>
  </si>
  <si>
    <t>0615190076</t>
  </si>
  <si>
    <t>0604090001</t>
  </si>
  <si>
    <t>0605260002</t>
  </si>
  <si>
    <t>0605260006</t>
  </si>
  <si>
    <t>0612000096</t>
  </si>
  <si>
    <t>0615190048</t>
  </si>
  <si>
    <t>0612000064</t>
  </si>
  <si>
    <t>0612000065</t>
  </si>
  <si>
    <t>0612000067</t>
  </si>
  <si>
    <t>0612000069</t>
  </si>
  <si>
    <t>0615190063</t>
  </si>
  <si>
    <t>0615190037</t>
  </si>
  <si>
    <t>0615130040</t>
  </si>
  <si>
    <t>0612000062</t>
  </si>
  <si>
    <t>0605290023</t>
  </si>
  <si>
    <t>0605300003</t>
  </si>
  <si>
    <t>0605300001</t>
  </si>
  <si>
    <t>0605300004</t>
  </si>
  <si>
    <t>0605290024</t>
  </si>
  <si>
    <t>0605310002</t>
  </si>
  <si>
    <t>0605320002</t>
  </si>
  <si>
    <t>0605310004</t>
  </si>
  <si>
    <t>0605290027</t>
  </si>
  <si>
    <t>0605300006</t>
  </si>
  <si>
    <t>0603030023</t>
  </si>
  <si>
    <t>0601020560</t>
  </si>
  <si>
    <t>0601020456</t>
  </si>
  <si>
    <t>0601020457</t>
  </si>
  <si>
    <t>0625000120</t>
  </si>
  <si>
    <t>0625000090</t>
  </si>
  <si>
    <t>0625000072</t>
  </si>
  <si>
    <t>0601020381</t>
  </si>
  <si>
    <t>0625000076</t>
  </si>
  <si>
    <t>0612000183</t>
  </si>
  <si>
    <t>0612000184</t>
  </si>
  <si>
    <t>0601020458</t>
  </si>
  <si>
    <t>0601020466</t>
  </si>
  <si>
    <t>0601020459</t>
  </si>
  <si>
    <t>0601020467</t>
  </si>
  <si>
    <t>0601020460</t>
  </si>
  <si>
    <t>0601020468</t>
  </si>
  <si>
    <t>0601020461</t>
  </si>
  <si>
    <t>0601020469</t>
  </si>
  <si>
    <t>0601020462</t>
  </si>
  <si>
    <t>0601020470</t>
  </si>
  <si>
    <t>0601020463</t>
  </si>
  <si>
    <t>0601020471</t>
  </si>
  <si>
    <t>0601020464</t>
  </si>
  <si>
    <t>0601020472</t>
  </si>
  <si>
    <t>0601020465</t>
  </si>
  <si>
    <t>0601020473</t>
  </si>
  <si>
    <t>0601000035</t>
  </si>
  <si>
    <t>0612000086</t>
  </si>
  <si>
    <t>0612000087</t>
  </si>
  <si>
    <t>0612000094</t>
  </si>
  <si>
    <t>0615190077</t>
  </si>
  <si>
    <t>0601020474</t>
  </si>
  <si>
    <t>0601020538</t>
  </si>
  <si>
    <t>0625000073</t>
  </si>
  <si>
    <t>0625000186</t>
  </si>
  <si>
    <t>0625000187</t>
  </si>
  <si>
    <t>0625000140</t>
  </si>
  <si>
    <t>0605390003</t>
  </si>
  <si>
    <t>0605390001</t>
  </si>
  <si>
    <t>0605390002</t>
  </si>
  <si>
    <t>0605390008</t>
  </si>
  <si>
    <t>0615200097</t>
  </si>
  <si>
    <t>0615200098</t>
  </si>
  <si>
    <t>0605060001</t>
  </si>
  <si>
    <t>0615050001</t>
  </si>
  <si>
    <t>0612000093</t>
  </si>
  <si>
    <t>0615140057</t>
  </si>
  <si>
    <t>0624020007</t>
  </si>
  <si>
    <t>0624020006</t>
  </si>
  <si>
    <t>0624020001</t>
  </si>
  <si>
    <t>0624040002</t>
  </si>
  <si>
    <t>0612000195</t>
  </si>
  <si>
    <t>0612000196</t>
  </si>
  <si>
    <t>0612000071</t>
  </si>
  <si>
    <t>0612000199</t>
  </si>
  <si>
    <t>0615020134</t>
  </si>
  <si>
    <t>0612000194</t>
  </si>
  <si>
    <t>0612000197</t>
  </si>
  <si>
    <t>0615200136</t>
  </si>
  <si>
    <t>0617000012</t>
  </si>
  <si>
    <t>0610000053</t>
  </si>
  <si>
    <t>0610000054</t>
  </si>
  <si>
    <t>0615110123</t>
  </si>
  <si>
    <t>0603030027</t>
  </si>
  <si>
    <t>0601020451</t>
  </si>
  <si>
    <t>0601020357</t>
  </si>
  <si>
    <t>0601020358</t>
  </si>
  <si>
    <t>0601020359</t>
  </si>
  <si>
    <t>0601020360</t>
  </si>
  <si>
    <t>0601020361</t>
  </si>
  <si>
    <t>0601020353</t>
  </si>
  <si>
    <t>0601020362</t>
  </si>
  <si>
    <t>0601020354</t>
  </si>
  <si>
    <t>0601020355</t>
  </si>
  <si>
    <t>0601020356</t>
  </si>
  <si>
    <t>0601020368</t>
  </si>
  <si>
    <t>0601020369</t>
  </si>
  <si>
    <t>0601020370</t>
  </si>
  <si>
    <t>0601020371</t>
  </si>
  <si>
    <t>0601020372</t>
  </si>
  <si>
    <t>0601020373</t>
  </si>
  <si>
    <t>0601020367</t>
  </si>
  <si>
    <t>0601020363</t>
  </si>
  <si>
    <t>0601020364</t>
  </si>
  <si>
    <t>0601020365</t>
  </si>
  <si>
    <t>0601020366</t>
  </si>
  <si>
    <t>0601020375</t>
  </si>
  <si>
    <t>0601020376</t>
  </si>
  <si>
    <t>0601020377</t>
  </si>
  <si>
    <t>0601020482</t>
  </si>
  <si>
    <t>0601020378</t>
  </si>
  <si>
    <t>0601020379</t>
  </si>
  <si>
    <t>0601020380</t>
  </si>
  <si>
    <t>0601020158</t>
  </si>
  <si>
    <t>0625000064</t>
  </si>
  <si>
    <t>0625000066</t>
  </si>
  <si>
    <t>0625000043</t>
  </si>
  <si>
    <t>0625000065</t>
  </si>
  <si>
    <t>0625000067</t>
  </si>
  <si>
    <t>0625000061</t>
  </si>
  <si>
    <t>0625000062</t>
  </si>
  <si>
    <t>0625000068</t>
  </si>
  <si>
    <t>0625000050</t>
  </si>
  <si>
    <t>0625000060</t>
  </si>
  <si>
    <t>0625000063</t>
  </si>
  <si>
    <t>0601000040</t>
  </si>
  <si>
    <t>0617000015</t>
  </si>
  <si>
    <t>0615130088</t>
  </si>
  <si>
    <t>0612000200</t>
  </si>
  <si>
    <t>0612000108</t>
  </si>
  <si>
    <t>0615130089</t>
  </si>
  <si>
    <t>0615130041</t>
  </si>
  <si>
    <t>0615110124</t>
  </si>
  <si>
    <t>0615110125</t>
  </si>
  <si>
    <t>0623020002</t>
  </si>
  <si>
    <t>0623010002</t>
  </si>
  <si>
    <t>0623010007</t>
  </si>
  <si>
    <t>0623010003</t>
  </si>
  <si>
    <t>0623020003</t>
  </si>
  <si>
    <t>0623010004</t>
  </si>
  <si>
    <t>0623010005</t>
  </si>
  <si>
    <t>0612000217</t>
  </si>
  <si>
    <t>0601030062</t>
  </si>
  <si>
    <t>0612000218</t>
  </si>
  <si>
    <t>0612000219</t>
  </si>
  <si>
    <t>0612000214</t>
  </si>
  <si>
    <t>0612000221</t>
  </si>
  <si>
    <t>0612000222</t>
  </si>
  <si>
    <t>0612000257</t>
  </si>
  <si>
    <t>0612000224</t>
  </si>
  <si>
    <t>0612000223</t>
  </si>
  <si>
    <t>0612000201</t>
  </si>
  <si>
    <t>0612000202</t>
  </si>
  <si>
    <t>0612000203</t>
  </si>
  <si>
    <t>0612000225</t>
  </si>
  <si>
    <t>0601030055</t>
  </si>
  <si>
    <t>0612000033</t>
  </si>
  <si>
    <t>0612000204</t>
  </si>
  <si>
    <t>0601030063</t>
  </si>
  <si>
    <t>0612000226</t>
  </si>
  <si>
    <t>0615190040</t>
  </si>
  <si>
    <t>0612000205</t>
  </si>
  <si>
    <t>0601030064</t>
  </si>
  <si>
    <t>0601030066</t>
  </si>
  <si>
    <t>0601040002</t>
  </si>
  <si>
    <t>0601040004</t>
  </si>
  <si>
    <t>0601040005</t>
  </si>
  <si>
    <t>0601040006</t>
  </si>
  <si>
    <t>0601040007</t>
  </si>
  <si>
    <t>0601030069</t>
  </si>
  <si>
    <t>0601040008</t>
  </si>
  <si>
    <t>0601040009</t>
  </si>
  <si>
    <t>0601040025</t>
  </si>
  <si>
    <t>0601040010</t>
  </si>
  <si>
    <t>0601040011</t>
  </si>
  <si>
    <t>0601040028</t>
  </si>
  <si>
    <t>0601040019</t>
  </si>
  <si>
    <t>0601040012</t>
  </si>
  <si>
    <t>0601040029</t>
  </si>
  <si>
    <t>0601040020</t>
  </si>
  <si>
    <t>0601040013</t>
  </si>
  <si>
    <t>0601040021</t>
  </si>
  <si>
    <t>0601040030</t>
  </si>
  <si>
    <t>0601040031</t>
  </si>
  <si>
    <t>0601040023</t>
  </si>
  <si>
    <t>0601040014</t>
  </si>
  <si>
    <t>0601030067</t>
  </si>
  <si>
    <t>0601040001</t>
  </si>
  <si>
    <t>0601040015</t>
  </si>
  <si>
    <t>0601040016</t>
  </si>
  <si>
    <t>0601040017</t>
  </si>
  <si>
    <t>0601040018</t>
  </si>
  <si>
    <t>0615200083</t>
  </si>
  <si>
    <t>0601030068</t>
  </si>
  <si>
    <t>0601040003</t>
  </si>
  <si>
    <t>0625000081</t>
  </si>
  <si>
    <t>0625000082</t>
  </si>
  <si>
    <t>0625000083</t>
  </si>
  <si>
    <t>0625000080</t>
  </si>
  <si>
    <t>0601030003</t>
  </si>
  <si>
    <t>0601030004</t>
  </si>
  <si>
    <t>0601030005</t>
  </si>
  <si>
    <t>0601030002</t>
  </si>
  <si>
    <t>0601030041</t>
  </si>
  <si>
    <t>0601030042</t>
  </si>
  <si>
    <t>0601030007</t>
  </si>
  <si>
    <t>0601030010</t>
  </si>
  <si>
    <t>0601030011</t>
  </si>
  <si>
    <t>0601030012</t>
  </si>
  <si>
    <t>0601030013</t>
  </si>
  <si>
    <t>0601030014</t>
  </si>
  <si>
    <t>0601030015</t>
  </si>
  <si>
    <t>0601030016</t>
  </si>
  <si>
    <t>0601030017</t>
  </si>
  <si>
    <t>0601030019</t>
  </si>
  <si>
    <t>0601030021</t>
  </si>
  <si>
    <t>0601030025</t>
  </si>
  <si>
    <t>0601030043</t>
  </si>
  <si>
    <t>0601030028</t>
  </si>
  <si>
    <t>0601030029</t>
  </si>
  <si>
    <t>0601030030</t>
  </si>
  <si>
    <t>0601030031</t>
  </si>
  <si>
    <t>0601030032</t>
  </si>
  <si>
    <t>0601030033</t>
  </si>
  <si>
    <t>0601030034</t>
  </si>
  <si>
    <t>0601030047</t>
  </si>
  <si>
    <t>0615020055</t>
  </si>
  <si>
    <t>0605350008</t>
  </si>
  <si>
    <t>0605350009</t>
  </si>
  <si>
    <t>0605350010</t>
  </si>
  <si>
    <t>0605350011</t>
  </si>
  <si>
    <t>0601020413</t>
  </si>
  <si>
    <t>0601020414</t>
  </si>
  <si>
    <t>0601020415</t>
  </si>
  <si>
    <t>0612000185</t>
  </si>
  <si>
    <t>0612000186</t>
  </si>
  <si>
    <t>0612000187</t>
  </si>
  <si>
    <t>0612000188</t>
  </si>
  <si>
    <t>0615130130</t>
  </si>
  <si>
    <t>0615130277</t>
  </si>
  <si>
    <t>0615130131</t>
  </si>
  <si>
    <t>0615020066</t>
  </si>
  <si>
    <t>0612000103</t>
  </si>
  <si>
    <t>0612000271</t>
  </si>
  <si>
    <t>0612000097</t>
  </si>
  <si>
    <t>0612000270</t>
  </si>
  <si>
    <t>0612000098</t>
  </si>
  <si>
    <t>0612000099</t>
  </si>
  <si>
    <t>0612000100</t>
  </si>
  <si>
    <t>0612000101</t>
  </si>
  <si>
    <t>0612000269</t>
  </si>
  <si>
    <t>0612000208</t>
  </si>
  <si>
    <t>0612000209</t>
  </si>
  <si>
    <t>0615020105</t>
  </si>
  <si>
    <t>0615020056</t>
  </si>
  <si>
    <t>0615020057</t>
  </si>
  <si>
    <t>0612000190</t>
  </si>
  <si>
    <t>0615020107</t>
  </si>
  <si>
    <t>0615130261</t>
  </si>
  <si>
    <t>0615020069</t>
  </si>
  <si>
    <t>0612000233</t>
  </si>
  <si>
    <t>0612000234</t>
  </si>
  <si>
    <t>0612000235</t>
  </si>
  <si>
    <t>0612000236</t>
  </si>
  <si>
    <t>0612000191</t>
  </si>
  <si>
    <t>0612000192</t>
  </si>
  <si>
    <t>0615020113</t>
  </si>
  <si>
    <t>0615130119</t>
  </si>
  <si>
    <t>0615130271</t>
  </si>
  <si>
    <t>0615130120</t>
  </si>
  <si>
    <t>0615130043</t>
  </si>
  <si>
    <t>0615130121</t>
  </si>
  <si>
    <t>0615130044</t>
  </si>
  <si>
    <t>0615130045</t>
  </si>
  <si>
    <t>0615130046</t>
  </si>
  <si>
    <t>0615130047</t>
  </si>
  <si>
    <t>0615130048</t>
  </si>
  <si>
    <t>0615130049</t>
  </si>
  <si>
    <t>0615130050</t>
  </si>
  <si>
    <t>0615130051</t>
  </si>
  <si>
    <t>0612000057</t>
  </si>
  <si>
    <t>0612000070</t>
  </si>
  <si>
    <t>0612000056</t>
  </si>
  <si>
    <t>0612000058</t>
  </si>
  <si>
    <t>0612000075</t>
  </si>
  <si>
    <t>0612000059</t>
  </si>
  <si>
    <t>0612000060</t>
  </si>
  <si>
    <t>0612000046</t>
  </si>
  <si>
    <t>0612000160</t>
  </si>
  <si>
    <t>0612000047</t>
  </si>
  <si>
    <t>0612000273</t>
  </si>
  <si>
    <t>0612000078</t>
  </si>
  <si>
    <t>0612000274</t>
  </si>
  <si>
    <t>0612000076</t>
  </si>
  <si>
    <t>0612000077</t>
  </si>
  <si>
    <t>0612000079</t>
  </si>
  <si>
    <t>0612000048</t>
  </si>
  <si>
    <t>0612000089</t>
  </si>
  <si>
    <t>0612000045</t>
  </si>
  <si>
    <t>0612000080</t>
  </si>
  <si>
    <t>0612000262</t>
  </si>
  <si>
    <t>0612000049</t>
  </si>
  <si>
    <t>0612000263</t>
  </si>
  <si>
    <t>0612000051</t>
  </si>
  <si>
    <t>0612000264</t>
  </si>
  <si>
    <t>0612000052</t>
  </si>
  <si>
    <t>0612000265</t>
  </si>
  <si>
    <t>0612000053</t>
  </si>
  <si>
    <t>0612000266</t>
  </si>
  <si>
    <t>0612000054</t>
  </si>
  <si>
    <t>0612000267</t>
  </si>
  <si>
    <t>0612000055</t>
  </si>
  <si>
    <t>0612000268</t>
  </si>
  <si>
    <t>0615020058</t>
  </si>
  <si>
    <t>0615020059</t>
  </si>
  <si>
    <t>0615140033</t>
  </si>
  <si>
    <t>0615140034</t>
  </si>
  <si>
    <t>0615140035</t>
  </si>
  <si>
    <t>0615140036</t>
  </si>
  <si>
    <t>0615140037</t>
  </si>
  <si>
    <t>0615140038</t>
  </si>
  <si>
    <t>0615140039</t>
  </si>
  <si>
    <t>0615140040</t>
  </si>
  <si>
    <t>0615130053</t>
  </si>
  <si>
    <t>0615130054</t>
  </si>
  <si>
    <t>0615130055</t>
  </si>
  <si>
    <t>0615130056</t>
  </si>
  <si>
    <t>0615130057</t>
  </si>
  <si>
    <t>0615130058</t>
  </si>
  <si>
    <t>0615130059</t>
  </si>
  <si>
    <t>0615130060</t>
  </si>
  <si>
    <t>0612000255</t>
  </si>
  <si>
    <t>0612000256</t>
  </si>
  <si>
    <t>0612000276</t>
  </si>
  <si>
    <t>0612000277</t>
  </si>
  <si>
    <t>0612000278</t>
  </si>
  <si>
    <t>0612000279</t>
  </si>
  <si>
    <t>0612000280</t>
  </si>
  <si>
    <t>0612000281</t>
  </si>
  <si>
    <t>0625000133</t>
  </si>
  <si>
    <t>0645030003</t>
  </si>
  <si>
    <t>0645030002</t>
  </si>
  <si>
    <t>0617000001</t>
  </si>
  <si>
    <t>0615160010</t>
  </si>
  <si>
    <t>0615110006</t>
  </si>
  <si>
    <t>0610020005</t>
  </si>
  <si>
    <t>0615110080</t>
  </si>
  <si>
    <t>0627000004</t>
  </si>
  <si>
    <t>0615110212</t>
  </si>
  <si>
    <t>0601040022</t>
  </si>
  <si>
    <t>0612000289</t>
  </si>
  <si>
    <t>0612000287</t>
  </si>
  <si>
    <t>0612000285</t>
  </si>
  <si>
    <t>NOVO PREÇO 2022</t>
  </si>
  <si>
    <t>CODIGO</t>
  </si>
  <si>
    <t>DESCRICAO</t>
  </si>
  <si>
    <t>QTD NA DATA DO INVENTARIO</t>
  </si>
  <si>
    <t>DIFERENCA QUANTIDADE</t>
  </si>
  <si>
    <t>PREÇO UNITÁRIO</t>
  </si>
  <si>
    <t>R$ DIFERENÇA</t>
  </si>
  <si>
    <t>PATRIMÔNIO CONTADO</t>
  </si>
  <si>
    <t xml:space="preserve">DESCRIÇÃO </t>
  </si>
  <si>
    <t>GRUPO</t>
  </si>
  <si>
    <t>SUBGRUPO</t>
  </si>
  <si>
    <t>QUIKDECK</t>
  </si>
  <si>
    <t>ESCORAMENTO</t>
  </si>
  <si>
    <t>ANDAIME</t>
  </si>
  <si>
    <t>TUBO EQUIPADO / ACESSÓRIOS</t>
  </si>
  <si>
    <t>BALANCIM</t>
  </si>
  <si>
    <t>ACOPLADOR DE CORRENTE GALV.</t>
  </si>
  <si>
    <t>ELEVADOR CREMALHEIRA</t>
  </si>
  <si>
    <t>ACESSÓRIO ELEV.CREMALHEIRA</t>
  </si>
  <si>
    <t>0627030008</t>
  </si>
  <si>
    <t>AMARRACAO ESPECIAL PARA TORRE INCLINADA (SOB DESENHO)</t>
  </si>
  <si>
    <t>ANDAIME TUBULAR / ACESSÓRIOS</t>
  </si>
  <si>
    <t>ACESSÓRIO ANDAIMES</t>
  </si>
  <si>
    <t>FÔRMA</t>
  </si>
  <si>
    <t>ACESSÓRIO FÔRMA</t>
  </si>
  <si>
    <t>GUINCHO PEQ./MÉD. PORTE</t>
  </si>
  <si>
    <t>ACESSÓRIO GUINCHO</t>
  </si>
  <si>
    <t>GERADOR</t>
  </si>
  <si>
    <t>ACESSÓRIO GERADOR</t>
  </si>
  <si>
    <t>TORRE ILUMINAÇÃO</t>
  </si>
  <si>
    <t>ACESSÓRIO TORRE</t>
  </si>
  <si>
    <t>BARRA DE ANCORAGEM 5/8"X600MM</t>
  </si>
  <si>
    <t>BARRA DE ANCORAGEM 5/8"X700MM</t>
  </si>
  <si>
    <t>BARRA DE ANCORAGEM 5/8"X800MM</t>
  </si>
  <si>
    <t>ANDAME FACHADEIRO / ACESSÓRIOS</t>
  </si>
  <si>
    <t>LINHA LEVE</t>
  </si>
  <si>
    <t>ARMAZENAMENTO</t>
  </si>
  <si>
    <t>BOMBA</t>
  </si>
  <si>
    <t>0603030020</t>
  </si>
  <si>
    <t>CABO C/ CONTRA PESO P/ BALANCA MANUAL 100M</t>
  </si>
  <si>
    <t>0615200348</t>
  </si>
  <si>
    <t>CABO COBRE FLEX 1X120MM 750V</t>
  </si>
  <si>
    <t>0615200349</t>
  </si>
  <si>
    <t>CABO COBRE FLEX 1X150MM 1KV                                 </t>
  </si>
  <si>
    <t>0615200350</t>
  </si>
  <si>
    <t>CABO COBRE FLEX 1X240MM 750V</t>
  </si>
  <si>
    <t>0615200164</t>
  </si>
  <si>
    <t>CABO COBRE FLEX 1X50MM 1KV              </t>
  </si>
  <si>
    <t>0615200347</t>
  </si>
  <si>
    <t>CABO COBRE FLEX 1X80MM 1KV                                  </t>
  </si>
  <si>
    <t>0615110024</t>
  </si>
  <si>
    <t>CABO COBRE FLEX 6X1MM 1KV</t>
  </si>
  <si>
    <t>CABO DE ACO 7,1 MM AA 6X19 GALVANZADO</t>
  </si>
  <si>
    <t>CABO ELETRICO W-M 4X16MM2 90°C 750V - NBR 9655 - CLASSE 5 -</t>
  </si>
  <si>
    <t>0620040004</t>
  </si>
  <si>
    <t>CANTO INTERNO P/ PAINEL IDEAL 200X1500MM</t>
  </si>
  <si>
    <t>0620040007</t>
  </si>
  <si>
    <t>CANTO INTERNO P/ PAINEL IDEAL 350X1500MM</t>
  </si>
  <si>
    <t>CANTONEIRA FIXACAO DA VIGA TIRANTE 5/8" (SOB DESENHO 1003073</t>
  </si>
  <si>
    <t>CESTO P/ ACONDICIONAR CABO ELETRICO ELEVADOR CREMALHEIRA 150</t>
  </si>
  <si>
    <t>0615050003</t>
  </si>
  <si>
    <t>CHAVE DE TRANSFERENCIA MANUAL 1200AMP</t>
  </si>
  <si>
    <t>0615050004</t>
  </si>
  <si>
    <t>CHAVE DE TRANSFERENCIA MANUAL 200AMP</t>
  </si>
  <si>
    <t>0615050005</t>
  </si>
  <si>
    <t>CHAVE DE TRANSFERENCIA MANUAL 400AMP</t>
  </si>
  <si>
    <t>0615070016</t>
  </si>
  <si>
    <t>CHAVE DE TRANSFERENCIA MANUAL 600 AMP</t>
  </si>
  <si>
    <t>CINTA DE 12 3,5M</t>
  </si>
  <si>
    <t>CINTA DE 4" 1,5M</t>
  </si>
  <si>
    <t>CINTA DE 8 2,5M</t>
  </si>
  <si>
    <t>COMPRESSOR</t>
  </si>
  <si>
    <t>CONJUNTO C/ 2 MOTOREDUTORES P/ ELEVADOR CREMALHEIRA 1200KG 1</t>
  </si>
  <si>
    <t>CONJUNTO C/ 2 MOTOREDUTORES P/ ELEVADOR CREMALHEIRA 1500KG 7</t>
  </si>
  <si>
    <t>CONJUNTO C/ 2 MOTOREDUTORES P/ ELEVADOR CREMALHEIRA 2000KG 1</t>
  </si>
  <si>
    <t>CONJUNTO C/ 3 MOTOREDUTORES P/ ELEVADOR CREMALHEIRA 2000KG 1</t>
  </si>
  <si>
    <t>MECANFLEX</t>
  </si>
  <si>
    <t>0615020026</t>
  </si>
  <si>
    <t>DISPOSITIVO DE SEGURANCA BALANCIM CIDAM</t>
  </si>
  <si>
    <t>FÔRMA NEW JERSEY</t>
  </si>
  <si>
    <t>0615020038</t>
  </si>
  <si>
    <t>GUARDA CORPO ALTO 3M BALANCIM ELETRICO CIDAM</t>
  </si>
  <si>
    <t>0615020040</t>
  </si>
  <si>
    <t>GUARDA CORPO BAIXO 3M BALANCIM ELETRICO CIDAM</t>
  </si>
  <si>
    <t>0615020147</t>
  </si>
  <si>
    <t>GUARDA CORPO BAIXO DE 2 MTS BALANCIM ELETRICO BRAMEX</t>
  </si>
  <si>
    <t>0615020043</t>
  </si>
  <si>
    <t>GUARDA CORPO DE 3 MTS BALANCIM ELETRICO CIDAM</t>
  </si>
  <si>
    <t>GUIA DUPLO P/ CABO ELETRICO DO ELEVADOR CREMALHEIRA 1500/200</t>
  </si>
  <si>
    <t>GUIA SIMPLES P/ CABO ELETRICO DO ELEVADOR CREMALHEIRA 1200/2</t>
  </si>
  <si>
    <t>GUIA SIMPLES P/ CABO ELETRICO DO ELEVADOR CREMALHEIRA 1500/2</t>
  </si>
  <si>
    <t>0615080001</t>
  </si>
  <si>
    <t>MANGUEIRA 2" ESPIRALAFEX</t>
  </si>
  <si>
    <t>ACESSÓRIO BOMBA</t>
  </si>
  <si>
    <t>0615080002</t>
  </si>
  <si>
    <t>MANGUEIRA 3" ESPIRALAFLEX</t>
  </si>
  <si>
    <t>0615070002</t>
  </si>
  <si>
    <t>MANGUEIRA 4" ESPIRALEX</t>
  </si>
  <si>
    <t>0615080003</t>
  </si>
  <si>
    <t>MANGUEIRA RIGIDA 2"</t>
  </si>
  <si>
    <t>0615070003</t>
  </si>
  <si>
    <t>MANGUEIRA RIGIDA 4"</t>
  </si>
  <si>
    <t>0610000123</t>
  </si>
  <si>
    <t>MOTOREDUTOR 11KW 50HZ GJJ CN</t>
  </si>
  <si>
    <t>0610000127</t>
  </si>
  <si>
    <t>MOTOREDUTOR 11KW 50HZ NORD</t>
  </si>
  <si>
    <t>0610000125</t>
  </si>
  <si>
    <t>MOTOREDUTOR 14.7KW 60HZ GEREMIA GK05 WEG</t>
  </si>
  <si>
    <t>0610000126</t>
  </si>
  <si>
    <t>MOTOREDUTOR 7.5KW 60HZ NORD</t>
  </si>
  <si>
    <t>0610000124</t>
  </si>
  <si>
    <t>MOTOREDUTOR 9.2KW 60HZ GEREMIA GD50 WEG</t>
  </si>
  <si>
    <t>0615110088</t>
  </si>
  <si>
    <t>MOTOREDUTOR KF87 SEW DRE132M4BE11HR</t>
  </si>
  <si>
    <t>FÔRMA CIRCULAR</t>
  </si>
  <si>
    <t>FÔRMA IDEAL</t>
  </si>
  <si>
    <t>FÔRMA MISULA</t>
  </si>
  <si>
    <t>FÔRMA LEVE</t>
  </si>
  <si>
    <t>0620010044</t>
  </si>
  <si>
    <t>PECA CURVA 57 P/ PAINEL IDEAL 2450MM</t>
  </si>
  <si>
    <t>0620010045</t>
  </si>
  <si>
    <t>PECA CURVA 88 P/ PAINEL IDEAL 2450MM</t>
  </si>
  <si>
    <t>PINO CONECTOR CORRENTE CABO ACO 1.1/4X4.1/2"</t>
  </si>
  <si>
    <t>PINO DE ENGATE Ø 3/4" X 6.1/4"</t>
  </si>
  <si>
    <t>PINO DO ACOPLADOR DE CORENTE Ø 3/4X 4"</t>
  </si>
  <si>
    <t>PINO DO MORDENTE Ø 3/4 X 6.1/2 GALV.</t>
  </si>
  <si>
    <t>PINO DO MORDENTE Ø 3/4X 8</t>
  </si>
  <si>
    <t>PLATAFORMA</t>
  </si>
  <si>
    <t>PONTA DE LANCA P/ GUINCHO M.PORTE 500 KG LANCA 7,5 M RACK( 9</t>
  </si>
  <si>
    <t>PORCA DE ANCORAGEM 1/2" EM FERRO FUNDIDO</t>
  </si>
  <si>
    <t>PORCA DE ANCORAGEM 5/8" EM FERRO FUNDIDO</t>
  </si>
  <si>
    <t>POSTE 500 MM C/ ESPIGA - BASE GALV.</t>
  </si>
  <si>
    <t>0615200065</t>
  </si>
  <si>
    <t>PRANCHAO MADEIRA 30X300X2275MM</t>
  </si>
  <si>
    <t>0615200112</t>
  </si>
  <si>
    <t>PRANCHAO MADEIRA 30X300X4000MM</t>
  </si>
  <si>
    <t>0615200113</t>
  </si>
  <si>
    <t>PRANCHAO MADEIRA 30X300X5000MM</t>
  </si>
  <si>
    <t>0610000096</t>
  </si>
  <si>
    <t>PROLONGADOR PARA AMARRACAO - FIXO (SOB DESENHO)</t>
  </si>
  <si>
    <t>0610000095</t>
  </si>
  <si>
    <t>PROLONGADOR PARA AMARRACAO - PARAFUSADO (SOB DESENHO)</t>
  </si>
  <si>
    <t>0615050007</t>
  </si>
  <si>
    <t>QUADRO DE TRANSFERENCIA AUTOMATICA 20 AMP</t>
  </si>
  <si>
    <t>0646530001</t>
  </si>
  <si>
    <t>QUADRO DE TRANSFERENCIA AUTOMATICA 315 AMP</t>
  </si>
  <si>
    <t>RODIZIO GIRATORIO GALV. REVESTIDO BORRACHA 6 Nº1</t>
  </si>
  <si>
    <t>SUPORTE DO POSTE MONTADO NA TRELICA GALV.</t>
  </si>
  <si>
    <t>0601000036</t>
  </si>
  <si>
    <t>SUPORTE P/ FIXACAO RODAPE TUBO 48.20MM</t>
  </si>
  <si>
    <t>0617000014</t>
  </si>
  <si>
    <t>SUPORTE P/ GUINCHO COLUNA</t>
  </si>
  <si>
    <t>0615020053</t>
  </si>
  <si>
    <t>SUPORTE P/ VIGA BALANCIM CABO PASSANTE</t>
  </si>
  <si>
    <t>0625000118</t>
  </si>
  <si>
    <t>SUPORTE PARA GUINCHO BLOCKSTOP</t>
  </si>
  <si>
    <t>TABUA DE REFORCO DO CONVES 38X140X1155MM (PINHO OU CEDRINHO)</t>
  </si>
  <si>
    <t>TABUA DE REFORCO DO CONVES 38X140X1220MM (PINHO OU CEDRINHO)</t>
  </si>
  <si>
    <t>TABUA DE REFORCO DO CONVES 38X140X2440MM (PINHO OU CEDRINHO)</t>
  </si>
  <si>
    <t>TRANSFORMADOR TRIFASICO 30KVA 220/380V</t>
  </si>
  <si>
    <t>0601030065</t>
  </si>
  <si>
    <t>TUBO DE AMARRACAO Ø 42.20X1000MM C/ CHAPA SOLDADA 160X50X4MM</t>
  </si>
  <si>
    <t>0601030071</t>
  </si>
  <si>
    <t>TUBO DE AMARRACAO Ø 42.20X1500MM C/ CHAPA SOLDADA 160X50X4MM</t>
  </si>
  <si>
    <t>0601030073</t>
  </si>
  <si>
    <t>TUBO DE AMARRACAO Ø 48.20X350MM C/ CHAPA SOLDADA 160X50X4MM</t>
  </si>
  <si>
    <t>0612000102</t>
  </si>
  <si>
    <t>VIGA ALUMINIO ALU 14 6000MM</t>
  </si>
  <si>
    <t>0615020106</t>
  </si>
  <si>
    <t>VIGA I 4" X 5000MM</t>
  </si>
  <si>
    <t>0615020153</t>
  </si>
  <si>
    <t>VIGA I 4" X 6000MM</t>
  </si>
  <si>
    <t>0615130052</t>
  </si>
  <si>
    <t>VLE 1000 MADEIRA</t>
  </si>
  <si>
    <t>0615130061</t>
  </si>
  <si>
    <t>VLE 3500 MADEIRA</t>
  </si>
  <si>
    <t>0601030072</t>
  </si>
  <si>
    <t>TUBO DE AMARRACAO Ø 42.20X350MM C/ CHAPA SOLDADA 160X50X4MM</t>
  </si>
  <si>
    <t>0625000195</t>
  </si>
  <si>
    <t>REFORCO DE PISO P/ TRELICA DE 8" S/ GALV</t>
  </si>
  <si>
    <t>0227100255</t>
  </si>
  <si>
    <t>0227100300</t>
  </si>
  <si>
    <t>0746752560</t>
  </si>
  <si>
    <t>0727100307</t>
  </si>
  <si>
    <t>0746752981</t>
  </si>
  <si>
    <t>0210000302</t>
  </si>
  <si>
    <t>OLHAL PARA FIXACAO SUPORTE MOTO REDUTOR - ECM</t>
  </si>
  <si>
    <t>0746752696</t>
  </si>
  <si>
    <t>PORCA SEXT M20 PARLOCK MA ZN BR ALTA</t>
  </si>
  <si>
    <t>ARRUELA LISA M20 ZN BR</t>
  </si>
  <si>
    <t>0727100050</t>
  </si>
  <si>
    <t>PARAFUSO SEXT M8X60 MA RP POL CL8.8</t>
  </si>
  <si>
    <t>0615110197</t>
  </si>
  <si>
    <t>PINO P/ CELULA DE CARGA P/ ELEVADOR CREMALHEIRA</t>
  </si>
  <si>
    <t>0615110157</t>
  </si>
  <si>
    <t>BALANCA P/ CELULA DE CARGA P/ ELEVADOR CREMALHEIRA</t>
  </si>
  <si>
    <t>0615110178</t>
  </si>
  <si>
    <t>CONEXAO DO CABO ELETRICO NA CABINE P/ TROLLEY</t>
  </si>
  <si>
    <t>0746640022</t>
  </si>
  <si>
    <t>0610000022</t>
  </si>
  <si>
    <t>ESCADA P/ ACESSO AO TETO DA CABINE DO ELEVADOR CREMALHEIRA 1200KG / 2000 KG</t>
  </si>
  <si>
    <t>0610000132</t>
  </si>
  <si>
    <t>PLACA LETREIRO COM SUPORTE P/ ELEVADOR CREMALHEIRA</t>
  </si>
  <si>
    <t>0746800045</t>
  </si>
  <si>
    <t>MOITAO P/ 500 KG</t>
  </si>
  <si>
    <t>0615110204</t>
  </si>
  <si>
    <t>HASTE P/ ICAR MODULO DO ELEVADOR CREMALHEIRA</t>
  </si>
  <si>
    <t>0746650487</t>
  </si>
  <si>
    <t>CHUMBADOR PBA 1X12 ZN BR</t>
  </si>
  <si>
    <t>0746752678</t>
  </si>
  <si>
    <t>PORCA SEXT M24 PARLOCK MA GALV CL8.8 ALTA</t>
  </si>
  <si>
    <t>0727100075</t>
  </si>
  <si>
    <t>ARRUELA LISA M24 ZN BR SAE1020</t>
  </si>
  <si>
    <t>0610020007</t>
  </si>
  <si>
    <t>SUPORTE DO CABO MEDIO (COM CHAPA PRENSA CABO)</t>
  </si>
  <si>
    <t>0610020003</t>
  </si>
  <si>
    <t>BATENTE P/ CHAVE CHAVE GERAL DO ELEVADOR CREMALHEIRA</t>
  </si>
  <si>
    <t>BATENTE NIVELAMENTO DA CABINE</t>
  </si>
  <si>
    <t>0210000108</t>
  </si>
  <si>
    <t>GANCHO M10 X 85MM "J" CL8.8</t>
  </si>
  <si>
    <t>0210000109</t>
  </si>
  <si>
    <t>GANCHO M12 X 155MM "J" CL8.8</t>
  </si>
  <si>
    <t>0615110206</t>
  </si>
  <si>
    <t>SUPORTE P/ FIXACAO DA GRAVATA</t>
  </si>
  <si>
    <t>0746752761</t>
  </si>
  <si>
    <t>0615110205</t>
  </si>
  <si>
    <t>SUPORTE PRINCIPAL P/ GRAVATA DO ELEVADOR CREMALHEIRA</t>
  </si>
  <si>
    <t>0615110207</t>
  </si>
  <si>
    <t>ESTICADOR P/ GRAVATA CONVENCIONAL</t>
  </si>
  <si>
    <t>0615110208</t>
  </si>
  <si>
    <t>SUPORTE TIPO FLAUTA P/ GRAVATA CONVENCIONAL</t>
  </si>
  <si>
    <t>0615110203</t>
  </si>
  <si>
    <t>BRACO REGULAVEL MOVEL P/ AMARRACAO EC (SOB DESENHO)</t>
  </si>
  <si>
    <t>0615110047</t>
  </si>
  <si>
    <t>CONEXAO DO ESTICADOR P/ GRAVATA</t>
  </si>
  <si>
    <t>PORCA SEXT M30 PARLOCK MA ZN BR CL8.8</t>
  </si>
  <si>
    <t>PARAFUSO SEXT M16X90 MA RP POL CL8.8</t>
  </si>
  <si>
    <t>0746752677</t>
  </si>
  <si>
    <t>PORCA SEXT M16 PARLOCK MA GALV CL8.8 ALTA</t>
  </si>
  <si>
    <t>ARRUELA LISA M16 ZN BR SAE1020</t>
  </si>
  <si>
    <t>0746752643</t>
  </si>
  <si>
    <t>PARAFUSO SEXT M20X70 MA RP POL CL8.8</t>
  </si>
  <si>
    <t>0716000173</t>
  </si>
  <si>
    <t>CHUMBADOR PBA 3/8X3.1/2 ZN BR</t>
  </si>
  <si>
    <t>0746100100</t>
  </si>
  <si>
    <t>PARAFUSO ALLEN CAB CIL M5X60 MA RT POL CL8.8</t>
  </si>
  <si>
    <t>0746752979</t>
  </si>
  <si>
    <t>PARAFUSO ALLEN CAB CIL M4X70 MA RT POL CL8.8</t>
  </si>
  <si>
    <t>0746752829</t>
  </si>
  <si>
    <t>PORCA SEXT M5 COMUM MA ZN BR</t>
  </si>
  <si>
    <t>0727100110</t>
  </si>
  <si>
    <t>PORCA SEXT M4 PARLOCK MA ZN BR BAIXA</t>
  </si>
  <si>
    <t>0746752538</t>
  </si>
  <si>
    <t>ARRUELA LISA M4 ZN BR</t>
  </si>
  <si>
    <t>0610020006</t>
  </si>
  <si>
    <t>SUPORTE P/FIM DE CURSO DO ELEVADOR CREMALHEIRA</t>
  </si>
  <si>
    <t>OUTROS</t>
  </si>
  <si>
    <t>Filial</t>
  </si>
  <si>
    <t>Codigo</t>
  </si>
  <si>
    <t>Descricao</t>
  </si>
  <si>
    <t>LOCAL_DL</t>
  </si>
  <si>
    <t>LOCAL_ID</t>
  </si>
  <si>
    <t>LOCAL_MI</t>
  </si>
  <si>
    <t>LOCAL_SU</t>
  </si>
  <si>
    <t>Locado</t>
  </si>
  <si>
    <t>Total</t>
  </si>
  <si>
    <t>MI + DL</t>
  </si>
  <si>
    <t>0223</t>
  </si>
  <si>
    <t>0126010134</t>
  </si>
  <si>
    <t>CHAPA 0.50 X 1200 X 2200MM GALV</t>
  </si>
  <si>
    <t>0227010018</t>
  </si>
  <si>
    <t>MOTOR 2CV 110-220V 1750RPM CAR U56H-G5</t>
  </si>
  <si>
    <t>0227010019</t>
  </si>
  <si>
    <t>MOTOR 2CV 220/380V 1750RPM CAR ABERT F</t>
  </si>
  <si>
    <t>0227010027</t>
  </si>
  <si>
    <t>MOTOR 3/4CV 110/220V 1750RPM CAR D56 C</t>
  </si>
  <si>
    <t>0227020038</t>
  </si>
  <si>
    <t>0227031349</t>
  </si>
  <si>
    <t>CHUMBADOR PBA 5/8X3.1/2 ZN BR</t>
  </si>
  <si>
    <t>0227031354</t>
  </si>
  <si>
    <t>CHUMBADOR PBA 7/8X10 ZN BR</t>
  </si>
  <si>
    <t>0227031356</t>
  </si>
  <si>
    <t>CILINDRO 3,5CVSTD52MM</t>
  </si>
  <si>
    <t>0227031590</t>
  </si>
  <si>
    <t>CORREIA A-38</t>
  </si>
  <si>
    <t>0227033064</t>
  </si>
  <si>
    <t>MOLA DE TORQUE MOTOR BRANCO DIESEL BD 5</t>
  </si>
  <si>
    <t>0227033099</t>
  </si>
  <si>
    <t>MOLA DO RETRATIL DIESEL BRANCO 5.0</t>
  </si>
  <si>
    <t>0227033752</t>
  </si>
  <si>
    <t>RETENTOR 14 X 30 X 10MM</t>
  </si>
  <si>
    <t>0227034001</t>
  </si>
  <si>
    <t>ROLAMENTO 6207ZZ</t>
  </si>
  <si>
    <t>0227034002</t>
  </si>
  <si>
    <t>ROLAMENTO 6208 DDU</t>
  </si>
  <si>
    <t>0227034206</t>
  </si>
  <si>
    <t>SERVICO REPARO</t>
  </si>
  <si>
    <t>0227070003</t>
  </si>
  <si>
    <t>GRAXA APG 00 EP BARDAHL 1KG</t>
  </si>
  <si>
    <t>0227070004</t>
  </si>
  <si>
    <t>GRAXA APG 1 EP BARDAHL 1KG</t>
  </si>
  <si>
    <t>0227100124</t>
  </si>
  <si>
    <t>ARRUELA LISA 3/8" ZN BR</t>
  </si>
  <si>
    <t>0227100150</t>
  </si>
  <si>
    <t>ARRUELA LISA M10 ZN BR</t>
  </si>
  <si>
    <t>0227100280</t>
  </si>
  <si>
    <t>CLIPS 5/16" PESADO GALV P/ CABO DE ACO</t>
  </si>
  <si>
    <t>0227100288</t>
  </si>
  <si>
    <t>CONTRA PINO 3/16" X 2"</t>
  </si>
  <si>
    <t>0227100757</t>
  </si>
  <si>
    <t>PARAFUSO SEXT 3/8X1.1/2 UNF</t>
  </si>
  <si>
    <t>0227100764</t>
  </si>
  <si>
    <t>PARAFUSO SEXT 3/8X2 UNC</t>
  </si>
  <si>
    <t>0227101097</t>
  </si>
  <si>
    <t>PARAFUSO SEXT M16X40 RT CL8.8</t>
  </si>
  <si>
    <t>0126010012</t>
  </si>
  <si>
    <t>CANTONEIRA 1/8" X 1" X 1" X 6000MM ASTM A36</t>
  </si>
  <si>
    <t>0126020912</t>
  </si>
  <si>
    <t>BARRA REDONDA 5/8" X 6000MM LAMINADA SAE 1020</t>
  </si>
  <si>
    <t>0227010024</t>
  </si>
  <si>
    <t>MOTOR 3CV 110/220V 1750RPM CAR G56H CT</t>
  </si>
  <si>
    <t>0227031871</t>
  </si>
  <si>
    <t>ELEMENTO FILTRANTE DE COMPBUSTIVEL MOTOR</t>
  </si>
  <si>
    <t>0227032563</t>
  </si>
  <si>
    <t>JOGO DE ANEIS 0,50 -70MM BD 5,0CV</t>
  </si>
  <si>
    <t>0227034000</t>
  </si>
  <si>
    <t>ROLAMENTO 6207 DDU</t>
  </si>
  <si>
    <t>0227100003</t>
  </si>
  <si>
    <t>ABRACADEIRA 10-13MM</t>
  </si>
  <si>
    <t>0227100115</t>
  </si>
  <si>
    <t>ARRUELA LISA 1/4" ZN BR</t>
  </si>
  <si>
    <t>0227100120</t>
  </si>
  <si>
    <t>ARRUELA LISA 3/16" ZN BR</t>
  </si>
  <si>
    <t>0227100126</t>
  </si>
  <si>
    <t>ARRUELA LISA 3/8" POL</t>
  </si>
  <si>
    <t>0227100194</t>
  </si>
  <si>
    <t>ARRUELA PRESSAO 127 BM 10</t>
  </si>
  <si>
    <t>0227100195</t>
  </si>
  <si>
    <t>0227100209</t>
  </si>
  <si>
    <t>ARRUELA PRESSAO M6 ZN BR</t>
  </si>
  <si>
    <t>0227100275</t>
  </si>
  <si>
    <t>CLIPS 1/4" PESADO GALV P/ CABO DE ACO</t>
  </si>
  <si>
    <t>0227100411</t>
  </si>
  <si>
    <t>PARAFUSO ALLEN CAB CIL 1/2X2</t>
  </si>
  <si>
    <t>0227100766</t>
  </si>
  <si>
    <t>PARAFUSO SEXT 3/8X3 UNC</t>
  </si>
  <si>
    <t>0227100845</t>
  </si>
  <si>
    <t>PARAFUSO SEXT M12X80 RP</t>
  </si>
  <si>
    <t>0227100847</t>
  </si>
  <si>
    <t>PARAFUSO SEXT 7/8X3 UNC RP CL8.8</t>
  </si>
  <si>
    <t>0227100885</t>
  </si>
  <si>
    <t>PARAFUSO SEXT M8X16 RT GALV</t>
  </si>
  <si>
    <t>0227100887</t>
  </si>
  <si>
    <t>PARAFUSO SEXT M8X25 RP GALV</t>
  </si>
  <si>
    <t>0227101122</t>
  </si>
  <si>
    <t>PARAFUSO SEXT 3/8X2.1/2 UNC</t>
  </si>
  <si>
    <t>0227101252</t>
  </si>
  <si>
    <t>PINO ELASTICO 4 X 18MM</t>
  </si>
  <si>
    <t>0227101283</t>
  </si>
  <si>
    <t>PINO MACHO 2P 10A</t>
  </si>
  <si>
    <t>0227101364</t>
  </si>
  <si>
    <t>PORCA SEXT 1" PARLOCK GALV</t>
  </si>
  <si>
    <t>0227010014</t>
  </si>
  <si>
    <t>MOTOR 15CV MOTOFREIO 220/380V 1750RPM</t>
  </si>
  <si>
    <t>0227010016</t>
  </si>
  <si>
    <t>MOTOR 1CV 220/380V 1750RPM CAR B56 CT N</t>
  </si>
  <si>
    <t>0227010023</t>
  </si>
  <si>
    <t>MOTOR 2CV MOTOFREIO 220/380V 1750RPM CAR</t>
  </si>
  <si>
    <t>0227030580</t>
  </si>
  <si>
    <t>CABO DE ACO 3/16 6X19 AA GALV NAO ROTATIVO</t>
  </si>
  <si>
    <t>0227031477</t>
  </si>
  <si>
    <t>CONTATOR A40 360-380V. 60HZ.</t>
  </si>
  <si>
    <t>0227031583</t>
  </si>
  <si>
    <t>CORREIA A-31</t>
  </si>
  <si>
    <t>0227031853</t>
  </si>
  <si>
    <t>ELASTICO LATEX ESPECIAL AMARELO 100G.</t>
  </si>
  <si>
    <t>0227031855</t>
  </si>
  <si>
    <t>ELEMENTO AR NOVO MOTOR VIBRADORA GAS. AF</t>
  </si>
  <si>
    <t>0227032747</t>
  </si>
  <si>
    <t>JUNTA DO CABECOTE CILINDRO DO MOTOVIBRAD</t>
  </si>
  <si>
    <t>0227033479</t>
  </si>
  <si>
    <t>POLIA 2A75 FURO 19MM RASGO P/ CHAVETA 3</t>
  </si>
  <si>
    <t>0227033940</t>
  </si>
  <si>
    <t>ROLAMENTO 51112</t>
  </si>
  <si>
    <t>0227033992</t>
  </si>
  <si>
    <t>ROLAMENTO 6203ZZ</t>
  </si>
  <si>
    <t>0227034110</t>
  </si>
  <si>
    <t>ROLAMENTO HK 0910</t>
  </si>
  <si>
    <t>0227034111</t>
  </si>
  <si>
    <t>ROLAMENTO HK 1010</t>
  </si>
  <si>
    <t>0227035355</t>
  </si>
  <si>
    <t>PARALELO P/ SERRA DE BANCADA MECAN</t>
  </si>
  <si>
    <t>0227100066</t>
  </si>
  <si>
    <t>ARRUELA EIXO CENTRAL BET. 320 L. MENEGOT</t>
  </si>
  <si>
    <t>0227100231</t>
  </si>
  <si>
    <t>ARRUELA TAMBOR BET. 400 L. 24 X 76.20</t>
  </si>
  <si>
    <t>0227100529</t>
  </si>
  <si>
    <t>PARAFUSO FENDA ROS SOB 3/16X1.1/2</t>
  </si>
  <si>
    <t>0227100722</t>
  </si>
  <si>
    <t>PARAFUSO SEXT 1/2X2 BSW</t>
  </si>
  <si>
    <t>0227101121</t>
  </si>
  <si>
    <t>PARAFUSO SEXT 3/8" X 2.1/2" UNF ZN BR</t>
  </si>
  <si>
    <t>0227101289</t>
  </si>
  <si>
    <t>PINO PIAL INDUSTRIAL</t>
  </si>
  <si>
    <t>0227101425</t>
  </si>
  <si>
    <t>PORCA SEXT 1" COMUM UNC POL</t>
  </si>
  <si>
    <t>0227101558</t>
  </si>
  <si>
    <t>PARAFUSO SEXT M30X90 RP 60MM CL8.8 A36</t>
  </si>
  <si>
    <t>0227101594</t>
  </si>
  <si>
    <t>0227010013</t>
  </si>
  <si>
    <t>MOTOR 15CV 220/380V 1750RPM TRIFASICO IP55</t>
  </si>
  <si>
    <t>0227010015</t>
  </si>
  <si>
    <t>MOTOR 1CV 110/220V 1750RPM CAR D56</t>
  </si>
  <si>
    <t>0227010028</t>
  </si>
  <si>
    <t>MOTOR 3CV 110/220V 3450RPM CAR G56H CT N</t>
  </si>
  <si>
    <t>0227010067</t>
  </si>
  <si>
    <t>MOTOR GASOLINA 3,5 HP 2T</t>
  </si>
  <si>
    <t>0227030013</t>
  </si>
  <si>
    <t>ABRACADEIRA 30CM</t>
  </si>
  <si>
    <t>0227030413</t>
  </si>
  <si>
    <t>BOTAO PULSADOR VERMELHO 22MM 1NA METALTEX P20AFR-R-1A (ANTIGO P20BFR-R-1A)</t>
  </si>
  <si>
    <t>0227032038</t>
  </si>
  <si>
    <t>ESPUMA P/ELEMENTO FILTRANTE</t>
  </si>
  <si>
    <t>0227032337</t>
  </si>
  <si>
    <t>FUZIVEL PORCELANA 12V</t>
  </si>
  <si>
    <t>0227032867</t>
  </si>
  <si>
    <t>LUVA DE RASPA</t>
  </si>
  <si>
    <t>0227033623</t>
  </si>
  <si>
    <t>PUNHO ARRANQUE</t>
  </si>
  <si>
    <t>0227033987</t>
  </si>
  <si>
    <t>ROLAMENTO 6201ZZ</t>
  </si>
  <si>
    <t>0227033995</t>
  </si>
  <si>
    <t>ROLAMENTO 6204ZZ</t>
  </si>
  <si>
    <t>0227034030</t>
  </si>
  <si>
    <t>ROLAMENTO 628 DDU</t>
  </si>
  <si>
    <t>0227034042</t>
  </si>
  <si>
    <t>ROLAMENTO 6307 DDU</t>
  </si>
  <si>
    <t>0227035125</t>
  </si>
  <si>
    <t>ROLETE</t>
  </si>
  <si>
    <t>0227100106</t>
  </si>
  <si>
    <t>ARRUELA LISA 7/16" ZN BR</t>
  </si>
  <si>
    <t>0227100113</t>
  </si>
  <si>
    <t>ARRUELA LISA 1/2" ZN BR</t>
  </si>
  <si>
    <t>0227100245</t>
  </si>
  <si>
    <t>BARRA ROSCADA M8</t>
  </si>
  <si>
    <t>0227100736</t>
  </si>
  <si>
    <t>PARAFUSO SEXT 1/4X1.1/2 UNC</t>
  </si>
  <si>
    <t>0227100761</t>
  </si>
  <si>
    <t>PARAFUSO SEXT 3/8X1 UNC</t>
  </si>
  <si>
    <t>0227100854</t>
  </si>
  <si>
    <t>PARAFUSO SEXT M12X120 RT</t>
  </si>
  <si>
    <t>0227101133</t>
  </si>
  <si>
    <t>PARAFUSO SEXTAVADO CL5 M6</t>
  </si>
  <si>
    <t>0227101462</t>
  </si>
  <si>
    <t>PORCA SEXT M12 COMUM MA FERRO</t>
  </si>
  <si>
    <t>0227101491</t>
  </si>
  <si>
    <t>PORCA SEXT 3/4" COMUM UNF ZN BR</t>
  </si>
  <si>
    <t>0227010004</t>
  </si>
  <si>
    <t>0227010030</t>
  </si>
  <si>
    <t>MOTOR 5CV 220/380V 1750RPM CAR 100L CT</t>
  </si>
  <si>
    <t>0227010053</t>
  </si>
  <si>
    <t>0227010081</t>
  </si>
  <si>
    <t>MOTOR SERRA 3CV 110/220V 3450 RPM CAR 80</t>
  </si>
  <si>
    <t>0227031644</t>
  </si>
  <si>
    <t>CORREIA HYT 3 VX 315 P/ SERRA CLIPER MEC</t>
  </si>
  <si>
    <t>0227032721</t>
  </si>
  <si>
    <t>JUNTA DA TAMPA DO CABECOTE MOTOR BRANCO</t>
  </si>
  <si>
    <t>0227033051</t>
  </si>
  <si>
    <t>MOLA CURTA DO RAR - MOTOR BRANCO DIESEL</t>
  </si>
  <si>
    <t>0227033186</t>
  </si>
  <si>
    <t>OLEO LUBRIFICANTE MOTOR 20W50 1L</t>
  </si>
  <si>
    <t>0227033676</t>
  </si>
  <si>
    <t>REBOLO</t>
  </si>
  <si>
    <t>0227033775</t>
  </si>
  <si>
    <t>RETENTOR 25 X 47 X 10MM 00266</t>
  </si>
  <si>
    <t>0227033870</t>
  </si>
  <si>
    <t>ROLAMENTO 2201</t>
  </si>
  <si>
    <t>0227033941</t>
  </si>
  <si>
    <t>ROLAMENTO 51113</t>
  </si>
  <si>
    <t>0227034032</t>
  </si>
  <si>
    <t>ROLAMENTO 629 DDU C3</t>
  </si>
  <si>
    <t>0227100136</t>
  </si>
  <si>
    <t>0227100159</t>
  </si>
  <si>
    <t>ARRUELA LISA M24 GALV CL8.8</t>
  </si>
  <si>
    <t>0227100186</t>
  </si>
  <si>
    <t>ARRUELA PRESSAO 3/8" ZN BR</t>
  </si>
  <si>
    <t>0227100248</t>
  </si>
  <si>
    <t>BARRA ROSCADA 1/2</t>
  </si>
  <si>
    <t>0227100356</t>
  </si>
  <si>
    <t>PARAFUSO ALLEN 3/8X1.1/2</t>
  </si>
  <si>
    <t>0227100400</t>
  </si>
  <si>
    <t>PARAFUSO ALLEN CAB CHT M8X60 GALV</t>
  </si>
  <si>
    <t>0227100452</t>
  </si>
  <si>
    <t>PARAFUSO ALLEN M12X80</t>
  </si>
  <si>
    <t>0227100571</t>
  </si>
  <si>
    <t>PARAFUSO CAB RED 3/16X1</t>
  </si>
  <si>
    <t>0227100725</t>
  </si>
  <si>
    <t>PARAFUSO SEXT 1/2X3.1/2 UNC</t>
  </si>
  <si>
    <t>0227100795</t>
  </si>
  <si>
    <t>PARAFUSO SEXT M12X100</t>
  </si>
  <si>
    <t>0227100859</t>
  </si>
  <si>
    <t>PARAFUSO SEXT M12X55 RP</t>
  </si>
  <si>
    <t>0126010162</t>
  </si>
  <si>
    <t>CHAPA 1.55 X 1000 X 2000MM SAE 1010 GALV</t>
  </si>
  <si>
    <t>0205080001</t>
  </si>
  <si>
    <t>CABO COBRE EXTRAFLEX 95MM P/ SOLDA</t>
  </si>
  <si>
    <t>0227030394</t>
  </si>
  <si>
    <t>BOMBA INJETORA DIE. MOTOR BRANCO BD 5 CV</t>
  </si>
  <si>
    <t>0227031311</t>
  </si>
  <si>
    <t>CHAVE DE PARTIDA MOT. BRANCO BD 10 DIE.</t>
  </si>
  <si>
    <t>0227031577</t>
  </si>
  <si>
    <t>CORREIA A-25</t>
  </si>
  <si>
    <t>0227032600</t>
  </si>
  <si>
    <t>JOGO DE BRONZINAS DA BIELA DO MOTOR DIES</t>
  </si>
  <si>
    <t>0227033102</t>
  </si>
  <si>
    <t>MOLA ESPIRAL</t>
  </si>
  <si>
    <t>0227033112</t>
  </si>
  <si>
    <t>MOLA LONGA DO RAR</t>
  </si>
  <si>
    <t>0227033778</t>
  </si>
  <si>
    <t>RETENTOR 28 X 42 X 7MM 01580</t>
  </si>
  <si>
    <t>0227033884</t>
  </si>
  <si>
    <t>ROLAMENTO 2301</t>
  </si>
  <si>
    <t>0227034027</t>
  </si>
  <si>
    <t>ROLAMENTO 627 DDU</t>
  </si>
  <si>
    <t>0227100125</t>
  </si>
  <si>
    <t>ARRUELA LISA 3/8" ESPESSURA 2.0MM</t>
  </si>
  <si>
    <t>0227100247</t>
  </si>
  <si>
    <t>BARRA ROSCADA 7/8"X1000 SAE 8.8 GALV</t>
  </si>
  <si>
    <t>0227101167</t>
  </si>
  <si>
    <t>PARAFUSO SEXT M12X45</t>
  </si>
  <si>
    <t>0227101432</t>
  </si>
  <si>
    <t>PORCA SEXT 3/4" COMUM UNC POL</t>
  </si>
  <si>
    <t>0227101437</t>
  </si>
  <si>
    <t>PORCA SEXT 5/16" COMUM UNC ZN BR</t>
  </si>
  <si>
    <t>0227101652</t>
  </si>
  <si>
    <t>0246940039</t>
  </si>
  <si>
    <t>TERMINAL OLHAL CABO 10MM-M4 PRE ISOL VERMELHO HELLERMANN HR6502</t>
  </si>
  <si>
    <t>0301000035</t>
  </si>
  <si>
    <t>TUBO REDONDO 33.50 X 2.25 X 1160MM</t>
  </si>
  <si>
    <t>0312000101</t>
  </si>
  <si>
    <t>PARAFUSO TUBO REDONDO 32 X 495 S/ CHAPA</t>
  </si>
  <si>
    <t>0531000021</t>
  </si>
  <si>
    <t>SANDUICHEIRA / GRILL</t>
  </si>
  <si>
    <t>0531000033</t>
  </si>
  <si>
    <t>TELEVISAO LED 43" SMART</t>
  </si>
  <si>
    <t>0531000062</t>
  </si>
  <si>
    <t>TELEVISAO LED 60"</t>
  </si>
  <si>
    <t>0532000013</t>
  </si>
  <si>
    <t>MONITOR LCD 18,5"</t>
  </si>
  <si>
    <t>0123020002</t>
  </si>
  <si>
    <t>BARRA ROSCADA 3/4 ZB</t>
  </si>
  <si>
    <t>0127080004</t>
  </si>
  <si>
    <t>GAS AR+CO2 CILINDRO (ATAL/ STARGOLD)</t>
  </si>
  <si>
    <t>0210000405</t>
  </si>
  <si>
    <t>SUPORTE REGULAVEL</t>
  </si>
  <si>
    <t>0227010031</t>
  </si>
  <si>
    <t>MOTOR 5CV 220/380V 3450RPM CAR 100L CT</t>
  </si>
  <si>
    <t>0227010032</t>
  </si>
  <si>
    <t>MOTOR 7,5CV 220/380V 1750RPM CAR 112M</t>
  </si>
  <si>
    <t>0227010033</t>
  </si>
  <si>
    <t>MOTOR 7,5CV 220/380V 3450RPM CAR 112M</t>
  </si>
  <si>
    <t>0227010054</t>
  </si>
  <si>
    <t>MOTOR DIESEL M90</t>
  </si>
  <si>
    <t>0227010058</t>
  </si>
  <si>
    <t>MOTOR EH12-2 D46211 4 CV</t>
  </si>
  <si>
    <t>0227031347</t>
  </si>
  <si>
    <t>CHUMBADOR PBA 3/4X6 ZN BR</t>
  </si>
  <si>
    <t>0227031585</t>
  </si>
  <si>
    <t>CORREIA A-33</t>
  </si>
  <si>
    <t>0227031639</t>
  </si>
  <si>
    <t>CORREIA B-93</t>
  </si>
  <si>
    <t>0227031885</t>
  </si>
  <si>
    <t>ELEMENTO FILTRO DE AR MOTOR BRANCO BD 5.</t>
  </si>
  <si>
    <t>0227032190</t>
  </si>
  <si>
    <t>FILTRO DE AR MOTOR BRANCO A GASOLINA 5,5</t>
  </si>
  <si>
    <t>0227032623</t>
  </si>
  <si>
    <t>JOGO DE JUNTA DO MOTOVIBRADOR GASOLINA B</t>
  </si>
  <si>
    <t>0227032661</t>
  </si>
  <si>
    <t>JOGO MOLAS ALAVANCA MT B4T 5,5/6,5 BRANCO (10800090)</t>
  </si>
  <si>
    <t>0227033125</t>
  </si>
  <si>
    <t>MOLA RETRATIL MOTOVIBRADOR GASOLIN</t>
  </si>
  <si>
    <t>0227033989</t>
  </si>
  <si>
    <t>ROLAMENTO 6202ZZ</t>
  </si>
  <si>
    <t>0227034007</t>
  </si>
  <si>
    <t>ROLAMENTO 6210 DDU</t>
  </si>
  <si>
    <t>0227034035</t>
  </si>
  <si>
    <t>ROLAMENTO 6302 DDU</t>
  </si>
  <si>
    <t>ESTICADOR 1/2" CABO DE ACO M12-1/2 DIN-1480 PESADO</t>
  </si>
  <si>
    <t>0227100473</t>
  </si>
  <si>
    <t>PARAFUSO ALLEN M4X70</t>
  </si>
  <si>
    <t>0227100773</t>
  </si>
  <si>
    <t>PARAFUSO SEXT 5/16X1 UNF</t>
  </si>
  <si>
    <t>0227101116</t>
  </si>
  <si>
    <t>PARAFUSO SEXT M14X50 RP</t>
  </si>
  <si>
    <t>0227101137</t>
  </si>
  <si>
    <t>PARAFUSO SEXT M8X30 CL5.8</t>
  </si>
  <si>
    <t>0126020969</t>
  </si>
  <si>
    <t>PERFIL METALICO DE 3,50 MT</t>
  </si>
  <si>
    <t>0227010008</t>
  </si>
  <si>
    <t>MOTOR 1/2CV 220/380V 1750RPM CAR A56 C</t>
  </si>
  <si>
    <t>0227010010</t>
  </si>
  <si>
    <t>MOTOR 10CV 220/380V 1750RPM CAR 132S CT</t>
  </si>
  <si>
    <t>0227010022</t>
  </si>
  <si>
    <t>MOTOR 2CV 220/380V 3450RPM CAR D56 CT N</t>
  </si>
  <si>
    <t>0227010026</t>
  </si>
  <si>
    <t>MOTOR 3CV 220/380V 3450RPM CAR 90S CT N</t>
  </si>
  <si>
    <t>0227030009</t>
  </si>
  <si>
    <t>ABRACADEIRA NYLON 200X4,6MM PRETA T50R</t>
  </si>
  <si>
    <t>0227030097</t>
  </si>
  <si>
    <t>ANEL 3MM</t>
  </si>
  <si>
    <t>0227030228</t>
  </si>
  <si>
    <t>BALDE 10L</t>
  </si>
  <si>
    <t>0227031466</t>
  </si>
  <si>
    <t>CONJUNTO RETRATIL COMPLETO BD 5.0 P/ MOT</t>
  </si>
  <si>
    <t>0227033546</t>
  </si>
  <si>
    <t>0227033815</t>
  </si>
  <si>
    <t>RETENTOR 52 X 72 X 12MM 00047</t>
  </si>
  <si>
    <t>0227033920</t>
  </si>
  <si>
    <t>ROLAMENTO 32207</t>
  </si>
  <si>
    <t>0227034029</t>
  </si>
  <si>
    <t>ROLAMENTO 627 ZZ</t>
  </si>
  <si>
    <t>0227034273</t>
  </si>
  <si>
    <t>TERMINAL OLHAL CABO 4,00-6,00MM-M8 PRE ISOL AMARELO HELLERMANN HR6205</t>
  </si>
  <si>
    <t>0227100127</t>
  </si>
  <si>
    <t>ARRUELA LISA 4100H</t>
  </si>
  <si>
    <t>0227100212</t>
  </si>
  <si>
    <t>ARRUELA PRESSAO M10 ZN BR</t>
  </si>
  <si>
    <t>0227100241</t>
  </si>
  <si>
    <t>BARRA ROSCADA # 3/4"X1000MM C/ ROSCA UNC</t>
  </si>
  <si>
    <t>CHUMBADOR C/ OLHAL 5/8X4.1/2 ZN BR</t>
  </si>
  <si>
    <t>0227100277</t>
  </si>
  <si>
    <t>CLIPS 3/16" LEVE GALV P/ CABO DE ACO</t>
  </si>
  <si>
    <t>0227100721</t>
  </si>
  <si>
    <t>PARAFUSO SEXT 1/2X2.1/2 UNC</t>
  </si>
  <si>
    <t>0227100811</t>
  </si>
  <si>
    <t>PARAFUSO SEXT M12X90 CL8.8</t>
  </si>
  <si>
    <t>0227100933</t>
  </si>
  <si>
    <t>PARAFUSO FENDA CAB CIL M6X20</t>
  </si>
  <si>
    <t>0227101111</t>
  </si>
  <si>
    <t>PARAFUSO SEXT M8X100 DIN ZINC BR CL8.8</t>
  </si>
  <si>
    <t>0227101125</t>
  </si>
  <si>
    <t>PARAFUSO SEXT 5/16X2 UNF</t>
  </si>
  <si>
    <t>0126010080</t>
  </si>
  <si>
    <t>CHAPA 3/8" X 100 X 100MM SAE1020 C/ FURO (SOB DESENHO)</t>
  </si>
  <si>
    <t>0126010260</t>
  </si>
  <si>
    <t>CHAPA 1.50 X 1100 X 2140MM GALV</t>
  </si>
  <si>
    <t>0227010025</t>
  </si>
  <si>
    <t>MOTOR 3CV 220/380V 1750RPM CAR ABERT F5</t>
  </si>
  <si>
    <t>0227010068</t>
  </si>
  <si>
    <t>MOTOR GASOLINA 4 HP 4T</t>
  </si>
  <si>
    <t>0227031544</t>
  </si>
  <si>
    <t>CORREIA A-46</t>
  </si>
  <si>
    <t>0227031595</t>
  </si>
  <si>
    <t>CORREIA A-48</t>
  </si>
  <si>
    <t>0227031706</t>
  </si>
  <si>
    <t>DEFLETOR ESCAPE MOTOR HONDA GX-390 13 HP</t>
  </si>
  <si>
    <t>0227032036</t>
  </si>
  <si>
    <t>ESPUMA FILTRO DE AR P/MOTOR HONDA 13HP G</t>
  </si>
  <si>
    <t>0227032596</t>
  </si>
  <si>
    <t>JOGO DE ANEL STD 3,5 CVDO MOTOVIBRADOR G</t>
  </si>
  <si>
    <t>0227032705</t>
  </si>
  <si>
    <t>JUNTA DA BOMBA 0,1 MM DO MOTOR DIESEL BR</t>
  </si>
  <si>
    <t>0227033553</t>
  </si>
  <si>
    <t>PORTA ELET. CARBO CG MASTER</t>
  </si>
  <si>
    <t>0227033753</t>
  </si>
  <si>
    <t>RETENTOR 15 X 24 X 7MM</t>
  </si>
  <si>
    <t>0227033999</t>
  </si>
  <si>
    <t>ROLAMENTO 6206ZZ</t>
  </si>
  <si>
    <t>0227034121</t>
  </si>
  <si>
    <t>ROLAMENTO NA 4902</t>
  </si>
  <si>
    <t>0227034302</t>
  </si>
  <si>
    <t>TRANSFORMADOR 5000 KVA. 110/220 V.</t>
  </si>
  <si>
    <t>0227034479</t>
  </si>
  <si>
    <t>VARETA SOLDA PRATA</t>
  </si>
  <si>
    <t>0227100132</t>
  </si>
  <si>
    <t>ARRUELA LISA 5/32" ZN BR</t>
  </si>
  <si>
    <t>0227100144</t>
  </si>
  <si>
    <t>ARRUELA LISA M5 ZN BR</t>
  </si>
  <si>
    <t>0227100196</t>
  </si>
  <si>
    <t>ARRUELA PRESSAO 3/4" ZN BR</t>
  </si>
  <si>
    <t>0227100301</t>
  </si>
  <si>
    <t>ESTICADOR 3/16" CABO DE ACO M5-3/16 DIN-1480 PESADO</t>
  </si>
  <si>
    <t>0227100354</t>
  </si>
  <si>
    <t>PARAFUSO PHILLIPS CAB PAN 5,5 X 25MM AUTO ATARRAXANTE</t>
  </si>
  <si>
    <t>0227100378</t>
  </si>
  <si>
    <t>PARAFUSO ALLEN M5X16</t>
  </si>
  <si>
    <t>0227100758</t>
  </si>
  <si>
    <t>PARAFUSO SEXT 3/8X1.1/2</t>
  </si>
  <si>
    <t>0227100762</t>
  </si>
  <si>
    <t>PARAFUSO SEXT 3/8X1 UNC ZINC</t>
  </si>
  <si>
    <t>0126010229</t>
  </si>
  <si>
    <t>VIGA "I" 4" X 6000 PRIMEIRA ALMA</t>
  </si>
  <si>
    <t>0127080005</t>
  </si>
  <si>
    <t>GAS NITROGENIO LIQUIDO</t>
  </si>
  <si>
    <t>0224050103</t>
  </si>
  <si>
    <t>CABO COBRE FLEX 4X2,5MM 750V</t>
  </si>
  <si>
    <t>0227010042</t>
  </si>
  <si>
    <t>MOTOR BRANCO 3.0 4T</t>
  </si>
  <si>
    <t>0227010105</t>
  </si>
  <si>
    <t>ANEL O-RING RETANGULAR DO MOTOR DIESEL 5.0 BRANCO 108012102</t>
  </si>
  <si>
    <t>0227030096</t>
  </si>
  <si>
    <t>ANEL 2MM</t>
  </si>
  <si>
    <t>0227031703</t>
  </si>
  <si>
    <t>DEFLETOR DESCARGA MOTOR BRANCO BD 5.1</t>
  </si>
  <si>
    <t>0227033044</t>
  </si>
  <si>
    <t>MOLA (81)</t>
  </si>
  <si>
    <t>0227033760</t>
  </si>
  <si>
    <t>RETENTOR 18 X 35 X 10MM 01769 BR</t>
  </si>
  <si>
    <t>0227034114</t>
  </si>
  <si>
    <t>ROLAMENTO HK 1512</t>
  </si>
  <si>
    <t>0227034161</t>
  </si>
  <si>
    <t>SACA PINO PARALELO 150 X 2.5 MM</t>
  </si>
  <si>
    <t>0227070001</t>
  </si>
  <si>
    <t>BOMBA DE GRAXA MANUAL COM RESERVATORIO 7KG BOZZA 8522-G2</t>
  </si>
  <si>
    <t>0227070011</t>
  </si>
  <si>
    <t>GRAXA P/ ROLAMENTO</t>
  </si>
  <si>
    <t>0227100006</t>
  </si>
  <si>
    <t>ABRACADEIRA ROSCA S/ FIM Ø 5/8"-3/4"</t>
  </si>
  <si>
    <t>0227100100</t>
  </si>
  <si>
    <t>ARRUELA LISA 3/4" BC AM</t>
  </si>
  <si>
    <t>0227100268</t>
  </si>
  <si>
    <t>0227100282</t>
  </si>
  <si>
    <t>CONE P/ PARAFUSO EXPANSIVO DE 1".</t>
  </si>
  <si>
    <t>0227100322</t>
  </si>
  <si>
    <t>PARAFUSO FENDA CAB ESC 5/1</t>
  </si>
  <si>
    <t>0227100323</t>
  </si>
  <si>
    <t>PARAFUSO FENDA 3/8X22</t>
  </si>
  <si>
    <t>0227100379</t>
  </si>
  <si>
    <t>PARAFUSO ALLEN 6X30 ACO RT</t>
  </si>
  <si>
    <t>0227100688</t>
  </si>
  <si>
    <t>PARAFUSO SEXT 5/16X3 UNC RT</t>
  </si>
  <si>
    <t>0227101247</t>
  </si>
  <si>
    <t>PINO ELASTICO 5 X 20MM</t>
  </si>
  <si>
    <t>0126020377</t>
  </si>
  <si>
    <t>BARRA REDONDA 5/16" X 6000MM LAMINADA SAE 1020</t>
  </si>
  <si>
    <t>0215140001</t>
  </si>
  <si>
    <t>ESTICADOR</t>
  </si>
  <si>
    <t>0227010021</t>
  </si>
  <si>
    <t>MOTOR 2CV 110/220V 3450RPM CAR F56H CT N</t>
  </si>
  <si>
    <t>0227010069</t>
  </si>
  <si>
    <t>MOTOR GASOLINA 4 HP 4T MOD 6X120 KL</t>
  </si>
  <si>
    <t>0227020005</t>
  </si>
  <si>
    <t>CONTRA PINO 3/16X2</t>
  </si>
  <si>
    <t>0227030380</t>
  </si>
  <si>
    <t>BOIA MOTOR GAS. 5,5HP BRANCO</t>
  </si>
  <si>
    <t>0227030484</t>
  </si>
  <si>
    <t>BUCHA 8,00MM</t>
  </si>
  <si>
    <t>0227030667</t>
  </si>
  <si>
    <t>CAMARA DE OLEO</t>
  </si>
  <si>
    <t>0227030778</t>
  </si>
  <si>
    <t>CATRACA C/ FURO 19 MM MOTOVIBRADOR ELET</t>
  </si>
  <si>
    <t>0227031543</t>
  </si>
  <si>
    <t>CORREIA A-40</t>
  </si>
  <si>
    <t>0227031631</t>
  </si>
  <si>
    <t>CORREIA B-50</t>
  </si>
  <si>
    <t>0227032037</t>
  </si>
  <si>
    <t>ESPUMA P/ELEMENTO DO FILTRO</t>
  </si>
  <si>
    <t>0227032696</t>
  </si>
  <si>
    <t>JUNTA CARCACA/FLANGE DO MOTOVIBRADOR 3,5</t>
  </si>
  <si>
    <t>0227033795</t>
  </si>
  <si>
    <t>RETENTOR 35 X 57.90 X 6.40MM 00258</t>
  </si>
  <si>
    <t>0227034162</t>
  </si>
  <si>
    <t>SACA PINO PARALELO 150 X 3 MM</t>
  </si>
  <si>
    <t>0227034239</t>
  </si>
  <si>
    <t>TARJETA 6*307/0916 GALV</t>
  </si>
  <si>
    <t>0227100130</t>
  </si>
  <si>
    <t>ARRUELA LISA 5/16" ZN BR</t>
  </si>
  <si>
    <t>0227100133</t>
  </si>
  <si>
    <t>ARRUELA LISA 5/8" ZN BR</t>
  </si>
  <si>
    <t>0227100368</t>
  </si>
  <si>
    <t>PARAFUSO ALLEN 1/4X1</t>
  </si>
  <si>
    <t>0227100374</t>
  </si>
  <si>
    <t>PARAFUSO ALLEN M4X8</t>
  </si>
  <si>
    <t>0227100723</t>
  </si>
  <si>
    <t>PARAFUSO SEXT 1/2X2 UNF (C/ PORCA)</t>
  </si>
  <si>
    <t>0227100724</t>
  </si>
  <si>
    <t>PARAFUSO SEXT 1/2X3.1/2 (C/ PORCA)</t>
  </si>
  <si>
    <t>0227100790</t>
  </si>
  <si>
    <t>PARAFUSO SEXT M10X25 UNC</t>
  </si>
  <si>
    <t>0227100857</t>
  </si>
  <si>
    <t>PARAFUSO SEXT M12X35 RP</t>
  </si>
  <si>
    <t>0210040223</t>
  </si>
  <si>
    <t>FERROLHO DO SISTEMA DE ABERTURA</t>
  </si>
  <si>
    <t>0227010052</t>
  </si>
  <si>
    <t>0227031348</t>
  </si>
  <si>
    <t>CHUMBADOR PBA 3/8X3 ZN BR</t>
  </si>
  <si>
    <t>0227031987</t>
  </si>
  <si>
    <t>ESCOVA ACO TRANCADA INOX</t>
  </si>
  <si>
    <t>0227032027</t>
  </si>
  <si>
    <t>ESPIGAO MACHO 1/4X5/16" R-102 P/PISTOLA</t>
  </si>
  <si>
    <t>0227032799</t>
  </si>
  <si>
    <t>JUNTADA BOMBA D AGUA</t>
  </si>
  <si>
    <t>0227033100</t>
  </si>
  <si>
    <t>MOLA RETRATIL MOTOR BRANCO</t>
  </si>
  <si>
    <t>0227033206</t>
  </si>
  <si>
    <t>PARAFUSO SEXT 3/8X2 RT CL5.8</t>
  </si>
  <si>
    <t>0227034012</t>
  </si>
  <si>
    <t>ROLAMENTO 6212ZZ</t>
  </si>
  <si>
    <t>0227034171</t>
  </si>
  <si>
    <t>SAPATILHA 3/16" LEVE GALV P/ CABO DE ACO</t>
  </si>
  <si>
    <t>0227100137</t>
  </si>
  <si>
    <t>ARRUELA LISA 7/8" ZN BR</t>
  </si>
  <si>
    <t>0227100142</t>
  </si>
  <si>
    <t>0227100242</t>
  </si>
  <si>
    <t>BARRA ROSCADA # 3/8"X1000MM C/ ROSCA UNC</t>
  </si>
  <si>
    <t>0227100254</t>
  </si>
  <si>
    <t>CHUMBADOR PBA 3/8X2 ZN BR</t>
  </si>
  <si>
    <t>0227100258</t>
  </si>
  <si>
    <t>CHUMBADOR CBA 5/16X3.1/4 ZN BR</t>
  </si>
  <si>
    <t>0227100276</t>
  </si>
  <si>
    <t>CLIPS 1/8" PESADO GALV P/ CABO DE ACO</t>
  </si>
  <si>
    <t>0227100445</t>
  </si>
  <si>
    <t>PARAFUSO ALLEN CAB CIL M4X30</t>
  </si>
  <si>
    <t>0227101148</t>
  </si>
  <si>
    <t>PARAFUSO SEXT M12X40 RT CL8.8</t>
  </si>
  <si>
    <t>0227101312</t>
  </si>
  <si>
    <t>PORCA DE ANCORAGEM 5/8" P/ BALANCIM MANUAL CA</t>
  </si>
  <si>
    <t>0227101484</t>
  </si>
  <si>
    <t>PORCA SEXT 1/2" COMUM UNC ZN BR</t>
  </si>
  <si>
    <t>0227110089</t>
  </si>
  <si>
    <t>ESPUMA VINILICA ACETINADA EMBORRACHADO PRETO 5 X 1400MM</t>
  </si>
  <si>
    <t>0505390004</t>
  </si>
  <si>
    <t>TALHA ELETRICA 300KG CABO 12M 600W 220V</t>
  </si>
  <si>
    <t>0531000039</t>
  </si>
  <si>
    <t>ANTENA DIGITAL INTERNA P/ TV</t>
  </si>
  <si>
    <t>0534000124</t>
  </si>
  <si>
    <t>MESA EM MADEIRA REDONDA PARA REUNIAO C/ 4 LUGARES</t>
  </si>
  <si>
    <t>0126010040</t>
  </si>
  <si>
    <t>CHAPA 2.65 X 1200 X 1700MM</t>
  </si>
  <si>
    <t>0126020318</t>
  </si>
  <si>
    <t>BARRA REDONDA 1/2" X 600MM</t>
  </si>
  <si>
    <t>0212000016</t>
  </si>
  <si>
    <t>PORCA FERRO FUNDIDO Ø 32MM</t>
  </si>
  <si>
    <t>0212020002</t>
  </si>
  <si>
    <t>ARRUELA APOIO DA ESCORA 2.00 A 3.10M</t>
  </si>
  <si>
    <t>0227010065</t>
  </si>
  <si>
    <t>MOTOR GASOLINA 13 HP 4T C/SENSOR NIVEL O</t>
  </si>
  <si>
    <t>0227030070</t>
  </si>
  <si>
    <t>ALAVANCA DO DESCOMPRESSOR MOTOR DIE. BD</t>
  </si>
  <si>
    <t>0227030644</t>
  </si>
  <si>
    <t>CACHORRETE</t>
  </si>
  <si>
    <t>0227031306</t>
  </si>
  <si>
    <t>CHAVE DE FENDA 5/16" X 8"</t>
  </si>
  <si>
    <t>0227032005</t>
  </si>
  <si>
    <t>ESFERA MOTOVIBRADOR A GASOLINA 3,5HP</t>
  </si>
  <si>
    <t>0227032618</t>
  </si>
  <si>
    <t>JOGO DE JUNTA COMPLETO</t>
  </si>
  <si>
    <t>0227033785</t>
  </si>
  <si>
    <t>RETENTOR 30 X 50 X 10MM 00358 BR</t>
  </si>
  <si>
    <t>0227033894</t>
  </si>
  <si>
    <t>ROLAMENTO 30210</t>
  </si>
  <si>
    <t>0227033991</t>
  </si>
  <si>
    <t>ROLAMENTO 6203Z</t>
  </si>
  <si>
    <t>0227034008</t>
  </si>
  <si>
    <t>ROLAMENTO 6210ZZ</t>
  </si>
  <si>
    <t>0227070009</t>
  </si>
  <si>
    <t>GRAXA CHASSIS CH 2 BALDE 20KG</t>
  </si>
  <si>
    <t>0227090002</t>
  </si>
  <si>
    <t>GRAXA BRANCA SPRAY 300ML</t>
  </si>
  <si>
    <t>0227100094</t>
  </si>
  <si>
    <t>0227100265</t>
  </si>
  <si>
    <t>CHUMBADOR TB 3/8X3.3/4 ZN BR</t>
  </si>
  <si>
    <t>0227100267</t>
  </si>
  <si>
    <t>CHUMBADOR PBA 1X10 ZN BR</t>
  </si>
  <si>
    <t>0227100338</t>
  </si>
  <si>
    <t>PARAFUSO FENDA CAB RED 5/32X3</t>
  </si>
  <si>
    <t>0227100652</t>
  </si>
  <si>
    <t>PARAFUSO SEXT 3/8X1/2 UNC RT</t>
  </si>
  <si>
    <t>0227100726</t>
  </si>
  <si>
    <t>PARAFUSO SEXT 1/2X3 UNC</t>
  </si>
  <si>
    <t>0227100744</t>
  </si>
  <si>
    <t>PARAFUSO SEXT 3/16X1 UNC</t>
  </si>
  <si>
    <t>0227100780</t>
  </si>
  <si>
    <t>PARAFUSO SEXT 5/16X6 RT</t>
  </si>
  <si>
    <t>0210000092</t>
  </si>
  <si>
    <t>DISPOSITIVO DE ICAMENTO - ECM</t>
  </si>
  <si>
    <t>0227010007</t>
  </si>
  <si>
    <t>MOTOR 1/2CV 110/220V 1110RPM MONOFASICO</t>
  </si>
  <si>
    <t>0227010082</t>
  </si>
  <si>
    <t>MOTOR SERRA 5CV 220/380V 3450 RPM CAR 80</t>
  </si>
  <si>
    <t>0227030296</t>
  </si>
  <si>
    <t>BARRA ROSCADA 7/8</t>
  </si>
  <si>
    <t>0227031505</t>
  </si>
  <si>
    <t>CORDA DO RETRATIL ESP.4,0MM ROLO C/ 100</t>
  </si>
  <si>
    <t>0227032189</t>
  </si>
  <si>
    <t>FILTRO DE AR MOTOR BRANCO 13 HP GASOLINA</t>
  </si>
  <si>
    <t>0227032583</t>
  </si>
  <si>
    <t>JOGO DE ANEIS STD 70 MM BD 5,0 CV</t>
  </si>
  <si>
    <t>0227034853</t>
  </si>
  <si>
    <t>FERROLHO</t>
  </si>
  <si>
    <t>0227050015</t>
  </si>
  <si>
    <t>SUCATA DE CABO DE ACO</t>
  </si>
  <si>
    <t>0227100145</t>
  </si>
  <si>
    <t>ARRUELA LISA M6 ZN BR</t>
  </si>
  <si>
    <t>0227100152</t>
  </si>
  <si>
    <t>ARRUELA LISA M12 ZN BR</t>
  </si>
  <si>
    <t>0227100221</t>
  </si>
  <si>
    <t>ARRUELA PRESSAO M5 GALV</t>
  </si>
  <si>
    <t>0227100273</t>
  </si>
  <si>
    <t>CLIPS 5/8" PESADO GALV P/ CABO DE ACO</t>
  </si>
  <si>
    <t>0227100363</t>
  </si>
  <si>
    <t>PARAFUSO ALLEN CAB ESC 1/2X3 ACO LIGA (C/ PORCA)</t>
  </si>
  <si>
    <t>0227100669</t>
  </si>
  <si>
    <t>PARAFUSO SEXT 3/8X4 UNC RT</t>
  </si>
  <si>
    <t>0227100716</t>
  </si>
  <si>
    <t>PARAFUSO SEXT 1/2X1.1/2 UNC</t>
  </si>
  <si>
    <t>0227100949</t>
  </si>
  <si>
    <t>PARAFUSO SEXT 1/2X1.1/2 (C/ PORCA)</t>
  </si>
  <si>
    <t>0227101130</t>
  </si>
  <si>
    <t>PARAFUSO SEXT 5/8X3 UNC</t>
  </si>
  <si>
    <t>0227101158</t>
  </si>
  <si>
    <t>PARAFUSO SEXT 3/8X6 RP (GRAU A)</t>
  </si>
  <si>
    <t>0227101186</t>
  </si>
  <si>
    <t>PARAFUSO SEXTAVADO RI 5/16 - 18 X 1 C/PO</t>
  </si>
  <si>
    <t>0227101323</t>
  </si>
  <si>
    <t>PORCA BORBOLETA 1/2" X 13FPP</t>
  </si>
  <si>
    <t>0227101363</t>
  </si>
  <si>
    <t>PORCA SEXT M10 PARLOCK MA ZN BR</t>
  </si>
  <si>
    <t>0227101380</t>
  </si>
  <si>
    <t>PORCA SEXT M14 PARLOCK MA ZN BR</t>
  </si>
  <si>
    <t>0227101511</t>
  </si>
  <si>
    <t>PORCA SEXT M24 X 2.00MM P/ EIXO CENTRAL</t>
  </si>
  <si>
    <t>0227101102</t>
  </si>
  <si>
    <t>PARAFUSO SEXT M12X50 RT CL8.8</t>
  </si>
  <si>
    <t>0227101253</t>
  </si>
  <si>
    <t>PINO ELASTICO 5/16" X 2"</t>
  </si>
  <si>
    <t>0227101317</t>
  </si>
  <si>
    <t>PORCA BORBOLETA</t>
  </si>
  <si>
    <t>0227101365</t>
  </si>
  <si>
    <t>PORCA SEXT 1" PARLOCK UNC ZN BR</t>
  </si>
  <si>
    <t>0227101366</t>
  </si>
  <si>
    <t>PORCA SEXT 1/2" PARLOCK UNC ZN BR</t>
  </si>
  <si>
    <t>0227101372</t>
  </si>
  <si>
    <t>PORCA SEXT 5/8" PARLOCK UNC ZN BR</t>
  </si>
  <si>
    <t>0227101373</t>
  </si>
  <si>
    <t>PORCA SEXT 1/2" PARLOCK UNC ZN BR ALTA</t>
  </si>
  <si>
    <t>0227101407</t>
  </si>
  <si>
    <t>PORCA SEXT 3/8" COMUM UNC ZN BR</t>
  </si>
  <si>
    <t>0227101490</t>
  </si>
  <si>
    <t>PORCA SEXT 3/16" COMUM UNC ZN BR</t>
  </si>
  <si>
    <t>0227101580</t>
  </si>
  <si>
    <t>ARRUELA LISA M20 ZN BR SAE1020</t>
  </si>
  <si>
    <t>0227110029</t>
  </si>
  <si>
    <t>TINTA A BASE DE AGUA CINZA 3.6L</t>
  </si>
  <si>
    <t>0227130041</t>
  </si>
  <si>
    <t>PROLONGADOR LISO</t>
  </si>
  <si>
    <t>0310040338</t>
  </si>
  <si>
    <t>BUCHA Ø 3/4 C/ PINO Ø 3/8 MAIOR</t>
  </si>
  <si>
    <t>0531000018</t>
  </si>
  <si>
    <t>TELEVISAO LED 32"</t>
  </si>
  <si>
    <t>0532010018</t>
  </si>
  <si>
    <t>EXTENSAO DE GARANTIA DELL 03 ANOS</t>
  </si>
  <si>
    <t>0534000081</t>
  </si>
  <si>
    <t>MESA EM MADEIRA 3 GAVETAS</t>
  </si>
  <si>
    <t>0534000142</t>
  </si>
  <si>
    <t>MESA REFEITORIO C/ 08 BANCOS EM FORM. 2,15MX80CMX155CM BEGE</t>
  </si>
  <si>
    <t>0535020079</t>
  </si>
  <si>
    <t>COMPRESSOR DE PINTURA 120 LBS</t>
  </si>
  <si>
    <t>0535020169</t>
  </si>
  <si>
    <t>MACACO HIDRAULICO GARRAFA 50 TONELADAS</t>
  </si>
  <si>
    <t>0535030020</t>
  </si>
  <si>
    <t>ALICATE BICO LONGO</t>
  </si>
  <si>
    <t>0535030098</t>
  </si>
  <si>
    <t>CHAVE ALLEN 4MM</t>
  </si>
  <si>
    <t>0535030156</t>
  </si>
  <si>
    <t>CHAVE BIELA 13MM</t>
  </si>
  <si>
    <t>0535030222</t>
  </si>
  <si>
    <t>CHAVE COMBINADA 20MM</t>
  </si>
  <si>
    <t>0535030228</t>
  </si>
  <si>
    <t>CHAVE COMBINADA 28MM</t>
  </si>
  <si>
    <t>0201020003</t>
  </si>
  <si>
    <t>CHAVETA GALVANIZADA - ACESSORIO</t>
  </si>
  <si>
    <t>0227030485</t>
  </si>
  <si>
    <t>BUCHA ACOPLAMENTO MOTOR GAS. 3,5HP</t>
  </si>
  <si>
    <t>0227031537</t>
  </si>
  <si>
    <t>CORREIA A-28</t>
  </si>
  <si>
    <t>0227031704</t>
  </si>
  <si>
    <t>DEFLETOR DESCARGA MOTOR GAS 13HP BRANCO</t>
  </si>
  <si>
    <t>0227031723</t>
  </si>
  <si>
    <t>DESENGRIPANTE</t>
  </si>
  <si>
    <t>0227032336</t>
  </si>
  <si>
    <t>FUZIVEL LAMINA COMUM 25AMP</t>
  </si>
  <si>
    <t>0227032347</t>
  </si>
  <si>
    <t>GARRA NEGATIVA LEDAN</t>
  </si>
  <si>
    <t>0227032764</t>
  </si>
  <si>
    <t>JUNTA DO FILTRO DE COMBUSTIVEL BRANCO</t>
  </si>
  <si>
    <t>0227032923</t>
  </si>
  <si>
    <t>MANGUEIRA TRANCADA 1/2" CRISTAL PT250</t>
  </si>
  <si>
    <t>0227033780</t>
  </si>
  <si>
    <t>RETENTOR 29.90 X 45 X 7MM 01833 BA</t>
  </si>
  <si>
    <t>0227033981</t>
  </si>
  <si>
    <t>ROLAMENTO 609 DDU C3</t>
  </si>
  <si>
    <t>0227034483</t>
  </si>
  <si>
    <t>VELA DE IGNICAO P/ COMPACTADOR BS 600 WACKER 0114802</t>
  </si>
  <si>
    <t>0227090007</t>
  </si>
  <si>
    <t>OLEO LUBRIFICANTE MOTOR 20W40 1L</t>
  </si>
  <si>
    <t>0227100052</t>
  </si>
  <si>
    <t>0227100055</t>
  </si>
  <si>
    <t>0227100101</t>
  </si>
  <si>
    <t>0227100272</t>
  </si>
  <si>
    <t>CHUMBADOR PBA 7/8X8 POL CL8.8</t>
  </si>
  <si>
    <t>0227100278</t>
  </si>
  <si>
    <t>CLIPS 3/16" PESADO GALV P/ CABO DE ACO</t>
  </si>
  <si>
    <t>0227100279</t>
  </si>
  <si>
    <t>CLIPS 3/8" PESADO GALV P/ CABO DE ACO</t>
  </si>
  <si>
    <t>0227100375</t>
  </si>
  <si>
    <t>PARAFUSO ALLEN 5/16X1</t>
  </si>
  <si>
    <t>0227100549</t>
  </si>
  <si>
    <t>PARAFUSO FENDA CAB PAN M4X12</t>
  </si>
  <si>
    <t>0227100760</t>
  </si>
  <si>
    <t>0227100787</t>
  </si>
  <si>
    <t>PARAFUSO SEXT 7/8X2 UNC</t>
  </si>
  <si>
    <t>0227100950</t>
  </si>
  <si>
    <t>PARAFUSO SEXT 1/2X2.1/2</t>
  </si>
  <si>
    <t>0126020966</t>
  </si>
  <si>
    <t>PERFIL METALICO 2,50 MTS</t>
  </si>
  <si>
    <t>0227010003</t>
  </si>
  <si>
    <t>0227010011</t>
  </si>
  <si>
    <t>0227010048</t>
  </si>
  <si>
    <t>MOTOR DIESEL BD 5.0 BRANCO</t>
  </si>
  <si>
    <t>0227030549</t>
  </si>
  <si>
    <t>BUJAO TAMPA CABECOTE MOTOR BRANCO</t>
  </si>
  <si>
    <t>0227030752</t>
  </si>
  <si>
    <t>CARRETEL DO RETRATIL</t>
  </si>
  <si>
    <t>0227032333</t>
  </si>
  <si>
    <t>FUSIVEL LAMINA MEDIO 10A</t>
  </si>
  <si>
    <t>0227032709</t>
  </si>
  <si>
    <t>JUNTA DA BOMBA INJETORA 0,2 MM</t>
  </si>
  <si>
    <t>0227032713</t>
  </si>
  <si>
    <t>JUNTA DA DESCARGA MOTOR BRANCO 5.0 DIESE</t>
  </si>
  <si>
    <t>0227032717</t>
  </si>
  <si>
    <t>JUNTA DA TAMPA DA CARCACA MOTOR DIESEL B</t>
  </si>
  <si>
    <t>0227033103</t>
  </si>
  <si>
    <t>MOLA ESPIRAL MOTOVIBRADOR 3,5CV</t>
  </si>
  <si>
    <t>0227033483</t>
  </si>
  <si>
    <t>POLIA 3B 120 120 MM COM FURO 38MM CHAVET</t>
  </si>
  <si>
    <t>0227033668</t>
  </si>
  <si>
    <t>REBITE POP 532 (3/16" X 1.1/4") ALUMINIO</t>
  </si>
  <si>
    <t>0227033759</t>
  </si>
  <si>
    <t>RETENTOR 17 X 32 X 7MM 01725 BR</t>
  </si>
  <si>
    <t>0227034044</t>
  </si>
  <si>
    <t>ROLAMENTO 6308ZZ</t>
  </si>
  <si>
    <t>0227034133</t>
  </si>
  <si>
    <t>ROLAMENTO NU309</t>
  </si>
  <si>
    <t>0227034283</t>
  </si>
  <si>
    <t>SOLVENTE THINNER</t>
  </si>
  <si>
    <t>0227070008</t>
  </si>
  <si>
    <t>GRAXA MPR EP 1</t>
  </si>
  <si>
    <t>0227100155</t>
  </si>
  <si>
    <t>ARRUELA LISA M16 GALV CL8.8</t>
  </si>
  <si>
    <t>0227100163</t>
  </si>
  <si>
    <t>ARRUELA LISA M5 GALV</t>
  </si>
  <si>
    <t>0227100257</t>
  </si>
  <si>
    <t>CHUMBADOR CBA 3/4X220 ZN BR</t>
  </si>
  <si>
    <t>0227100561</t>
  </si>
  <si>
    <t>PARAFUSO FENDA CAB ESC M4X8</t>
  </si>
  <si>
    <t>0227100759</t>
  </si>
  <si>
    <t>0227100905</t>
  </si>
  <si>
    <t>PARAFUSO SEXT 1/4X1.1/2 GALV</t>
  </si>
  <si>
    <t>0227101369</t>
  </si>
  <si>
    <t>PORCA SEXT 3/16" PARLOCK UNC ZN BR</t>
  </si>
  <si>
    <t>0227101483</t>
  </si>
  <si>
    <t>PORCA SEXT 1" COMUM UNC ZN BR</t>
  </si>
  <si>
    <t>0227101486</t>
  </si>
  <si>
    <t>PORCA SEXT 1/2" COMUM UNC 13FPP ZN BR</t>
  </si>
  <si>
    <t>0227101515</t>
  </si>
  <si>
    <t>PORCA SEXT M10 COMUM MA ZN BR G5</t>
  </si>
  <si>
    <t>0227101634</t>
  </si>
  <si>
    <t>PARAFUSO FENDA CAB ESC 3/16X1/2 UNC</t>
  </si>
  <si>
    <t>0227101637</t>
  </si>
  <si>
    <t>PARAFUSO FENDA CAB ESC 3/16X2 UNC</t>
  </si>
  <si>
    <t>0227101658</t>
  </si>
  <si>
    <t>0227110101</t>
  </si>
  <si>
    <t>AGUA DESTILADA</t>
  </si>
  <si>
    <t>0246650138</t>
  </si>
  <si>
    <t>FREIO DE SEGURANCA ECM 12/15 CMG 12</t>
  </si>
  <si>
    <t>0531000023</t>
  </si>
  <si>
    <t>SECADOR DE CABELO</t>
  </si>
  <si>
    <t>0531000029</t>
  </si>
  <si>
    <t>PURIFICADOR DE AGUA</t>
  </si>
  <si>
    <t>0534000009</t>
  </si>
  <si>
    <t>ARMARIO ACO ROUPEIRO C/ 4 PORTAS GRANDE</t>
  </si>
  <si>
    <t>0534000073</t>
  </si>
  <si>
    <t>ARMARIO EM MADEIRA</t>
  </si>
  <si>
    <t>0535020078</t>
  </si>
  <si>
    <t>0535020134</t>
  </si>
  <si>
    <t>NIVEL LASER GLL 2-20 BOSCH</t>
  </si>
  <si>
    <t>0535020146</t>
  </si>
  <si>
    <t>BALANCA DIGITAL 200KG PORTATIL C/ GANCHO</t>
  </si>
  <si>
    <t>0535030111</t>
  </si>
  <si>
    <t>CHAVE ALLEN LONGA ABAULADA 12MM</t>
  </si>
  <si>
    <t>0535030115</t>
  </si>
  <si>
    <t>CHAVE ALLEN 17MM</t>
  </si>
  <si>
    <t>0535030125</t>
  </si>
  <si>
    <t>0535030212</t>
  </si>
  <si>
    <t>CHAVE COMBINADA 14MM</t>
  </si>
  <si>
    <t>0535030214</t>
  </si>
  <si>
    <t>CHAVE COMBINADA 15/16"</t>
  </si>
  <si>
    <t>0535030236</t>
  </si>
  <si>
    <t>CHAVE COMBINADA 45MM</t>
  </si>
  <si>
    <t>0535030244</t>
  </si>
  <si>
    <t>CHAVE COMBINADA 7/8"</t>
  </si>
  <si>
    <t>0535030317</t>
  </si>
  <si>
    <t>CHAVE DE FENDA 1/4" X 10"</t>
  </si>
  <si>
    <t>0535030381</t>
  </si>
  <si>
    <t>CHAVE DE GRIFO 12"</t>
  </si>
  <si>
    <t>0227100932</t>
  </si>
  <si>
    <t>PARAFUSO FENDA CAB CIL M5X12</t>
  </si>
  <si>
    <t>0227101147</t>
  </si>
  <si>
    <t>PARAFUSO SEXT M8X60 RP CL8.8</t>
  </si>
  <si>
    <t>0227101303</t>
  </si>
  <si>
    <t>PORCA</t>
  </si>
  <si>
    <t>0227101517</t>
  </si>
  <si>
    <t>PORCA SEXT 1/2" COMUM UNC G2</t>
  </si>
  <si>
    <t>0227101579</t>
  </si>
  <si>
    <t>0227101595</t>
  </si>
  <si>
    <t>PORCA SEXT M24 PARLOCK MA GALV</t>
  </si>
  <si>
    <t>0227101672</t>
  </si>
  <si>
    <t>PORCA SEXT M4 COMUM MA POL</t>
  </si>
  <si>
    <t>0227110091</t>
  </si>
  <si>
    <t>CAIXA DE PAPELAO 360 X 310 X 200MM</t>
  </si>
  <si>
    <t>0246650220</t>
  </si>
  <si>
    <t>PARAFUSO 1"X185MM P/ELEVADOR CREMALHEIRA RK1500</t>
  </si>
  <si>
    <t>0515170001</t>
  </si>
  <si>
    <t>BICO CORTE P/ MACARICO Nº 04</t>
  </si>
  <si>
    <t>0531000011</t>
  </si>
  <si>
    <t>BEBEDOURO GALAO COLUNA</t>
  </si>
  <si>
    <t>0534000107</t>
  </si>
  <si>
    <t>CADEIRA GIRATORIA S/ BRACO EM TECIDO</t>
  </si>
  <si>
    <t>0535020061</t>
  </si>
  <si>
    <t>NIVEL A LASER BL 40 VHR BOSCH</t>
  </si>
  <si>
    <t>0535030007</t>
  </si>
  <si>
    <t>ALICATE ABRIR TRAVA RETO 12" GEDORE 8000</t>
  </si>
  <si>
    <t>0535030155</t>
  </si>
  <si>
    <t>CHAVE BIELA 12MM</t>
  </si>
  <si>
    <t>0535030204</t>
  </si>
  <si>
    <t>CHAVE COMBINADA 13/16"</t>
  </si>
  <si>
    <t>0535030219</t>
  </si>
  <si>
    <t>CHAVE COMBINADA 19MM</t>
  </si>
  <si>
    <t>0535030248</t>
  </si>
  <si>
    <t>CHAVE COMBINADA 9MM</t>
  </si>
  <si>
    <t>0535030323</t>
  </si>
  <si>
    <t>CHAVE DE FENDA 1/4" X 5"</t>
  </si>
  <si>
    <t>0535030331</t>
  </si>
  <si>
    <t>CHAVE DE FENDA 1/8" X 6"</t>
  </si>
  <si>
    <t>0535030409</t>
  </si>
  <si>
    <t>CHAVE COMUTADORA TRIFASICA LD 30A LOMBARD REF 05</t>
  </si>
  <si>
    <t>0535030410</t>
  </si>
  <si>
    <t>CHAVE COMUTADORA REVERSORA TRIFASICA 60A LOMBARD REF 11</t>
  </si>
  <si>
    <t>0535030529</t>
  </si>
  <si>
    <t>CHAVE LIGA DESL TRIF. MARGIRIUS 15A120VC</t>
  </si>
  <si>
    <t>0227031310</t>
  </si>
  <si>
    <t>CHAVE DE PARTIDA ELETRONICA SOFT STARTER</t>
  </si>
  <si>
    <t>0227031372</t>
  </si>
  <si>
    <t>CIMENTO MAUA 25 KG</t>
  </si>
  <si>
    <t>0227033122</t>
  </si>
  <si>
    <t>MOLA RETRATIL B4T 5.5/6.5 MT SERIE 3</t>
  </si>
  <si>
    <t>0227033631</t>
  </si>
  <si>
    <t>PUXADOR DO RETRATIL</t>
  </si>
  <si>
    <t>0227033773</t>
  </si>
  <si>
    <t>RETENTOR 25 X 42 X 8MM 00925</t>
  </si>
  <si>
    <t>0227033792</t>
  </si>
  <si>
    <t>RETENTOR 35 X 50 X 8MM 00962 BR</t>
  </si>
  <si>
    <t>0227034299</t>
  </si>
  <si>
    <t>TRANSFORMADOR 220/110V DE 3000 WATTS</t>
  </si>
  <si>
    <t>0227034310</t>
  </si>
  <si>
    <t>TRAVA ROSCA LIQUIDO</t>
  </si>
  <si>
    <t>0227050016</t>
  </si>
  <si>
    <t>SUCATA DE FERRO</t>
  </si>
  <si>
    <t>0227100304</t>
  </si>
  <si>
    <t>GANCHO J 12X135MM ACO 8.8 GALV P</t>
  </si>
  <si>
    <t>0227100480</t>
  </si>
  <si>
    <t>PARAFUSO ALLEN M5 X20</t>
  </si>
  <si>
    <t>0227101062</t>
  </si>
  <si>
    <t>PARAFUSO M4X50</t>
  </si>
  <si>
    <t>0227101120</t>
  </si>
  <si>
    <t>0227101126</t>
  </si>
  <si>
    <t>PARAFUSO SEXT 5/8X3.1/2 (C/ PORCA)</t>
  </si>
  <si>
    <t>0227101427</t>
  </si>
  <si>
    <t>PORCA SEXT 1/2" COMUM BSW BC AM</t>
  </si>
  <si>
    <t>0227101534</t>
  </si>
  <si>
    <t>REBITE 5/16"</t>
  </si>
  <si>
    <t>0227110018</t>
  </si>
  <si>
    <t>TINTA A BASE DE AGUA</t>
  </si>
  <si>
    <t>0227110024</t>
  </si>
  <si>
    <t>TINTA BRANCO NEVE</t>
  </si>
  <si>
    <t>0531000019</t>
  </si>
  <si>
    <t>FOGAO C/4 BOCAS</t>
  </si>
  <si>
    <t>0532000006</t>
  </si>
  <si>
    <t>NOTEBOOK</t>
  </si>
  <si>
    <t>0532000037</t>
  </si>
  <si>
    <t>COMPUTADOR DESKTOP HP COMPAQ</t>
  </si>
  <si>
    <t>0532000083</t>
  </si>
  <si>
    <t>COMPUTADOR POSITIVO MASTER A2200</t>
  </si>
  <si>
    <t>0534000074</t>
  </si>
  <si>
    <t>CADEIRA FIXA EM TECIDO</t>
  </si>
  <si>
    <t>0535010015</t>
  </si>
  <si>
    <t>UNIDADE EXTERNA SPLIT 12 KBTUS 220V QUENTE/ FRIO</t>
  </si>
  <si>
    <t>0123020003</t>
  </si>
  <si>
    <t>PORCA SEXT M10 COMUM MA ZN BR</t>
  </si>
  <si>
    <t>0126020362</t>
  </si>
  <si>
    <t>BARRA REDONDA 1/2" X 6000MM LAMINADA SAE 1020</t>
  </si>
  <si>
    <t>0210040098</t>
  </si>
  <si>
    <t>CHUMBADOR PBA 3/4X10 ZN BR</t>
  </si>
  <si>
    <t>0227010029</t>
  </si>
  <si>
    <t>MOTOR 4CV 220/380V 1750RPM CAR 100L CT</t>
  </si>
  <si>
    <t>0227010043</t>
  </si>
  <si>
    <t>MOTOR BRANCO DIESEL BD 5,0 4.7CV EIXO H</t>
  </si>
  <si>
    <t>0227030422</t>
  </si>
  <si>
    <t>BOTAO LIGA DESLIGA</t>
  </si>
  <si>
    <t>0227030782</t>
  </si>
  <si>
    <t>CATRACA MOTOVIBRADOR MONO/TRIF FURO 16 M</t>
  </si>
  <si>
    <t>0227031350</t>
  </si>
  <si>
    <t>CHUMBADOR PBA 5/8X4.1/2 ZN BR</t>
  </si>
  <si>
    <t>0227032059</t>
  </si>
  <si>
    <t>ESTICADOR 1/2" CABO DE ACO M12-1/2 DIN-1480</t>
  </si>
  <si>
    <t>0227032272</t>
  </si>
  <si>
    <t>FILTRO TURBO TORRE DE ILUMINACAO</t>
  </si>
  <si>
    <t>0227032855</t>
  </si>
  <si>
    <t>LUVA</t>
  </si>
  <si>
    <t>0227033382</t>
  </si>
  <si>
    <t>PISTAO STD MOTOVIBRADOR C/ ANEIS 3,5 HP</t>
  </si>
  <si>
    <t>0227033869</t>
  </si>
  <si>
    <t>ROLAMENTO 2200</t>
  </si>
  <si>
    <t>0227033893</t>
  </si>
  <si>
    <t>ROLAMENTO 30209</t>
  </si>
  <si>
    <t>0227033997</t>
  </si>
  <si>
    <t>ROLAMENTO 6205ZZ</t>
  </si>
  <si>
    <t>0227034108</t>
  </si>
  <si>
    <t>ROLAMENTO HK 0808</t>
  </si>
  <si>
    <t>0227034298</t>
  </si>
  <si>
    <t>0227035318</t>
  </si>
  <si>
    <t>SINALIZADOR REF. XB2 EV 74 (VERMELHO)</t>
  </si>
  <si>
    <t>0227100118</t>
  </si>
  <si>
    <t>ARRUELA LISA 2.1/2" ZN BR</t>
  </si>
  <si>
    <t>0227100122</t>
  </si>
  <si>
    <t>ARRUELA LISA 3/4" ZN BR</t>
  </si>
  <si>
    <t>0227100177</t>
  </si>
  <si>
    <t>ARRUELA APOIO DA ESCORA 83 X 46 X 3MM SAE 1020</t>
  </si>
  <si>
    <t>0227100201</t>
  </si>
  <si>
    <t>ARRUELA PRESSAO 7/8" ZN BR</t>
  </si>
  <si>
    <t>0227100299</t>
  </si>
  <si>
    <t>ESTICADOR 1/2" GALV C/ANILHA NAS DU</t>
  </si>
  <si>
    <t>0227100572</t>
  </si>
  <si>
    <t>PARAFUSO CAB RED 3/16X5/16</t>
  </si>
  <si>
    <t>0227110006</t>
  </si>
  <si>
    <t>DURALUX 3301 BR AZUL 18L</t>
  </si>
  <si>
    <t>0532000017</t>
  </si>
  <si>
    <t>NOBREAK 1,3 KVA 115V</t>
  </si>
  <si>
    <t>0534000086</t>
  </si>
  <si>
    <t>ARMARIO ARQUIVO EM ACO C/4 GAVETAS</t>
  </si>
  <si>
    <t>0534000100</t>
  </si>
  <si>
    <t>MESA EM MADEIRA C/2 GAVETAS</t>
  </si>
  <si>
    <t>0535020059</t>
  </si>
  <si>
    <t>MOTOR ESMERIL 2 CV 220/380V 3450 RPM</t>
  </si>
  <si>
    <t>0535030057</t>
  </si>
  <si>
    <t>ALICATE REBITADOR ALAVANCA</t>
  </si>
  <si>
    <t>0535030079</t>
  </si>
  <si>
    <t>CALIBRADOR DE FOLGA 26 LAMINAS</t>
  </si>
  <si>
    <t>0535030135</t>
  </si>
  <si>
    <t>CHAVE ALLEN 5MM</t>
  </si>
  <si>
    <t>0535030140</t>
  </si>
  <si>
    <t>CHAVE ALLEN LONGA ABAULADA 7/32''</t>
  </si>
  <si>
    <t>0535030162</t>
  </si>
  <si>
    <t>CHAVE BIELA 18MM</t>
  </si>
  <si>
    <t>0535030178</t>
  </si>
  <si>
    <t>CHAVE BOCA 8X9 MM</t>
  </si>
  <si>
    <t>0535030193</t>
  </si>
  <si>
    <t>CHAVE CANHAO 9MM</t>
  </si>
  <si>
    <t>0535030242</t>
  </si>
  <si>
    <t>CHAVE COMBINADA 6MM</t>
  </si>
  <si>
    <t>0535030561</t>
  </si>
  <si>
    <t>CHAVE PHILLIPS 3/16" X 1/2"</t>
  </si>
  <si>
    <t>0535030614</t>
  </si>
  <si>
    <t>VIRA MACHO "T" 1/4" A 1/2"</t>
  </si>
  <si>
    <t>0535030740</t>
  </si>
  <si>
    <t>LIMA CHATA BASTARDA</t>
  </si>
  <si>
    <t>0535030782</t>
  </si>
  <si>
    <t>MARRETA 1 KG</t>
  </si>
  <si>
    <t>0535030795</t>
  </si>
  <si>
    <t>MARTELO BOLA</t>
  </si>
  <si>
    <t>0535030879</t>
  </si>
  <si>
    <t>SACA PINO PARALELO 4 X 150MM 16300</t>
  </si>
  <si>
    <t>0535031001</t>
  </si>
  <si>
    <t>SACA PINO PARALELO 6 X 150MM</t>
  </si>
  <si>
    <t>0535031022</t>
  </si>
  <si>
    <t>CHAVE PHILLIPS 3/8" X 8"</t>
  </si>
  <si>
    <t>0535031120</t>
  </si>
  <si>
    <t>JOGO DE CHAVE SOQUETE DE 8 A 32MM</t>
  </si>
  <si>
    <t>0535031129</t>
  </si>
  <si>
    <t>ESTICADOR MANUAL PARA FITA DE ACO 19MM</t>
  </si>
  <si>
    <t>0535031131</t>
  </si>
  <si>
    <t>CHAVE CATRACA REVERSIVEL 3/4"X20"</t>
  </si>
  <si>
    <t>0227101155</t>
  </si>
  <si>
    <t>PARAFUSO SEXT 1/2X1.1/2 RT CL5.8</t>
  </si>
  <si>
    <t>0227101322</t>
  </si>
  <si>
    <t>PORCA BORBOLETA 3/8 UNF</t>
  </si>
  <si>
    <t>0227101447</t>
  </si>
  <si>
    <t>PORCA SEXT M16 COMUM ZN BR</t>
  </si>
  <si>
    <t>0227101591</t>
  </si>
  <si>
    <t>PORCA SEXT M16 PARLOCK MA POL CL8.8</t>
  </si>
  <si>
    <t>0227130035</t>
  </si>
  <si>
    <t>BARRA ROSCADA 5/8</t>
  </si>
  <si>
    <t>0531000004</t>
  </si>
  <si>
    <t>BEBEDOURO</t>
  </si>
  <si>
    <t>0531000005</t>
  </si>
  <si>
    <t>CAMERA DIGITAL</t>
  </si>
  <si>
    <t>0531000042</t>
  </si>
  <si>
    <t>LIQUIDIFICADOR</t>
  </si>
  <si>
    <t>0532000016</t>
  </si>
  <si>
    <t>IMPRESSORA MULTIFUNCIONAL JATO TINTA</t>
  </si>
  <si>
    <t>0532010028</t>
  </si>
  <si>
    <t>ADAPTADOR EX-3044 2P T 15A</t>
  </si>
  <si>
    <t>0534000010</t>
  </si>
  <si>
    <t>ARMARIO ACO ROUPEIRO C/ 8 PORTAS GRANDE</t>
  </si>
  <si>
    <t>0534000125</t>
  </si>
  <si>
    <t>MESA EM MADEIRA EM L C/3 GAVETAS</t>
  </si>
  <si>
    <t>0534000177</t>
  </si>
  <si>
    <t>CADEIRA FIXA EM POLIPROPILENO COR AZUL</t>
  </si>
  <si>
    <t>0535010023</t>
  </si>
  <si>
    <t>AR CONDICIONADO 48.000 BTUS</t>
  </si>
  <si>
    <t>0535020093</t>
  </si>
  <si>
    <t>CHAVE COMBINADA 32MM BOCA/ESTRIA</t>
  </si>
  <si>
    <t>0535020100</t>
  </si>
  <si>
    <t>EMPILHADEIRA ELETRICA STIL</t>
  </si>
  <si>
    <t>0535020110</t>
  </si>
  <si>
    <t>ESMERILHADEIRA 9'' 220V</t>
  </si>
  <si>
    <t>0535030028</t>
  </si>
  <si>
    <t>ALICATE CORTE DIAGONAL 6"</t>
  </si>
  <si>
    <t>0535030118</t>
  </si>
  <si>
    <t>CHAVE ALLEN 19MM</t>
  </si>
  <si>
    <t>0535030153</t>
  </si>
  <si>
    <t>CHAVE BIELA 11MM</t>
  </si>
  <si>
    <t>0535030192</t>
  </si>
  <si>
    <t>CHAVE CANHAO 9/16"</t>
  </si>
  <si>
    <t>0535030211</t>
  </si>
  <si>
    <t>CHAVE COMBINADA 13MM</t>
  </si>
  <si>
    <t>0535030225</t>
  </si>
  <si>
    <t>CHAVE COMBINADA 24MM</t>
  </si>
  <si>
    <t>0535030309</t>
  </si>
  <si>
    <t>CHAVE DE BOCA 5/8 "X11/16"</t>
  </si>
  <si>
    <t>0227101581</t>
  </si>
  <si>
    <t>0246650001</t>
  </si>
  <si>
    <t>0532000025</t>
  </si>
  <si>
    <t>MONITOR LCD 21,5"</t>
  </si>
  <si>
    <t>0532000058</t>
  </si>
  <si>
    <t>IMPRESSORA MULTIFUNCIONAL SAMSUNG SL-X4220RX</t>
  </si>
  <si>
    <t>0534000052</t>
  </si>
  <si>
    <t>GAVETEIRO VOLANTE 3 GAVETAS P/ ESCRITORIO</t>
  </si>
  <si>
    <t>0535020087</t>
  </si>
  <si>
    <t>EMPILHADEIRA H80 XL 4 TON. A GAS</t>
  </si>
  <si>
    <t>0535020108</t>
  </si>
  <si>
    <t>FURADEIRA DE IMPACTO 1/2" 650W 220VDC</t>
  </si>
  <si>
    <t>0535030052</t>
  </si>
  <si>
    <t>ALICATE P/ ANEL EXTERNO RETO 10 A 25MM GEDORE 8000-J2</t>
  </si>
  <si>
    <t>0535030104</t>
  </si>
  <si>
    <t>CHAVE ALLEN LONGA ABAULADA 1/4''</t>
  </si>
  <si>
    <t>0535030124</t>
  </si>
  <si>
    <t>CHAVE ALLEN 3MM</t>
  </si>
  <si>
    <t>0535030191</t>
  </si>
  <si>
    <t>CHAVE CANHAO 8MM</t>
  </si>
  <si>
    <t>0535030196</t>
  </si>
  <si>
    <t>CHAVE CATRACA ENCAIXE 1/2"</t>
  </si>
  <si>
    <t>0535030227</t>
  </si>
  <si>
    <t>CHAVE COMBINADA 27MM</t>
  </si>
  <si>
    <t>0535030293</t>
  </si>
  <si>
    <t>CHAVE DE BOCA 12-13MM</t>
  </si>
  <si>
    <t>0535030329</t>
  </si>
  <si>
    <t>CHAVE DE FENDA 1/8" X 4"</t>
  </si>
  <si>
    <t>0535030505</t>
  </si>
  <si>
    <t>CHAVE L 10MM</t>
  </si>
  <si>
    <t>0535030607</t>
  </si>
  <si>
    <t>CHAVE TORX EM "L" T25</t>
  </si>
  <si>
    <t>0535030608</t>
  </si>
  <si>
    <t>JOGO CHAVE TORX T06 A T60 15PC 43TXL-15</t>
  </si>
  <si>
    <t>0535030894</t>
  </si>
  <si>
    <t>TRENA DE 5M EM ACO C/ TRAVA</t>
  </si>
  <si>
    <t>0535030972</t>
  </si>
  <si>
    <t>SELADOR MANUAL PARA FITA PET 16MM</t>
  </si>
  <si>
    <t>0535030999</t>
  </si>
  <si>
    <t>SACA PINO PARALELO 5 X 150MM</t>
  </si>
  <si>
    <t>0535031065</t>
  </si>
  <si>
    <t>ESTICADOR PARA FITA PET 16MM</t>
  </si>
  <si>
    <t>0535031147</t>
  </si>
  <si>
    <t>MACACO HIDRAULICO GARRAFA 3 TONELADAS</t>
  </si>
  <si>
    <t>0534000163</t>
  </si>
  <si>
    <t>CADEIRA CAIXA GIRATORIA C/ BRACO</t>
  </si>
  <si>
    <t>0535020018</t>
  </si>
  <si>
    <t>ESMERILHADEIRA 4" GWS24-180 BOSCH</t>
  </si>
  <si>
    <t>0535020104</t>
  </si>
  <si>
    <t>FURADEIRA BOSCH GSB 19,2 220V 1/2"</t>
  </si>
  <si>
    <t>0535020184</t>
  </si>
  <si>
    <t>SERRA ELETRICA ASM ULTRA 14" 355MM</t>
  </si>
  <si>
    <t>0535030061</t>
  </si>
  <si>
    <t>ALICATE UNIVERSAL 8"</t>
  </si>
  <si>
    <t>0535030110</t>
  </si>
  <si>
    <t>CHAVE ALLEN 12MM</t>
  </si>
  <si>
    <t>0535030113</t>
  </si>
  <si>
    <t>CHAVE ALLEN LONGA ABAULADA 14MM</t>
  </si>
  <si>
    <t>0535030200</t>
  </si>
  <si>
    <t>CHAVE COMBINADA 1.1/4"</t>
  </si>
  <si>
    <t>0535030230</t>
  </si>
  <si>
    <t>CHAVE COMBINADA 3/8"</t>
  </si>
  <si>
    <t>0535030243</t>
  </si>
  <si>
    <t>CHAVE COMBINADA 7/16"</t>
  </si>
  <si>
    <t>0535030303</t>
  </si>
  <si>
    <t>CHAVE DE BOCA 25 X 28MM</t>
  </si>
  <si>
    <t>0535030406</t>
  </si>
  <si>
    <t>CHAVE COMUTADORA TRIFASICA LD 20A LOMBARD REF 04</t>
  </si>
  <si>
    <t>0535030580</t>
  </si>
  <si>
    <t>CHAVE SACA FILTRO OLEO CINTA ACO 100A 111MM GRANDE</t>
  </si>
  <si>
    <t>0535030612</t>
  </si>
  <si>
    <t>CHAVE INTERRUPTOR 3P 30A 250VCA MARGIRIUS CS-102</t>
  </si>
  <si>
    <t>0535030702</t>
  </si>
  <si>
    <t>JOGO DE CHAVE COMBINADA 6A22MM</t>
  </si>
  <si>
    <t>0535030742</t>
  </si>
  <si>
    <t>LIMA CHATA BASTARDA 10</t>
  </si>
  <si>
    <t>0535030787</t>
  </si>
  <si>
    <t>MARRETA 5 KG</t>
  </si>
  <si>
    <t>0535030868</t>
  </si>
  <si>
    <t>REBITADOR MANUAL MOD. ALICATE</t>
  </si>
  <si>
    <t>0535030927</t>
  </si>
  <si>
    <t>SELADOR MANUAL PARA FITA DE ACO 25MM</t>
  </si>
  <si>
    <t>0535030990</t>
  </si>
  <si>
    <t>ALICATE PORTA ELETRODO 500A NEGATIVO</t>
  </si>
  <si>
    <t>0535031076</t>
  </si>
  <si>
    <t>MARTELO PONTA DE TEFLON</t>
  </si>
  <si>
    <t>0535031142</t>
  </si>
  <si>
    <t>FURADEIRA REVERSÍVEL 3/8" 550 WATTS 113E GBM 10 RE - 0 601 13E 5E0 - BOSCH - 220 VOLTS</t>
  </si>
  <si>
    <t>0535031146</t>
  </si>
  <si>
    <t>JOGO DE SACA PINO PARALELO C/ 6 PECAS</t>
  </si>
  <si>
    <t>0227100799</t>
  </si>
  <si>
    <t>PARAFUSO SEXT M8X25</t>
  </si>
  <si>
    <t>0227100957</t>
  </si>
  <si>
    <t>PARAFUSO SEXT M10X70 DIN931 CL8.8</t>
  </si>
  <si>
    <t>0227100971</t>
  </si>
  <si>
    <t>PARAFUSO SEXT M20X120</t>
  </si>
  <si>
    <t>0227101099</t>
  </si>
  <si>
    <t>PARAFUSO SEXT 3/8X2.1/2 RT GRAU 5</t>
  </si>
  <si>
    <t>0227101150</t>
  </si>
  <si>
    <t>PARAFUSO SEXT M6X25 RT CL8.8</t>
  </si>
  <si>
    <t>0227101495</t>
  </si>
  <si>
    <t>0227101593</t>
  </si>
  <si>
    <t>PORCA SEXT M24 PARLOCK ZN BR CL8.8</t>
  </si>
  <si>
    <t>0227110005</t>
  </si>
  <si>
    <t>DURALUX 3301 AMARELO 18L</t>
  </si>
  <si>
    <t>0246650224</t>
  </si>
  <si>
    <t>0310040596</t>
  </si>
  <si>
    <t>BUCHA Ø 3/4" X 32 MM C/ FURO Ø 10,5MM</t>
  </si>
  <si>
    <t>0530000005</t>
  </si>
  <si>
    <t>CAIXA DE SOM PORTATIL</t>
  </si>
  <si>
    <t>0531000043</t>
  </si>
  <si>
    <t>FERRO DE PASSAR ROUPA A SECO ELETRICO</t>
  </si>
  <si>
    <t>0531000046</t>
  </si>
  <si>
    <t>BARBEADOR ELETRICO</t>
  </si>
  <si>
    <t>0532000027</t>
  </si>
  <si>
    <t>SWITCH HP 1910-24 24 PORTAS 10/100 HP JG538A</t>
  </si>
  <si>
    <t>0532000041</t>
  </si>
  <si>
    <t>TABLET</t>
  </si>
  <si>
    <t>0534000164</t>
  </si>
  <si>
    <t>MESA REFEITORIO 4 LUGARES</t>
  </si>
  <si>
    <t>0534000192</t>
  </si>
  <si>
    <t>TANQUINHO P/ LAVAR ROUPA</t>
  </si>
  <si>
    <t>0535020002</t>
  </si>
  <si>
    <t>DISPOSITIVO DE ANCORAGEM COM BRACO GIRATORIO PARA LINHA DE VIDA</t>
  </si>
  <si>
    <t>0535020041</t>
  </si>
  <si>
    <t>MAQUINA DE SOLDA MIG C/ CABEÇOTE TR-80</t>
  </si>
  <si>
    <t>0535020092</t>
  </si>
  <si>
    <t>TANQUE DE PINTURA 7.20L ARPREX</t>
  </si>
  <si>
    <t>0535020185</t>
  </si>
  <si>
    <t>MOTO ESMERIL AFIADOR DE FACA 220V</t>
  </si>
  <si>
    <t>0535030015</t>
  </si>
  <si>
    <t>ALICATE VOLTIMETRO AMPERIMETRO DIGITAL LV 300V 325 FLUKE</t>
  </si>
  <si>
    <t>0535030071</t>
  </si>
  <si>
    <t>APLICADOR DE SILICONE</t>
  </si>
  <si>
    <t>0535030238</t>
  </si>
  <si>
    <t>CHAVE COMBINADA 5/16"</t>
  </si>
  <si>
    <t>0535030247</t>
  </si>
  <si>
    <t>CHAVE COMBINADA 9/16"</t>
  </si>
  <si>
    <t>0535030326</t>
  </si>
  <si>
    <t>CHAVE DE FENDA 1/4" X 6"</t>
  </si>
  <si>
    <t>0535030428</t>
  </si>
  <si>
    <t>CHAVE ESTRELA 25/28MM X8"</t>
  </si>
  <si>
    <t>0535030594</t>
  </si>
  <si>
    <t>CHAVE SOQ. C/ CABO TIPO CANHAO 14MM</t>
  </si>
  <si>
    <t>0535030985</t>
  </si>
  <si>
    <t>JOGO DE SOQUETE BITS TORK CURTO COM GUIA TS10 A TS30 DE 3/8 POL C/6 PEÇAS - CORNETA 3321660</t>
  </si>
  <si>
    <t>0535031030</t>
  </si>
  <si>
    <t>JOGO DE CHAVE L TIPO TORX T9 A T50</t>
  </si>
  <si>
    <t>0535031069</t>
  </si>
  <si>
    <t>BROCA ACO RAPIDO 8,0MM</t>
  </si>
  <si>
    <t>0535031154</t>
  </si>
  <si>
    <t>JOGO DE CHAVE COMBINADA C/ CATRACA 8-24MM C/ 16 PECAS</t>
  </si>
  <si>
    <t>0535031200</t>
  </si>
  <si>
    <t>ARCO DE SERRA 12" P/ METAIS GEDORE 403B</t>
  </si>
  <si>
    <t>0535031263</t>
  </si>
  <si>
    <t>TESOURA DE AVIACAO CORTE RETO 10"</t>
  </si>
  <si>
    <t>0535031450</t>
  </si>
  <si>
    <t>PA CORTADEIRA DE BICO PARABONI/PANDOLFO N20C/CABO</t>
  </si>
  <si>
    <t>0537000021</t>
  </si>
  <si>
    <t>MOTO HONDA BIZ 110CC</t>
  </si>
  <si>
    <t>0544000008</t>
  </si>
  <si>
    <t>POLIURETANO BRANCO</t>
  </si>
  <si>
    <t>0544010007</t>
  </si>
  <si>
    <t>PROJETOR LED 50W 5500K BIVOLT PRETO</t>
  </si>
  <si>
    <t>0602010003</t>
  </si>
  <si>
    <t>BETONEIRA 320 L.</t>
  </si>
  <si>
    <t>0603000009</t>
  </si>
  <si>
    <t>BALANCIM MANUAL CABO PASSANTE 5 M.</t>
  </si>
  <si>
    <t>0603000011</t>
  </si>
  <si>
    <t>BALANCIM PLATAFORMA 2,50 M.</t>
  </si>
  <si>
    <t>0604040001</t>
  </si>
  <si>
    <t>COMPACTADOR CM-13 DIESEL</t>
  </si>
  <si>
    <t>0227101180</t>
  </si>
  <si>
    <t>PARAFUSO SEXT 1/2X3 UNC RT</t>
  </si>
  <si>
    <t>0227101181</t>
  </si>
  <si>
    <t>PARAFUSO SEXT 1/2" X 2" RT 13FPP ZN BR</t>
  </si>
  <si>
    <t>0227101471</t>
  </si>
  <si>
    <t>0227101494</t>
  </si>
  <si>
    <t>PORCA SEXT 3/8" COMUM UNF ZN BR</t>
  </si>
  <si>
    <t>0246940040</t>
  </si>
  <si>
    <t>TERMINAL OLHAL CABO 1,50-2,50MM-M6 PRE ISOL AZUL HELLERMANN HR2312</t>
  </si>
  <si>
    <t>0531000015</t>
  </si>
  <si>
    <t>REFRIGERADOR</t>
  </si>
  <si>
    <t>0531000020</t>
  </si>
  <si>
    <t>FORNO MICROONDAS</t>
  </si>
  <si>
    <t>0531000060</t>
  </si>
  <si>
    <t>TABLET SAMSUNG GALAXY TAB A8 10,5” 4G - WI-FI 64GB ANDROID 11.0 CAM. 8MP + SELFIE 5MP</t>
  </si>
  <si>
    <t>0532000003</t>
  </si>
  <si>
    <t>COMPUTADOR DESKTOP LENOVO THINKCENTRE EDGE 71</t>
  </si>
  <si>
    <t>0532000014</t>
  </si>
  <si>
    <t>COMPUTADOR</t>
  </si>
  <si>
    <t>0532010009</t>
  </si>
  <si>
    <t>MICROCOMPUTADOR</t>
  </si>
  <si>
    <t>0534000128</t>
  </si>
  <si>
    <t>PERSIANA</t>
  </si>
  <si>
    <t>0534000143</t>
  </si>
  <si>
    <t>RACK 24UX770</t>
  </si>
  <si>
    <t>0534000153</t>
  </si>
  <si>
    <t>MESA RETANGULAR 1700X600X740 BRANCO (BALCAO)</t>
  </si>
  <si>
    <t>0534000168</t>
  </si>
  <si>
    <t>MESA DE PING PONG DOBRAVEL C/ RODIZIOS</t>
  </si>
  <si>
    <t>0534000183</t>
  </si>
  <si>
    <t>CADEIRA PLASTICA</t>
  </si>
  <si>
    <t>0535020026</t>
  </si>
  <si>
    <t>GAVETEIRO FIXO 2 GAVETAS</t>
  </si>
  <si>
    <t>0535030021</t>
  </si>
  <si>
    <t>ALICATE BICO MEIA CANA RETO 6"</t>
  </si>
  <si>
    <t>0535030025</t>
  </si>
  <si>
    <t>ALICATE BICO RETO GEDORE 8002-A2</t>
  </si>
  <si>
    <t>0535030056</t>
  </si>
  <si>
    <t>ALICATE PRESSAO 10"</t>
  </si>
  <si>
    <t>0535030059</t>
  </si>
  <si>
    <t>ALICATE RIBITE ALUM. ATE 4,8MM C/ 4 PONT</t>
  </si>
  <si>
    <t>0535030181</t>
  </si>
  <si>
    <t>0535030198</t>
  </si>
  <si>
    <t>CHAVE COMBINADA 1"</t>
  </si>
  <si>
    <t>0227101020</t>
  </si>
  <si>
    <t>PARAFUSO FENDA M5X16</t>
  </si>
  <si>
    <t>0227101053</t>
  </si>
  <si>
    <t>PARAFUSO M10X90</t>
  </si>
  <si>
    <t>0227101183</t>
  </si>
  <si>
    <t>PARAFUSO SEXT 3/16" X 3/4" RT ZN BR</t>
  </si>
  <si>
    <t>0227101184</t>
  </si>
  <si>
    <t>PARAFUSO SEXT 3/8" X 1" RT ZN BR</t>
  </si>
  <si>
    <t>0227101308</t>
  </si>
  <si>
    <t>PORCA SEXT 5/16" UNC ZN BR</t>
  </si>
  <si>
    <t>0227101368</t>
  </si>
  <si>
    <t>PORCA SEXT 1/2" PARLOCK UNF ZN BR</t>
  </si>
  <si>
    <t>0227101371</t>
  </si>
  <si>
    <t>PORCA SEXT 3/4" PARLOCK UNC ZN BR</t>
  </si>
  <si>
    <t>0227101388</t>
  </si>
  <si>
    <t>PORCA SEXT M10 PARLOCK MA ZN BR CL8.8</t>
  </si>
  <si>
    <t>0227101493</t>
  </si>
  <si>
    <t>0246650131</t>
  </si>
  <si>
    <t>MOTOREDUTOR NORD 132BM/4 BRE 150SR</t>
  </si>
  <si>
    <t>0531000010</t>
  </si>
  <si>
    <t>PORTEIRO ELETRONICO EXTERNO SEM CAMERA</t>
  </si>
  <si>
    <t>0532000052</t>
  </si>
  <si>
    <t>SWITCH 16 PORTAS D-LINK DES-1016A</t>
  </si>
  <si>
    <t>0532010014</t>
  </si>
  <si>
    <t>SOFTWARE PC BACK PRO DISASTER RECOVERY</t>
  </si>
  <si>
    <t>0535020005</t>
  </si>
  <si>
    <t>EMPILHADEIRA 2,5T. MOD. H50FT GLP</t>
  </si>
  <si>
    <t>0535030078</t>
  </si>
  <si>
    <t>CALIBRADOR DE FOLGA 20 LAMINAS</t>
  </si>
  <si>
    <t>0535030207</t>
  </si>
  <si>
    <t>CHAVE COMBINADA 10MM</t>
  </si>
  <si>
    <t>0535030229</t>
  </si>
  <si>
    <t>CHAVE COMBINADA 3/4"</t>
  </si>
  <si>
    <t>0535030232</t>
  </si>
  <si>
    <t>CHAVE COMBINADA 36MM</t>
  </si>
  <si>
    <t>0535030245</t>
  </si>
  <si>
    <t>CHAVE COMBINADA 7MM</t>
  </si>
  <si>
    <t>0535030322</t>
  </si>
  <si>
    <t>CHAVE DE FENDA 1/4" X 8"</t>
  </si>
  <si>
    <t>0535030729</t>
  </si>
  <si>
    <t>JOGO SOQUETEC/ CHAVE CATRACA</t>
  </si>
  <si>
    <t>0535030829</t>
  </si>
  <si>
    <t>NIVEL DE ALUMINIO 12" BASE MAGNETICA</t>
  </si>
  <si>
    <t>0535030877</t>
  </si>
  <si>
    <t>SACA PINO PARALELO 2 X 150MM 16300</t>
  </si>
  <si>
    <t>0535030885</t>
  </si>
  <si>
    <t>SOQUETE ESTRIADO 3/4X X 36 MM</t>
  </si>
  <si>
    <t>0535030403</t>
  </si>
  <si>
    <t>CHAVE DE VELA UNIVERSAL</t>
  </si>
  <si>
    <t>0535030549</t>
  </si>
  <si>
    <t>CHAVE PHILLIPS 1/4" X 6"</t>
  </si>
  <si>
    <t>0535030562</t>
  </si>
  <si>
    <t>CHAVE PHILLIPS 3/16" X 4"</t>
  </si>
  <si>
    <t>0535030688</t>
  </si>
  <si>
    <t>JOGO CHAVE ALLEN 1.50 A 10MM</t>
  </si>
  <si>
    <t>0535030716</t>
  </si>
  <si>
    <t>JOGO DE CHAVES CANHAO GEDORE REF. 027355</t>
  </si>
  <si>
    <t>0535030887</t>
  </si>
  <si>
    <t>SOQUETE ESTRIADO 36MM</t>
  </si>
  <si>
    <t>0535030976</t>
  </si>
  <si>
    <t>CHAVE SACA FILTRO CORRENTE REGULAVEL</t>
  </si>
  <si>
    <t>0535031059</t>
  </si>
  <si>
    <t>CHAVE STARTER 14X16MM</t>
  </si>
  <si>
    <t>0535031157</t>
  </si>
  <si>
    <t>SOQUETE TORX ENCAIXE 1/2" E16</t>
  </si>
  <si>
    <t>0535060022</t>
  </si>
  <si>
    <t>CONJUNTO CORTE C/ FIO DE NYLON P/ ROCADEIRA FS 80 STIHL</t>
  </si>
  <si>
    <t>0536000011</t>
  </si>
  <si>
    <t>RADIO COMUNICACAO</t>
  </si>
  <si>
    <t>0543010003</t>
  </si>
  <si>
    <t>CADEIRA ANTARES PLASTICA BR</t>
  </si>
  <si>
    <t>0544000012</t>
  </si>
  <si>
    <t>MOTOR PPA 1500</t>
  </si>
  <si>
    <t>0601000051</t>
  </si>
  <si>
    <t>CONJUNTO ANDAIME FACHADEIRO</t>
  </si>
  <si>
    <t>0603000005</t>
  </si>
  <si>
    <t>BALANCIM MANUAL CABO PASSANTE 1,5 M.</t>
  </si>
  <si>
    <t>0604040010</t>
  </si>
  <si>
    <t>COMPACTADOR PLACA CM 20 ELETRICO</t>
  </si>
  <si>
    <t>0605160006</t>
  </si>
  <si>
    <t>LIXADEIRA DE CINTA 110V</t>
  </si>
  <si>
    <t>0534000178</t>
  </si>
  <si>
    <t>MESA EM MADEIRA EM L C/2 GAVETAS</t>
  </si>
  <si>
    <t>0535020098</t>
  </si>
  <si>
    <t>MARTELETE BOSH GBH2-26DRE ROT/ROM 220V 2,7KG</t>
  </si>
  <si>
    <t>0535020102</t>
  </si>
  <si>
    <t>DESBOBINADOR DE FITA PET</t>
  </si>
  <si>
    <t>0535020186</t>
  </si>
  <si>
    <t>TORNO DE BANCADA INDUSTRIAL 254MM TB-1000 N 10</t>
  </si>
  <si>
    <t>0535030027</t>
  </si>
  <si>
    <t>ALICATE CORTE 6"</t>
  </si>
  <si>
    <t>0535030048</t>
  </si>
  <si>
    <t>ALICATE P/ ANEL EXTERNO RETO 10 A 25MM GEDORE 8000-A2</t>
  </si>
  <si>
    <t>0535030121</t>
  </si>
  <si>
    <t>CHAVE ALLEN LONGA ABAULADA 3/16''</t>
  </si>
  <si>
    <t>0535030143</t>
  </si>
  <si>
    <t>CHAVE ALLEN 8MM</t>
  </si>
  <si>
    <t>0535030145</t>
  </si>
  <si>
    <t>CHAVE ALLEN LONGA ABAULADA 9MM</t>
  </si>
  <si>
    <t>0535030182</t>
  </si>
  <si>
    <t>CHAVE CANHAO 10MM</t>
  </si>
  <si>
    <t>0535030183</t>
  </si>
  <si>
    <t>CHAVE CANHAO 11MM</t>
  </si>
  <si>
    <t>0535030190</t>
  </si>
  <si>
    <t>CHAVE CANHAO 7MM</t>
  </si>
  <si>
    <t>0535030215</t>
  </si>
  <si>
    <t>CHAVE COMBINADA 15MM</t>
  </si>
  <si>
    <t>0535030300</t>
  </si>
  <si>
    <t>CHAVE DE BOCA 20X22MM</t>
  </si>
  <si>
    <t>0535030389</t>
  </si>
  <si>
    <t>CHAVE DE IMPACTO PN 1/2" 1250NM CP7748 CHICAGO</t>
  </si>
  <si>
    <t>0535030698</t>
  </si>
  <si>
    <t>JOGO DE CHAVE L TIPO TORX T9 A T40</t>
  </si>
  <si>
    <t>0535030738</t>
  </si>
  <si>
    <t>LIMA CHATA MURCA QUAD. 1/4" X 254MM</t>
  </si>
  <si>
    <t>0535030854</t>
  </si>
  <si>
    <t>PONTA DE PROVA TIPO PINCA 10A 1000V MTL-52 MINIPA</t>
  </si>
  <si>
    <t>0535030916</t>
  </si>
  <si>
    <t>JOGO DE ALICATE P/ ANEL TRAVA C/ 8 PECAS</t>
  </si>
  <si>
    <t>0535031060</t>
  </si>
  <si>
    <t>CHAVE STARTER 19X22MM</t>
  </si>
  <si>
    <t>0535031109</t>
  </si>
  <si>
    <t>SOQUETE SEXTAVADO LONGO 7/8" ENCAIXE 1/2"</t>
  </si>
  <si>
    <t>0535031301</t>
  </si>
  <si>
    <t>BOLSA FECHADA EM LONA 35X30X10CM ALCA REGULAVEL CARBOGRAFITE CG 425</t>
  </si>
  <si>
    <t>0227101370</t>
  </si>
  <si>
    <t>PORCA SEXT 3/4" PARLOCK UNF ZN BR</t>
  </si>
  <si>
    <t>0227101375</t>
  </si>
  <si>
    <t>0227101419</t>
  </si>
  <si>
    <t>PORCA SEXT M10 COMUM MA ZN BR DIN 934</t>
  </si>
  <si>
    <t>0227101476</t>
  </si>
  <si>
    <t>PORCA SEXT 5/16" PARLOCK UNC GALV</t>
  </si>
  <si>
    <t>0227110007</t>
  </si>
  <si>
    <t>DURALUX 4301 DF ALUM-NIO 18L</t>
  </si>
  <si>
    <t>0246940061</t>
  </si>
  <si>
    <t>TERMINAL OLHAL CABO 1,50-2,50MM-M8 PRE ISOL AZUL HELLERMANN HR2314</t>
  </si>
  <si>
    <t>0531000026</t>
  </si>
  <si>
    <t>PANELA DE ARROZ ELETRICA</t>
  </si>
  <si>
    <t>0532000011</t>
  </si>
  <si>
    <t>SERVICO MANUTENCAO EQUIPAMENTO INFORMATICA</t>
  </si>
  <si>
    <t>0532000015</t>
  </si>
  <si>
    <t>IMPRESSORA MULTIFUNCIONAL LASER MONOCROMATICA</t>
  </si>
  <si>
    <t>0532000047</t>
  </si>
  <si>
    <t>IMPRESSORA TERMICA PARA ETIQUETAS ZEBRA ZD220</t>
  </si>
  <si>
    <t>0534000024</t>
  </si>
  <si>
    <t>ARQUIVO 4 GAVETAS</t>
  </si>
  <si>
    <t>0534000167</t>
  </si>
  <si>
    <t>MESA DE BILHAR 2.30 X 1.30M</t>
  </si>
  <si>
    <t>0535030005</t>
  </si>
  <si>
    <t>ALICATE ABRIR TRAVA CURVO 8000A21 7" GED</t>
  </si>
  <si>
    <t>0535030060</t>
  </si>
  <si>
    <t>ALICATE TORQUES ARMADOR 10"</t>
  </si>
  <si>
    <t>0535030199</t>
  </si>
  <si>
    <t>CHAVE COMBINADA 1.1/2"</t>
  </si>
  <si>
    <t>0535030210</t>
  </si>
  <si>
    <t>CHAVE COMBINADA 12MM</t>
  </si>
  <si>
    <t>0535030223</t>
  </si>
  <si>
    <t>CHAVE COMBINADA 21MM</t>
  </si>
  <si>
    <t>0535030224</t>
  </si>
  <si>
    <t>CHAVE COMBINADA 22MM</t>
  </si>
  <si>
    <t>0535030249</t>
  </si>
  <si>
    <t>CHAVE COMBINADA 1.1/16"</t>
  </si>
  <si>
    <t>0535030342</t>
  </si>
  <si>
    <t>CHAVE DE FENDA 3/16" X 12"</t>
  </si>
  <si>
    <t>0535030824</t>
  </si>
  <si>
    <t>MORSA DE MESA N6</t>
  </si>
  <si>
    <t>0535030996</t>
  </si>
  <si>
    <t>TRENA DE 7M EM ACO C/ TRAVA</t>
  </si>
  <si>
    <t>0535031087</t>
  </si>
  <si>
    <t>MEDIDOR DE DISTANCIA A LASER GLM 100 C</t>
  </si>
  <si>
    <t>0535031102</t>
  </si>
  <si>
    <t>CHAVE BIELA 17MM</t>
  </si>
  <si>
    <t>0227100936</t>
  </si>
  <si>
    <t>PARAFUSO FENDA CAB ESC 3/8X1.1/2</t>
  </si>
  <si>
    <t>0227101135</t>
  </si>
  <si>
    <t>PARAFUSO SEXT M6X12 RT CL5.8</t>
  </si>
  <si>
    <t>0227101377</t>
  </si>
  <si>
    <t>PORCA SEXT M12 PARLOCK MA ZN BR</t>
  </si>
  <si>
    <t>0227101381</t>
  </si>
  <si>
    <t>PORCA SEXT M16 PARLOCK MA GALV CL8.8</t>
  </si>
  <si>
    <t>0227101418</t>
  </si>
  <si>
    <t>0227101480</t>
  </si>
  <si>
    <t>PORCA SEXT M7 X 1MM COMUM ZN BR</t>
  </si>
  <si>
    <t>0227101496</t>
  </si>
  <si>
    <t>PORCA SEXT 5/8" COMUM UNC ZN BR</t>
  </si>
  <si>
    <t>0227101562</t>
  </si>
  <si>
    <t>PARAFUSO SEXT M16X90 SAE1020 RP CL8.8</t>
  </si>
  <si>
    <t>0246650218</t>
  </si>
  <si>
    <t>0531000001</t>
  </si>
  <si>
    <t>ASPIRADOR PO E LIQUIDO 110/220 V.</t>
  </si>
  <si>
    <t>0535020037</t>
  </si>
  <si>
    <t>MAQUINA DE SOLDA</t>
  </si>
  <si>
    <t>0535030011</t>
  </si>
  <si>
    <t>ALICATE ABRIR TRAVA RETO 7"</t>
  </si>
  <si>
    <t>0535030013</t>
  </si>
  <si>
    <t>ALICATE AMPERIMETRO DIGITAL MINIPA ET-3200A</t>
  </si>
  <si>
    <t>0535030137</t>
  </si>
  <si>
    <t>CHAVE ALLEN 6MM</t>
  </si>
  <si>
    <t>0535030218</t>
  </si>
  <si>
    <t>CHAVE COMBINADA 18MM</t>
  </si>
  <si>
    <t>0535030233</t>
  </si>
  <si>
    <t>CHAVE COMBINADA 41MM</t>
  </si>
  <si>
    <t>0535030296</t>
  </si>
  <si>
    <t>CHAVE DE BOCA 16X17MM</t>
  </si>
  <si>
    <t>0535030699</t>
  </si>
  <si>
    <t>JOGO CHAVE TORX CANIVETE 8PECAS T9AT404</t>
  </si>
  <si>
    <t>0535030715</t>
  </si>
  <si>
    <t>JOGO CHAVE ALLEN 3 A 14MM</t>
  </si>
  <si>
    <t>0535030822</t>
  </si>
  <si>
    <t>MORSA DE BANCADA 5"</t>
  </si>
  <si>
    <t>0535030827</t>
  </si>
  <si>
    <t>MULTIMETRO DIGITAL</t>
  </si>
  <si>
    <t>0535030911</t>
  </si>
  <si>
    <t>CAIXA DE FERRAMENTA</t>
  </si>
  <si>
    <t>0535031000</t>
  </si>
  <si>
    <t>PAQUIMETRO 0 - 200MM 0,05MM</t>
  </si>
  <si>
    <t>0535031056</t>
  </si>
  <si>
    <t>MARTELO BOLA 300G</t>
  </si>
  <si>
    <t>0227100914</t>
  </si>
  <si>
    <t>PARAFUSO SEXT M12X50 GALV/FO</t>
  </si>
  <si>
    <t>0227101101</t>
  </si>
  <si>
    <t>PARAFUSO SEXT 1/2X4.1/2 UNC (C/ PORCA)</t>
  </si>
  <si>
    <t>0227101119</t>
  </si>
  <si>
    <t>PARAFUSO SEXT 3/8X1</t>
  </si>
  <si>
    <t>0227101165</t>
  </si>
  <si>
    <t>PARAFUSO SEXT M10X65</t>
  </si>
  <si>
    <t>0227101481</t>
  </si>
  <si>
    <t>PORCA SEXT</t>
  </si>
  <si>
    <t>0227101492</t>
  </si>
  <si>
    <t>PORCA SEXT 3/4" COMUM UNC ZN BR</t>
  </si>
  <si>
    <t>0227101679</t>
  </si>
  <si>
    <t>REBITE POP 525 (3/16" X 1") ALUMINIO</t>
  </si>
  <si>
    <t>0227101744</t>
  </si>
  <si>
    <t>PARAFUSO SEXT M16X100 CL8.8</t>
  </si>
  <si>
    <t>0227110059</t>
  </si>
  <si>
    <t>TINTA ESMALTE SINTETICO AZUL ESCURO MARTELADO 18 L</t>
  </si>
  <si>
    <t>0246960035</t>
  </si>
  <si>
    <t>PINO ELASTICO 6 X 30MM</t>
  </si>
  <si>
    <t>0328001699</t>
  </si>
  <si>
    <t>PINO Ø 3/4" X 50 MM</t>
  </si>
  <si>
    <t>0429000054</t>
  </si>
  <si>
    <t>SERVICO USINAGEM</t>
  </si>
  <si>
    <t>0532000044</t>
  </si>
  <si>
    <t>PROJETOR</t>
  </si>
  <si>
    <t>0532000053</t>
  </si>
  <si>
    <t>COMPUTADOR DESKTOP DELL OPTIPLEX 3000 16GB</t>
  </si>
  <si>
    <t>0534000078</t>
  </si>
  <si>
    <t>MESA PEQUENA EM MADEIRA</t>
  </si>
  <si>
    <t>0535020085</t>
  </si>
  <si>
    <t>EMPILHADEIRA 2,5T. GAS</t>
  </si>
  <si>
    <t>0535020147</t>
  </si>
  <si>
    <t>CAIXA SANFONADA P/ FERRAMENTAS C/ 7 GAVETAS REFORCADA</t>
  </si>
  <si>
    <t>0535030031</t>
  </si>
  <si>
    <t>ALICATE PRENSA TERMINAIS 0.05 A 6MM</t>
  </si>
  <si>
    <t>0535030072</t>
  </si>
  <si>
    <t>APLICADOR DE SILICONE PNEUMATICO</t>
  </si>
  <si>
    <t>0535030105</t>
  </si>
  <si>
    <t>CHAVE ALLEN LONGA ABAULADA 2.5MM</t>
  </si>
  <si>
    <t>0535030130</t>
  </si>
  <si>
    <t>CHAVE ALLEN LONGA ABAULADA 5/16''</t>
  </si>
  <si>
    <t>0535030240</t>
  </si>
  <si>
    <t>CHAVE COMBINADA 50MM</t>
  </si>
  <si>
    <t>0535030246</t>
  </si>
  <si>
    <t>CHAVE COMBINADA 8MM</t>
  </si>
  <si>
    <t>0535030560</t>
  </si>
  <si>
    <t>CHAVE PHILLIPS 3/16" X 6"</t>
  </si>
  <si>
    <t>0535030701</t>
  </si>
  <si>
    <t>JOGO CHAVE ALLEN 1.50 A 10MM ABAULADA</t>
  </si>
  <si>
    <t>0535030826</t>
  </si>
  <si>
    <t>MOTO ESMERIL DE BANCADA 6" 220V</t>
  </si>
  <si>
    <t>0535030872</t>
  </si>
  <si>
    <t>REGULADOR DE PRESSAO P/ ARGONIO</t>
  </si>
  <si>
    <t>0535030988</t>
  </si>
  <si>
    <t>FERRO DE SOLDA 40W 220V</t>
  </si>
  <si>
    <t>0535031014</t>
  </si>
  <si>
    <t>CAIXA SANFONADA METALICA P/ FERRAMENTAS C/ 5 COMPARTIMENTOS</t>
  </si>
  <si>
    <t>0535031086</t>
  </si>
  <si>
    <t>SOQUETE ESTRIADO 38MM</t>
  </si>
  <si>
    <t>0535031451</t>
  </si>
  <si>
    <t>APLICADOR P/SILICONE ATLAS R177</t>
  </si>
  <si>
    <t>0535060001</t>
  </si>
  <si>
    <t>LAVAJATO</t>
  </si>
  <si>
    <t>0536000019</t>
  </si>
  <si>
    <t>SERVICO MANUTENCAO CENTRAL TELEFONICA PABX</t>
  </si>
  <si>
    <t>0537010028</t>
  </si>
  <si>
    <t>FILTRO REGULADOR AR 1/2" C/ MANOMETRO</t>
  </si>
  <si>
    <t>0544000003</t>
  </si>
  <si>
    <t>CALHA BEIRAL C/40</t>
  </si>
  <si>
    <t>0605140002</t>
  </si>
  <si>
    <t>FURADEIRA 1/2" 110V</t>
  </si>
  <si>
    <t>0605190036</t>
  </si>
  <si>
    <t>MARTELETE SDS-PLUS 112A0.2E GBH-24D BOSCH</t>
  </si>
  <si>
    <t>0605350005</t>
  </si>
  <si>
    <t>MOTOVIBRADOR 220V BIFAS. P/ VIBRADOR ALT</t>
  </si>
  <si>
    <t>0227100968</t>
  </si>
  <si>
    <t>PARAFUSO SEXT M10X55 RT</t>
  </si>
  <si>
    <t>0227101112</t>
  </si>
  <si>
    <t>PARAFUSO SEXT M8X50</t>
  </si>
  <si>
    <t>0227101382</t>
  </si>
  <si>
    <t>PORCA SEXT M24 PARLOCK MA GALV CL8.8</t>
  </si>
  <si>
    <t>0227101383</t>
  </si>
  <si>
    <t>PORCA SEXT 7/8" PARLOCK UNC GALV</t>
  </si>
  <si>
    <t>0227101442</t>
  </si>
  <si>
    <t>PORCA SEXT 7/8" COMUM UNC ZN BR</t>
  </si>
  <si>
    <t>0227101660</t>
  </si>
  <si>
    <t>PORCA SEXT 3/16" COMUM UNC BC</t>
  </si>
  <si>
    <t>0227110004</t>
  </si>
  <si>
    <t>DURACRIL 0031 WBP VERMELHO ACETINADO 18L</t>
  </si>
  <si>
    <t>0310001795</t>
  </si>
  <si>
    <t>0531000044</t>
  </si>
  <si>
    <t>PANELA FRITADEIRA ELETRICA AIR FRYER</t>
  </si>
  <si>
    <t>0531000048</t>
  </si>
  <si>
    <t>VENTILADOR DE MESA 40CM</t>
  </si>
  <si>
    <t>0532000008</t>
  </si>
  <si>
    <t>SWITCH 48P HPN V1910-48G</t>
  </si>
  <si>
    <t>0534000069</t>
  </si>
  <si>
    <t>CADEIRA GIRATORIA DIGITADOR C/ BRACO EM TECIDO</t>
  </si>
  <si>
    <t>0535020109</t>
  </si>
  <si>
    <t>LIXADEIRA 4" 220V</t>
  </si>
  <si>
    <t>0535030096</t>
  </si>
  <si>
    <t>CHAVE AJUSTAVEL INGLESA</t>
  </si>
  <si>
    <t>0535030107</t>
  </si>
  <si>
    <t>CHAVE ALLEN LONGA ABAULADA 3/8''</t>
  </si>
  <si>
    <t>0535030148</t>
  </si>
  <si>
    <t>JOGO DE CHAVE ALLEN 1.50 A 10MM LONGAS</t>
  </si>
  <si>
    <t>0535030175</t>
  </si>
  <si>
    <t>CHAVE BLINDADA 60A REVERSORA</t>
  </si>
  <si>
    <t>0535030206</t>
  </si>
  <si>
    <t>CHAVE COMBINADA 1/4"</t>
  </si>
  <si>
    <t>0535030216</t>
  </si>
  <si>
    <t>CHAVE COMBINADA 16MM</t>
  </si>
  <si>
    <t>0535030217</t>
  </si>
  <si>
    <t>CHAVE COMBINADA 17MM</t>
  </si>
  <si>
    <t>0535030256</t>
  </si>
  <si>
    <t>CHAVE COMBINADA 14MM BOCA/ESTRIA</t>
  </si>
  <si>
    <t>0535030291</t>
  </si>
  <si>
    <t>CHAVE DE BOCA 10/11 MM</t>
  </si>
  <si>
    <t>0535030330</t>
  </si>
  <si>
    <t>CHAVE DE FENDA 1/8" X 5"</t>
  </si>
  <si>
    <t>0535030364</t>
  </si>
  <si>
    <t>0535031458</t>
  </si>
  <si>
    <t>BROCA CHATA 7/8" VONDER</t>
  </si>
  <si>
    <t>0603030002</t>
  </si>
  <si>
    <t>BALANCIM ELETRICO</t>
  </si>
  <si>
    <t>0605000003</t>
  </si>
  <si>
    <t>ESMERILHADEIRA 4" 110V</t>
  </si>
  <si>
    <t>0605160011</t>
  </si>
  <si>
    <t>LIXADEIRA ORBITAL 110V</t>
  </si>
  <si>
    <t>0605220001</t>
  </si>
  <si>
    <t>MARTELO PERFURADOR 10 KG 110V</t>
  </si>
  <si>
    <t>0605280003</t>
  </si>
  <si>
    <t>PERFURATRIZ</t>
  </si>
  <si>
    <t>0606000036</t>
  </si>
  <si>
    <t>GRUPO GERADOR 6,5 KVA DIESEL</t>
  </si>
  <si>
    <t>0610030001</t>
  </si>
  <si>
    <t>ELEVADOR CAB. ABERTA</t>
  </si>
  <si>
    <t>0615020024</t>
  </si>
  <si>
    <t>CORDA DE SEGURANCA P/ CADEIRINHA 12MM</t>
  </si>
  <si>
    <t>0527050001</t>
  </si>
  <si>
    <t>SUCATA DE MADEIRA</t>
  </si>
  <si>
    <t>0531000002</t>
  </si>
  <si>
    <t>LAVADORA DE ALTA PRESSAO  220V</t>
  </si>
  <si>
    <t>0531000028</t>
  </si>
  <si>
    <t>VENTILADOR DE PAREDE</t>
  </si>
  <si>
    <t>0531000045</t>
  </si>
  <si>
    <t>CHAPINHA DE CABELO</t>
  </si>
  <si>
    <t>0534000076</t>
  </si>
  <si>
    <t>MESA EM MADEIRA 2 GAVETAS</t>
  </si>
  <si>
    <t>0534000079</t>
  </si>
  <si>
    <t>DIVISORIA DIVILUX</t>
  </si>
  <si>
    <t>0534000120</t>
  </si>
  <si>
    <t>CADEIRA GIRATORIA C/ BRACO EM COUVIN PRETO TIPO DIRETOR</t>
  </si>
  <si>
    <t>0534000144</t>
  </si>
  <si>
    <t>CAFETEIRA ELETRICA</t>
  </si>
  <si>
    <t>0535010014</t>
  </si>
  <si>
    <t>UNIDADE INTERNA SPLIT 12 KBTUS 220V QUENTE/ FRIO</t>
  </si>
  <si>
    <t>0535020054</t>
  </si>
  <si>
    <t>MOTO ESMERIL 1/2CV 220/380V 3450RPM</t>
  </si>
  <si>
    <t>0535020057</t>
  </si>
  <si>
    <t>MOTOR DE EMPILHADEIRA HYSTER MAZDA 2.2</t>
  </si>
  <si>
    <t>0535020159</t>
  </si>
  <si>
    <t>SERRA MEIA ESQUADRIA 10" 1500W 4200RPM 220V</t>
  </si>
  <si>
    <t>0535030036</t>
  </si>
  <si>
    <t>ALICATE FECHAR TRAVA CURVO 6.3/4"</t>
  </si>
  <si>
    <t>0535030047</t>
  </si>
  <si>
    <t>ALICATE P/ ANEL INTERNO CURVO 90° 10 A 25MM GEDORE 8000-J21</t>
  </si>
  <si>
    <t>0535030058</t>
  </si>
  <si>
    <t>ALICATE REBITADOR POP</t>
  </si>
  <si>
    <t>0535030074</t>
  </si>
  <si>
    <t>ARMACAO P/ ROLO PINTURA 23CM</t>
  </si>
  <si>
    <t>0535030132</t>
  </si>
  <si>
    <t>CHAVE ALLEN LONGA ABAULADA 5/32''</t>
  </si>
  <si>
    <t>0535030274</t>
  </si>
  <si>
    <t>CHAVE SELETORA 22MM KNOB 2 POS FIXAS 90° 1NA METALTEX P20SSR2-B-1A</t>
  </si>
  <si>
    <t>0535030343</t>
  </si>
  <si>
    <t>CHAVE DE FENDA 3/16" X 3"</t>
  </si>
  <si>
    <t>0535030370</t>
  </si>
  <si>
    <t>CHAVE DE FENDA 5/8" X 10"</t>
  </si>
  <si>
    <t>0535030569</t>
  </si>
  <si>
    <t>CHAVE PHILLIPS 5/16" X 8"</t>
  </si>
  <si>
    <t>0535030786</t>
  </si>
  <si>
    <t>MARRETA 3 KG</t>
  </si>
  <si>
    <t>0535031075</t>
  </si>
  <si>
    <t>SOQUETE SEXTAVADO 36MM ENCAIXE 3/4"</t>
  </si>
  <si>
    <t>0535030316</t>
  </si>
  <si>
    <t>CHAVE DE FENDA 1/2" X 14"</t>
  </si>
  <si>
    <t>0535030384</t>
  </si>
  <si>
    <t>CHAVE DE GRIFO 18"</t>
  </si>
  <si>
    <t>0535030412</t>
  </si>
  <si>
    <t>CHAVE ELET. 90A. REVERSORA 4 P TRIF. P/</t>
  </si>
  <si>
    <t>0535030796</t>
  </si>
  <si>
    <t>MARTELO BOLA 500G</t>
  </si>
  <si>
    <t>0535030997</t>
  </si>
  <si>
    <t>TALHADEIRA DE ACO REDONDO</t>
  </si>
  <si>
    <t>0535031057</t>
  </si>
  <si>
    <t>CHAVE STARTER 11X13MM</t>
  </si>
  <si>
    <t>0535031081</t>
  </si>
  <si>
    <t>JOGO CHAVE CANHAO 3 – 14 MM</t>
  </si>
  <si>
    <t>0535031140</t>
  </si>
  <si>
    <t>TALHA MANUAL 3,5T</t>
  </si>
  <si>
    <t>0535031181</t>
  </si>
  <si>
    <t>PISTOLA DE PINTURA TIPO GRAVIDADE ARPREX MOD. 12EE BICO 1.8MM</t>
  </si>
  <si>
    <t>0544000009</t>
  </si>
  <si>
    <t>CAL VIRGEM 20K</t>
  </si>
  <si>
    <t>0546510028</t>
  </si>
  <si>
    <t>FERRAMENTA SACA PINOS CROWN 322210</t>
  </si>
  <si>
    <t>0605210004</t>
  </si>
  <si>
    <t>MARTELO ROMPEDOR 5 KG 110V</t>
  </si>
  <si>
    <t>0605210005</t>
  </si>
  <si>
    <t>MARTELO ROMPEDOR/PERFURADOR 5 KG 220V</t>
  </si>
  <si>
    <t>0606000008</t>
  </si>
  <si>
    <t>GERADOR 7,5 KVA</t>
  </si>
  <si>
    <t>0608000024</t>
  </si>
  <si>
    <t>BOMBA SUBMERSIVEL SA 2" 750W TRIFASICA.</t>
  </si>
  <si>
    <t>0535020086</t>
  </si>
  <si>
    <t>EMPILHADEIRA COMBUSTAO</t>
  </si>
  <si>
    <t>0535030035</t>
  </si>
  <si>
    <t>ALICATE DESC. FIOS 8098 029800FL GEDORE</t>
  </si>
  <si>
    <t>0535030102</t>
  </si>
  <si>
    <t>CHAVE ALLEN 1/2"</t>
  </si>
  <si>
    <t>0535030139</t>
  </si>
  <si>
    <t>CHAVE ALLEN LONGA ABAULADA 7/16''</t>
  </si>
  <si>
    <t>0535030144</t>
  </si>
  <si>
    <t>CHAVE ALLEN LONGA ABAULADA 9/16''</t>
  </si>
  <si>
    <t>0535030231</t>
  </si>
  <si>
    <t>CHAVE COMBINADA 30MM</t>
  </si>
  <si>
    <t>0535030237</t>
  </si>
  <si>
    <t>CHAVE COMBINADA 46MM</t>
  </si>
  <si>
    <t>0535030239</t>
  </si>
  <si>
    <t>CHAVE COMBINADA 5/8"</t>
  </si>
  <si>
    <t>0535030285</t>
  </si>
  <si>
    <t>CHAVE DE BOCA 1" X 15/16"</t>
  </si>
  <si>
    <t>0535030299</t>
  </si>
  <si>
    <t>CHAVE DE BOCA 18X19MM</t>
  </si>
  <si>
    <t>0535030319</t>
  </si>
  <si>
    <t>CHAVE DE FENDA 1/4" X 4"</t>
  </si>
  <si>
    <t>0535030346</t>
  </si>
  <si>
    <t>CHAVE DE FENDA 3/16" X 6"</t>
  </si>
  <si>
    <t>0535030552</t>
  </si>
  <si>
    <t>CHAVE PHILLIPS 1/4" X 5"</t>
  </si>
  <si>
    <t>0535030554</t>
  </si>
  <si>
    <t>CHAVE PHILLIPS 1/8" X 6"</t>
  </si>
  <si>
    <t>0535030670</t>
  </si>
  <si>
    <t>FURADEIRA DE BANCADA 5/8"</t>
  </si>
  <si>
    <t>0535030866</t>
  </si>
  <si>
    <t>REBITADOR 10" TIPO ALICATE</t>
  </si>
  <si>
    <t>0535030891</t>
  </si>
  <si>
    <t>TORQUIMETRO DE ESTALO DE 60 - 340NM COM ENCAIXE 1/2"</t>
  </si>
  <si>
    <t>0535030980</t>
  </si>
  <si>
    <t>JOGO DE CHAVE ALLEN HEXAGONAL LONGA ABAULADA GEDORE 42KL 14M</t>
  </si>
  <si>
    <t>0535031084</t>
  </si>
  <si>
    <t>JOGO CHAVE BIELA L 8-19MM</t>
  </si>
  <si>
    <t>0535031302</t>
  </si>
  <si>
    <t>BOLSA EM LONA P/ FERRAMENTAS 18" WORKER</t>
  </si>
  <si>
    <t>0535031347</t>
  </si>
  <si>
    <t>SOQUETE SEXTAVADO LONGO 22MM ENCAIXE 1/2"</t>
  </si>
  <si>
    <t>0535040002</t>
  </si>
  <si>
    <t>EXTRATOR P/PARAFUSO QUEBRADO 3/16" A 1/2"</t>
  </si>
  <si>
    <t>0544000010</t>
  </si>
  <si>
    <t>PORTAO 2000 X 4000</t>
  </si>
  <si>
    <t>0535031068</t>
  </si>
  <si>
    <t>BROCA ACO RAPIDO 3,5MM</t>
  </si>
  <si>
    <t>0535031071</t>
  </si>
  <si>
    <t>BROCA ACO RAPIDO 5,0MM</t>
  </si>
  <si>
    <t>0535031134</t>
  </si>
  <si>
    <t>CHAVE COMBINADA 34MM</t>
  </si>
  <si>
    <t>0544000007</t>
  </si>
  <si>
    <t>ENFEITE BRANCO</t>
  </si>
  <si>
    <t>0546990001</t>
  </si>
  <si>
    <t>MARTELETE PERFURADOR/ROMPEDOR GBH 2-26 DRE 800W 220V - BOSCH</t>
  </si>
  <si>
    <t>0603000022</t>
  </si>
  <si>
    <t>PLATAFORMA P/ BALANCIM (SL)</t>
  </si>
  <si>
    <t>0610000010</t>
  </si>
  <si>
    <t>ELEVADOR CREMALHEIRA LOC</t>
  </si>
  <si>
    <t>0610000011</t>
  </si>
  <si>
    <t>ELEVADOR CREMALHEIRA REF-RK1500</t>
  </si>
  <si>
    <t>0544000011</t>
  </si>
  <si>
    <t>COBERTURA 60²</t>
  </si>
  <si>
    <t>0544010006</t>
  </si>
  <si>
    <t>CABO PP 2X 1,50MM 500V PRETO</t>
  </si>
  <si>
    <t>0603000013</t>
  </si>
  <si>
    <t>BALANCIM PLATAFORMA 8 M.</t>
  </si>
  <si>
    <t>0605130002</t>
  </si>
  <si>
    <t>FURADEIRA 3/8" 110V</t>
  </si>
  <si>
    <t>0605130003</t>
  </si>
  <si>
    <t>FURADEIRA 3/8" 220V</t>
  </si>
  <si>
    <t>0605190037</t>
  </si>
  <si>
    <t>0605210009</t>
  </si>
  <si>
    <t>0605270001</t>
  </si>
  <si>
    <t>RETIFICA MANUAL 110V.</t>
  </si>
  <si>
    <t>0606000011</t>
  </si>
  <si>
    <t>GERADOR 5 KVA B4T 6500 L 04 TEMPOS</t>
  </si>
  <si>
    <t>0610000090</t>
  </si>
  <si>
    <t>CELULA DE CARGA TIPO PINO AZANELLI ALC5000-MROL5000-2</t>
  </si>
  <si>
    <t>0610000105</t>
  </si>
  <si>
    <t>PARAFUSO SEXT M30X90 MA RP POL CL8.8</t>
  </si>
  <si>
    <t>0615010001</t>
  </si>
  <si>
    <t>PROTECAO CREMALHEIRA BETONEIRA 320/400L</t>
  </si>
  <si>
    <t>0615040128</t>
  </si>
  <si>
    <t>BROCA ACO RAPIDO 26,0MM</t>
  </si>
  <si>
    <t>0615040253</t>
  </si>
  <si>
    <t>CALIBRADOR DE FOLGA</t>
  </si>
  <si>
    <t>0615040489</t>
  </si>
  <si>
    <t>PARAFUSO SEXT 3/8"X2" UNC RT ZN BR</t>
  </si>
  <si>
    <t>0615040624</t>
  </si>
  <si>
    <t>VIRA MACHO 1/8" A 3/8"</t>
  </si>
  <si>
    <t>0615110009</t>
  </si>
  <si>
    <t>BARREIRA PROTECAO BASE P/ CABINE LOC 2000</t>
  </si>
  <si>
    <t>0615110053</t>
  </si>
  <si>
    <t>GRAVATA EXTENDIDA 6,0M</t>
  </si>
  <si>
    <t>0615110145</t>
  </si>
  <si>
    <t>BASE ELEVADOR A CABO</t>
  </si>
  <si>
    <t>0615130033</t>
  </si>
  <si>
    <t>PERFIL METALICO VAZADO 1,15MTS</t>
  </si>
  <si>
    <t>0535031197</t>
  </si>
  <si>
    <t>ALICATE AMPERIMETRO DIGITAL MINIPA ET-3367C</t>
  </si>
  <si>
    <t>0535031262</t>
  </si>
  <si>
    <t>TALHADEIRA OCTOGONAL 180 X 19MM GEDORE 352-19</t>
  </si>
  <si>
    <t>0535031452</t>
  </si>
  <si>
    <t>VASSOURA JARDIM FERRO 17 DENTES PEQUENA</t>
  </si>
  <si>
    <t>0535060024</t>
  </si>
  <si>
    <t>BOMBA DAGUA SISTEMA DE PREVENCAO DE INCENDIO 3CV 220/380V</t>
  </si>
  <si>
    <t>0546300001</t>
  </si>
  <si>
    <t>ROLAMENTO 607 2Z</t>
  </si>
  <si>
    <t>0546300002</t>
  </si>
  <si>
    <t>ROLAMENTO 608DDU</t>
  </si>
  <si>
    <t>0601010043</t>
  </si>
  <si>
    <t>0603000014</t>
  </si>
  <si>
    <t>BALANCIM PLATAFORMA EM "L" 1,00X6,50</t>
  </si>
  <si>
    <t>0603000015</t>
  </si>
  <si>
    <t>BALANCIM PLATAFORMA EM "L" 3,50X4,50</t>
  </si>
  <si>
    <t>0605210001</t>
  </si>
  <si>
    <t>MARTELO PERFURADOR/ROMPEDOR 5 KG</t>
  </si>
  <si>
    <t>0608000043</t>
  </si>
  <si>
    <t>MOTOBOMBA GASOLINA 2"</t>
  </si>
  <si>
    <t>0615040044</t>
  </si>
  <si>
    <t>ADESIVO MOD. 003 MED. 30X60MM MONOF. 110</t>
  </si>
  <si>
    <t>0615040175</t>
  </si>
  <si>
    <t>BROCA SDS MAX 25X400X520MM</t>
  </si>
  <si>
    <t>0615040177</t>
  </si>
  <si>
    <t>BROCA SDS MAX 32X450X570MM</t>
  </si>
  <si>
    <t>0615040183</t>
  </si>
  <si>
    <t>BROCA SDS PLUS 12X160MM</t>
  </si>
  <si>
    <t>0615040213</t>
  </si>
  <si>
    <t>BROCA SDS PLUS 8X200X260MM</t>
  </si>
  <si>
    <t>0615040262</t>
  </si>
  <si>
    <t>0615040453</t>
  </si>
  <si>
    <t>LAMINA DE SERRA MANUAL 12" REDSTRIPE STARRET RS1224</t>
  </si>
  <si>
    <t>0615040506</t>
  </si>
  <si>
    <t>PONTA MONTADA A3</t>
  </si>
  <si>
    <t>0615040811</t>
  </si>
  <si>
    <t>SOQUETE 3/8 P/ PARAFUSADEIRA ST</t>
  </si>
  <si>
    <t>0615110045</t>
  </si>
  <si>
    <t>ESTAIAMENTO TUBULAR P/ TORRE DE ELEVADOR A CABO</t>
  </si>
  <si>
    <t>0535031275</t>
  </si>
  <si>
    <t>FUNIL USO GERAL 180</t>
  </si>
  <si>
    <t>0535060037</t>
  </si>
  <si>
    <t>CONJUNTO DE TRAVAMENTO</t>
  </si>
  <si>
    <t>0544000006</t>
  </si>
  <si>
    <t>BOCA DE SAIDA</t>
  </si>
  <si>
    <t>0544030002</t>
  </si>
  <si>
    <t>DIVISORIA NAVAL PAINEL/ VIDRO/ PAINEL</t>
  </si>
  <si>
    <t>0601000062</t>
  </si>
  <si>
    <t>PECA HORIZONTAL</t>
  </si>
  <si>
    <t>0603000004</t>
  </si>
  <si>
    <t>BALANCIM MANUAL CABO PASSANTE 1 M.</t>
  </si>
  <si>
    <t>0603000006</t>
  </si>
  <si>
    <t>BALANCIM MANUAL CABO PASSANTE 2 M.</t>
  </si>
  <si>
    <t>0603000007</t>
  </si>
  <si>
    <t>BALANCIM MANUAL CABO PASSANTE 3 M.</t>
  </si>
  <si>
    <t>0603000010</t>
  </si>
  <si>
    <t>BALANCIM MANUAL CABO PASSANTE 6 M.</t>
  </si>
  <si>
    <t>0603000012</t>
  </si>
  <si>
    <t>BALANCIM PLATAFORMA 4,50 M.</t>
  </si>
  <si>
    <t>0603000053</t>
  </si>
  <si>
    <t>GUINCHO TIRAK BRAMEX</t>
  </si>
  <si>
    <t>0606000005</t>
  </si>
  <si>
    <t>GERADOR 5 KVA TRIFASICO DIESEL</t>
  </si>
  <si>
    <t>0610000007</t>
  </si>
  <si>
    <t>ELEVADOR CREMALHEIRA 15/20</t>
  </si>
  <si>
    <t>0615200019</t>
  </si>
  <si>
    <t>KIT PAVIMENTO A MECAN (120702900)</t>
  </si>
  <si>
    <t>0615230019</t>
  </si>
  <si>
    <t>VISUALIZADOR DE VELOCIDADE INSTANTANEA PARA ANEMOMETRO ANM400 ACR ACAN0VNP000</t>
  </si>
  <si>
    <t>0535030367</t>
  </si>
  <si>
    <t>0535030475</t>
  </si>
  <si>
    <t>FIM DE CURSO POSICAO 1NA+1NF HASTE FLEX ACO PLAST JNG RME-8169</t>
  </si>
  <si>
    <t>0535030498</t>
  </si>
  <si>
    <t>CHAVE INGLESA 18"</t>
  </si>
  <si>
    <t>0535030567</t>
  </si>
  <si>
    <t>CHAVE PHILLIPS 5/16" X 6"</t>
  </si>
  <si>
    <t>0535030581</t>
  </si>
  <si>
    <t>CHAVE SECCIONADORA 200A.</t>
  </si>
  <si>
    <t>0535030640</t>
  </si>
  <si>
    <t>DETECTOR DE GASES MULTIGASES MICROCLIP XL</t>
  </si>
  <si>
    <t>0535030721</t>
  </si>
  <si>
    <t>JOGO DE SOQUETE SEXT. 1/2 10 A 32 MM</t>
  </si>
  <si>
    <t>0535030788</t>
  </si>
  <si>
    <t>MARRETA 500G</t>
  </si>
  <si>
    <t>0535030910</t>
  </si>
  <si>
    <t>CADEADO E-20MM STAM/PADO</t>
  </si>
  <si>
    <t>0535030933</t>
  </si>
  <si>
    <t>SOQUETE TORX ENCAIXE 1/2" E12</t>
  </si>
  <si>
    <t>0535031035</t>
  </si>
  <si>
    <t>CHAVE COMBINADA 5/16" ANGULAR</t>
  </si>
  <si>
    <t>0535031108</t>
  </si>
  <si>
    <t>SOQUETE SEXTAVADO LONGO 24MM ENCAIXE 1/2"</t>
  </si>
  <si>
    <t>0535031136</t>
  </si>
  <si>
    <t>PALETEIRA MANUAL 2500KG</t>
  </si>
  <si>
    <t>0544000004</t>
  </si>
  <si>
    <t>SUPORTE DE FERRO BRANCO</t>
  </si>
  <si>
    <t>0601000061</t>
  </si>
  <si>
    <t>PECA VERTICAL</t>
  </si>
  <si>
    <t>0605310003</t>
  </si>
  <si>
    <t>SERRA MANUAL P/ MADEIRA 7" 110V</t>
  </si>
  <si>
    <t>0605330001</t>
  </si>
  <si>
    <t>TUPIA MANUAL 3700B</t>
  </si>
  <si>
    <t>0627030003</t>
  </si>
  <si>
    <t>CANCELA RENTE A TORRE MODELO ANTIGO</t>
  </si>
  <si>
    <t>0646740004</t>
  </si>
  <si>
    <t>EMENDA P/ PLATAFORMA</t>
  </si>
  <si>
    <t>0701020008</t>
  </si>
  <si>
    <t>PARAFUSO PARA SUPORTE DO DEGRAU BICROMATIZADO</t>
  </si>
  <si>
    <t>0714010007</t>
  </si>
  <si>
    <t>SERVICO ASSESSORIA CONTABIL</t>
  </si>
  <si>
    <t>0715040107</t>
  </si>
  <si>
    <t>DISCO DE CORTE 7" X 3/32" X 7/8"</t>
  </si>
  <si>
    <t>0715040124</t>
  </si>
  <si>
    <t>BROCA SDS PLUS 22X200X250MM</t>
  </si>
  <si>
    <t>0715040160</t>
  </si>
  <si>
    <t>REBOLO A46 P/ FERRO 152.40 X 19.05 X 31.75MM</t>
  </si>
  <si>
    <t>0715110017</t>
  </si>
  <si>
    <t>MICRO SWITCH 15A SPDT ALAVANCA LONGA METALTEX FM1701</t>
  </si>
  <si>
    <t>0716000101</t>
  </si>
  <si>
    <t>BOMBA SUBMERSA 2" MONOFASICO</t>
  </si>
  <si>
    <t>0716000479</t>
  </si>
  <si>
    <t>GUARDA CORPO PLATAFORMA 3 MTS SL</t>
  </si>
  <si>
    <t>0721020001</t>
  </si>
  <si>
    <t>SERVICO TELEFONIA MOVEL</t>
  </si>
  <si>
    <t>0721040001</t>
  </si>
  <si>
    <t>SERVICO ALUGUEL DE IMOVEIS PESSOA JURIDICA</t>
  </si>
  <si>
    <t>0721060001</t>
  </si>
  <si>
    <t>SERVICO CONSERVACAO E LIMPEZA PREDIAL</t>
  </si>
  <si>
    <t>0726030038</t>
  </si>
  <si>
    <t>BARROTE PINUS 40 X 550 X 3000MM</t>
  </si>
  <si>
    <t>0726060015</t>
  </si>
  <si>
    <t>ETIQUETA ADESIVA REDONDA P/ TRAVA QUEDAS</t>
  </si>
  <si>
    <t>0727010022</t>
  </si>
  <si>
    <t>SERVICO DE RETIFICA EM MOTOR DIESEL</t>
  </si>
  <si>
    <t>0727010026</t>
  </si>
  <si>
    <t>CREMALHEIRA DE PORTAO INDUSTRIAL 1.50M</t>
  </si>
  <si>
    <t>0727030031</t>
  </si>
  <si>
    <t>BARRA ROSCADA 7/8"X1000MM UNC ZN BR</t>
  </si>
  <si>
    <t>0727100067</t>
  </si>
  <si>
    <t>0727100093</t>
  </si>
  <si>
    <t>PARAFUSO CAB OVAL 1/2"X4.1/2" BSW RP BC AM CURVO (SOB DESENHO)</t>
  </si>
  <si>
    <t>0727100230</t>
  </si>
  <si>
    <t>PORCA SEXT 1/4" COMUM UNC ZN BR</t>
  </si>
  <si>
    <t>0727100355</t>
  </si>
  <si>
    <t>PORCA SEXT M16 PARLOCK MA ZN BR</t>
  </si>
  <si>
    <t>0606000039</t>
  </si>
  <si>
    <t>GRUPO GERADOR 30 KVA</t>
  </si>
  <si>
    <t>0608000018</t>
  </si>
  <si>
    <t>BOMBA SUBMERSA 4" TRIFASICA</t>
  </si>
  <si>
    <t>0608000051</t>
  </si>
  <si>
    <t>BOMBA SUBMERSIVEL SA 3" 1100W BIFASICA</t>
  </si>
  <si>
    <t>0610030002</t>
  </si>
  <si>
    <t>ELEVADOR CAB. ABERTA C/FREIO EMERG. E MO</t>
  </si>
  <si>
    <t>0612000291</t>
  </si>
  <si>
    <t>BASE DO APRUMADOR GIRATORIA</t>
  </si>
  <si>
    <t>0615020020</t>
  </si>
  <si>
    <t>CINTO DE SEGURANCA OPERADOR ELETRICO</t>
  </si>
  <si>
    <t>0615020052</t>
  </si>
  <si>
    <t>PLATAFORMA 3M BALANCIM BRAMEX CEXIM</t>
  </si>
  <si>
    <t>0615020070</t>
  </si>
  <si>
    <t>CARRETA SUPORTE P/ BALANCIM CABO PASSANTE</t>
  </si>
  <si>
    <t>0615040090</t>
  </si>
  <si>
    <t>BICO MISTURADOR P/ AQI 345 PT.</t>
  </si>
  <si>
    <t>0615040119</t>
  </si>
  <si>
    <t>BROCA ACO RAPIDO 10,0MM</t>
  </si>
  <si>
    <t>0615040193</t>
  </si>
  <si>
    <t>BROCA SDS PLUS 16X200X260MM</t>
  </si>
  <si>
    <t>0615040250</t>
  </si>
  <si>
    <t>CABO T 3/4"</t>
  </si>
  <si>
    <t>0615040629</t>
  </si>
  <si>
    <t>LAMINA DE SERRA COMUM</t>
  </si>
  <si>
    <t>0615110027</t>
  </si>
  <si>
    <t>CAIXA LIMITE CURSO ELETRICO (120301000)</t>
  </si>
  <si>
    <t>0615110039</t>
  </si>
  <si>
    <t>CREMALHEIRA P/ MODULO DO ELEVADOR 1200KG / 2000KG</t>
  </si>
  <si>
    <t>0615110102</t>
  </si>
  <si>
    <t>CHUMBADOR PBA 1"X9" ZN BR</t>
  </si>
  <si>
    <t>0615110126</t>
  </si>
  <si>
    <t>TROLLER MONTADO RACK</t>
  </si>
  <si>
    <t>0615110128</t>
  </si>
  <si>
    <t>VIGA CABINE</t>
  </si>
  <si>
    <t>0615110183</t>
  </si>
  <si>
    <t>CAVALETE EIXO E ROLDANO LOUCA</t>
  </si>
  <si>
    <t>0615160003</t>
  </si>
  <si>
    <t>BARRA DE ANCORAGEM 5/8" X 400MM</t>
  </si>
  <si>
    <t>0615200003</t>
  </si>
  <si>
    <t>GRAMPO 3/8</t>
  </si>
  <si>
    <t>0606000003</t>
  </si>
  <si>
    <t>GRUPO GERADOR 5 KVA MOTOR GASOLINA</t>
  </si>
  <si>
    <t>0610030003</t>
  </si>
  <si>
    <t>ELEVADOR CAB. FECHADA C/FREIO EMERGENCIA</t>
  </si>
  <si>
    <t>0615040056</t>
  </si>
  <si>
    <t>ADESIVO MOD. 015 MED. 125X60MM GUINCHO</t>
  </si>
  <si>
    <t>0615040117</t>
  </si>
  <si>
    <t>BROCA ACO RAPIDO 1/4"</t>
  </si>
  <si>
    <t>0615040137</t>
  </si>
  <si>
    <t>0615040238</t>
  </si>
  <si>
    <t>CABO DE ACO 1/8 6X7 AF GALV ROTATIVO</t>
  </si>
  <si>
    <t>0615040300</t>
  </si>
  <si>
    <t>DISCO DE CORTE 4.1/2" X 1/8" X 7/8"</t>
  </si>
  <si>
    <t>0615040316</t>
  </si>
  <si>
    <t>0615040342</t>
  </si>
  <si>
    <t>DISCO DE LIXA 7" G60 P/ CONCRETO CARBORUN</t>
  </si>
  <si>
    <t>0615040360</t>
  </si>
  <si>
    <t>DISCO DE VIDEA 110 X 20MM 24 DENTES</t>
  </si>
  <si>
    <t>0615040419</t>
  </si>
  <si>
    <t>0615040463</t>
  </si>
  <si>
    <t>LIXA FERRO 150</t>
  </si>
  <si>
    <t>0615040623</t>
  </si>
  <si>
    <t>VIRA MACHO 1/8" A 1/2"</t>
  </si>
  <si>
    <t>0615110115</t>
  </si>
  <si>
    <t>QUADRO DA GRAVATA EXTENDIDA</t>
  </si>
  <si>
    <t>0615020044</t>
  </si>
  <si>
    <t>GUIA DO CABO</t>
  </si>
  <si>
    <t>0615040396</t>
  </si>
  <si>
    <t>DISCO SERRA CLIPER 14" DIAMANTADO 350 X 25,4 X 10 MM</t>
  </si>
  <si>
    <t>0615040431</t>
  </si>
  <si>
    <t>GRAMPO 5/8</t>
  </si>
  <si>
    <t>0615040643</t>
  </si>
  <si>
    <t>KIT ACESSORIOS MARTELO PERFURADOR 3KG</t>
  </si>
  <si>
    <t>0615110077</t>
  </si>
  <si>
    <t>MODULO CEGO REFORCADO P/ ELEVADOR CREMALHEIRA 1500/2000KG</t>
  </si>
  <si>
    <t>0615110218</t>
  </si>
  <si>
    <t>ABRACADEIRA ACO P/AMARRACAO ESPECIAL EC 168MM (SOB DESENHO)</t>
  </si>
  <si>
    <t>0615130032</t>
  </si>
  <si>
    <t>PERFIL METALICO VAZADO 0,60MTS</t>
  </si>
  <si>
    <t>0615130042</t>
  </si>
  <si>
    <t>0615190009</t>
  </si>
  <si>
    <t>DIAGONAL X P/ ESCADA PAINEL LOC 150</t>
  </si>
  <si>
    <t>0615200058</t>
  </si>
  <si>
    <t>MACHO M 05 X 0.80</t>
  </si>
  <si>
    <t>0615220063</t>
  </si>
  <si>
    <t>BROCA SDS PLUS 20,0MM</t>
  </si>
  <si>
    <t>0615220144</t>
  </si>
  <si>
    <t>MACHO M 08 X 1.25</t>
  </si>
  <si>
    <t>0535031189</t>
  </si>
  <si>
    <t>CHAVE DE FENDA 3/16" X 6" ISOLADA P/ BORNES</t>
  </si>
  <si>
    <t>0535031253</t>
  </si>
  <si>
    <t>MACHO MANUAL M6 X 1.00MM</t>
  </si>
  <si>
    <t>0535060025</t>
  </si>
  <si>
    <t>QUADRO COMANDO BOMBA D'AGUA SISTEMA DE PREVENCAO DE INCENDIO 3CV 220/380V</t>
  </si>
  <si>
    <t>0535060040</t>
  </si>
  <si>
    <t>KIT REPARO REBITADOR VONDER</t>
  </si>
  <si>
    <t>0544000013</t>
  </si>
  <si>
    <t>BARRAS DE CREMALHEIRA DE NYLON</t>
  </si>
  <si>
    <t>0604000006</t>
  </si>
  <si>
    <t>COMPACTADOR PERCUSSAO ELET. BIF.</t>
  </si>
  <si>
    <t>0604040021</t>
  </si>
  <si>
    <t>COMPACTADOR PLACA CM 13 ELETRICO</t>
  </si>
  <si>
    <t>0605080019</t>
  </si>
  <si>
    <t>INVERSOR DE SOLDA 160 AMP</t>
  </si>
  <si>
    <t>0605350006</t>
  </si>
  <si>
    <t>MOTOVIBRADOR GASOLINA 3,5 HP 2 TEMPOS</t>
  </si>
  <si>
    <t>0606010003</t>
  </si>
  <si>
    <t>GRUPO GERADOR CAB 115KVA</t>
  </si>
  <si>
    <t>0608000021</t>
  </si>
  <si>
    <t>BOMBA SUBMERSIVEL SA 3" 1100W MONOFASICA</t>
  </si>
  <si>
    <t>0608000046</t>
  </si>
  <si>
    <t>BOMBA SUBMERSA 3" BIFASICA</t>
  </si>
  <si>
    <t>0715040090</t>
  </si>
  <si>
    <t>SERRA COPO 18MM</t>
  </si>
  <si>
    <t>0715040092</t>
  </si>
  <si>
    <t>SERRA COPO 25MM</t>
  </si>
  <si>
    <t>0715110018</t>
  </si>
  <si>
    <t>0716000155</t>
  </si>
  <si>
    <t>0716000400</t>
  </si>
  <si>
    <t>0716000914</t>
  </si>
  <si>
    <t>SERVICO MANUTENCAO PREDIAL</t>
  </si>
  <si>
    <t>0716000919</t>
  </si>
  <si>
    <t>SUBLOCACAO CAMINHAO MUCK</t>
  </si>
  <si>
    <t>0716001094</t>
  </si>
  <si>
    <t>0726030003</t>
  </si>
  <si>
    <t>COMPENSADO RESINADO 2200X1100X14MM</t>
  </si>
  <si>
    <t>0727030001</t>
  </si>
  <si>
    <t>SOLVENTE THINNER 5L</t>
  </si>
  <si>
    <t>0727060003</t>
  </si>
  <si>
    <t>ARRUELA APOIO DA ESCORA 76X48X3MM</t>
  </si>
  <si>
    <t>0727080005</t>
  </si>
  <si>
    <t>0727080012</t>
  </si>
  <si>
    <t>GAS GLP VASILHAME 20KG (P20)</t>
  </si>
  <si>
    <t>0727080016</t>
  </si>
  <si>
    <t>GAS GLP VASILHAME 13KG (P13)</t>
  </si>
  <si>
    <t>0727100025</t>
  </si>
  <si>
    <t>PORCA SEXT M16 COMUM MA ZN BR</t>
  </si>
  <si>
    <t>0727100131</t>
  </si>
  <si>
    <t>PARAFUSO SEXT M12X50 MA RT ZN BR</t>
  </si>
  <si>
    <t>0727100305</t>
  </si>
  <si>
    <t>PARAFUSO ALLEN CAB CIL M12X80 MA RT POL CL8.8</t>
  </si>
  <si>
    <t>0727100338</t>
  </si>
  <si>
    <t>PARAFUSO SEXT 1/2"X2" UNC RT ZN BR</t>
  </si>
  <si>
    <t>0727100352</t>
  </si>
  <si>
    <t>CHUMBADOR PBA 1/2"X4" ZN BR</t>
  </si>
  <si>
    <t>0727110082</t>
  </si>
  <si>
    <t>TINTA ESMALTE SINTETICO AMARELO OURO BRILHANTE 18L</t>
  </si>
  <si>
    <t>0727110114</t>
  </si>
  <si>
    <t>CORANTE LIQUIDO P/ PINTURA AZUL SHERWIN WILLIAMS</t>
  </si>
  <si>
    <t>0729000003</t>
  </si>
  <si>
    <t>SERVICO DE GALVANIZACAO A FOGO</t>
  </si>
  <si>
    <t>0735030053</t>
  </si>
  <si>
    <t>CHAVE COMBINADA 11,00MM VANADIUN</t>
  </si>
  <si>
    <t>0736000003</t>
  </si>
  <si>
    <t>TELEFONE RAMAL TS 40 ID INTELBRAS</t>
  </si>
  <si>
    <t>0738000001</t>
  </si>
  <si>
    <t>CONTRIBUICAO SINDICAL</t>
  </si>
  <si>
    <t>0738030050</t>
  </si>
  <si>
    <t>CAMISA SOCIAL FEM AZUL ESCURO M/L XG</t>
  </si>
  <si>
    <t>0738030051</t>
  </si>
  <si>
    <t>CAMISA SOCIAL FEM AZUL ESCURO M/L XGG</t>
  </si>
  <si>
    <t>0738030115</t>
  </si>
  <si>
    <t xml:space="preserve">CAMISETA DE MALHA TAM P DOPTEX MASCULINA COR AZUL BIC   	</t>
  </si>
  <si>
    <t>0738030124</t>
  </si>
  <si>
    <t xml:space="preserve">JALECO M/C TAM P-44 C/ FX REFLETIVA COR AZUL ROYAL  	</t>
  </si>
  <si>
    <t>0738030131</t>
  </si>
  <si>
    <t xml:space="preserve">JALECO M/C TAM EXGG-72 C/ FX REFLETIVA COR AZUL ROYAL  	</t>
  </si>
  <si>
    <t>0738030140</t>
  </si>
  <si>
    <t xml:space="preserve">JALECO M/L TAM EXGG-72 C/ FX REFLETIVA COR AZUL ROYAL  	</t>
  </si>
  <si>
    <t>0738030170</t>
  </si>
  <si>
    <t xml:space="preserve">JALECO M/C TAM P-46 C/ FX REFLETIVA COR AZUL ROYAL  	</t>
  </si>
  <si>
    <t>0738030192</t>
  </si>
  <si>
    <t>CAMISA POLO FEM TAM XG</t>
  </si>
  <si>
    <t>0738040039</t>
  </si>
  <si>
    <t>BOTINA COURO C/ELASTICO BIQ.PLASTICO PALM. COMUM Nº41 CA14699</t>
  </si>
  <si>
    <t>0738040083</t>
  </si>
  <si>
    <t>BOTINA NOBUCK MARROM N 36 CA45611/28105</t>
  </si>
  <si>
    <t>0738040228</t>
  </si>
  <si>
    <t>LENTE REDONDA CLARA P/ OCULOS MACARIQUEIRO Ø50MM TONALIDADE 08</t>
  </si>
  <si>
    <t>0738040251</t>
  </si>
  <si>
    <t>LUVA DE LATEX NITRILICA P/ PINTURA TAM P CA 25313/31944/31369/12254/34223</t>
  </si>
  <si>
    <t>0738040326</t>
  </si>
  <si>
    <t>RESPIRADOR SEMI FACIAL COMFO II CA 434</t>
  </si>
  <si>
    <t>0738040347</t>
  </si>
  <si>
    <t>MASCARA FACIAL INCOLOR</t>
  </si>
  <si>
    <t>0605300007</t>
  </si>
  <si>
    <t>SERRA TICO - TICO 110V</t>
  </si>
  <si>
    <t>0608010029</t>
  </si>
  <si>
    <t>MOTOBOMBA GASOLINA 4"</t>
  </si>
  <si>
    <t>0610030004</t>
  </si>
  <si>
    <t>ELEVADOR CAB. SEMI FECHADA</t>
  </si>
  <si>
    <t>0612010017</t>
  </si>
  <si>
    <t>ESCOVA DE ACO 6" X 1/2" X 7/8"</t>
  </si>
  <si>
    <t>0615040008</t>
  </si>
  <si>
    <t>ABRACADEIRA 2</t>
  </si>
  <si>
    <t>0615040070</t>
  </si>
  <si>
    <t>ALICATE TERRA</t>
  </si>
  <si>
    <t>0615040131</t>
  </si>
  <si>
    <t>0615040469</t>
  </si>
  <si>
    <t>MANDRIL CONICO 5/8" 3-16L B1853</t>
  </si>
  <si>
    <t>0615110008</t>
  </si>
  <si>
    <t>BARRA LIGACAO SUPORTE TETO ELEVADOR MECAN 120200406</t>
  </si>
  <si>
    <t>0615110076</t>
  </si>
  <si>
    <t>MODULO DUPLO REFORCADO P/ ELEVADOR CREMALHEIRA 1500/2000KG</t>
  </si>
  <si>
    <t>0227100717</t>
  </si>
  <si>
    <t>PARAFUSO SEXT 1/2X1.1/2 WW</t>
  </si>
  <si>
    <t>0227100870</t>
  </si>
  <si>
    <t>PARAFUSO SEXT M20X70 RT</t>
  </si>
  <si>
    <t>0227100952</t>
  </si>
  <si>
    <t>0227101152</t>
  </si>
  <si>
    <t>PARAFUSO SEXT 3/8X4 RP (GRAU A)</t>
  </si>
  <si>
    <t>0227101164</t>
  </si>
  <si>
    <t>PARAFUSO SEXT M10X35 CL8.8</t>
  </si>
  <si>
    <t>0227101316</t>
  </si>
  <si>
    <t>PORCA AUTO TRAVANTE</t>
  </si>
  <si>
    <t>0227101506</t>
  </si>
  <si>
    <t>PORCA SEXT M12 COMUM MA ZN BR</t>
  </si>
  <si>
    <t>0227101662</t>
  </si>
  <si>
    <t>PORCA SEXT 5/16" COMUM UNC BC</t>
  </si>
  <si>
    <t>0246940041</t>
  </si>
  <si>
    <t>TERMINAL FASTON FEMEA CABO 1,50-2,50MM PRE ISOL HELLERMANN HF1614-1</t>
  </si>
  <si>
    <t>0310001796</t>
  </si>
  <si>
    <t>TETO DA CABINE</t>
  </si>
  <si>
    <t>0531000047</t>
  </si>
  <si>
    <t>VENTILADOR DE MESA 30CM</t>
  </si>
  <si>
    <t>0531000054</t>
  </si>
  <si>
    <t>BEBEDOURO INDUSTRIAL 50 LT 2 TORNEIRAS</t>
  </si>
  <si>
    <t>0532000099</t>
  </si>
  <si>
    <t>CONVERSOR BALUN KIT T2 RJ45 P/ COAXIAL</t>
  </si>
  <si>
    <t>0535020019</t>
  </si>
  <si>
    <t>ESMERILHADEIRA 7" 2200W GWS22-180 BOSCH</t>
  </si>
  <si>
    <t>0535030039</t>
  </si>
  <si>
    <t>ALICATE P/ ANEL EXTERNO RETO 3 A 10MM  GEDORE 8000-A1</t>
  </si>
  <si>
    <t>0535030046</t>
  </si>
  <si>
    <t>ALICATE P/ ANEL EXTERNO CURVO 90° 10 A 25MM GEDORE 8000-A21</t>
  </si>
  <si>
    <t>0535030054</t>
  </si>
  <si>
    <t>ALICATE PRENSA TER. 0,5 A 10MM</t>
  </si>
  <si>
    <t>0535030108</t>
  </si>
  <si>
    <t>CHAVE ALLEN LONGA ABAULADA 10MM</t>
  </si>
  <si>
    <t>0535030112</t>
  </si>
  <si>
    <t>CHAVE ALLEN 14MM</t>
  </si>
  <si>
    <t>0535030141</t>
  </si>
  <si>
    <t>CHAVE ALLEN LONGA ABAULADA 7MM</t>
  </si>
  <si>
    <t>0535030208</t>
  </si>
  <si>
    <t>CHAVE COMBINADA 11/16"</t>
  </si>
  <si>
    <t>0535030209</t>
  </si>
  <si>
    <t>CHAVE COMBINADA 11MM</t>
  </si>
  <si>
    <t>0535030288</t>
  </si>
  <si>
    <t>CHAVE DE BOCA 1/2" X 9/16"</t>
  </si>
  <si>
    <t>0738040369</t>
  </si>
  <si>
    <t>RESPIRADOR MASCARA DE FUGA II EVADE CA5821</t>
  </si>
  <si>
    <t>0738040475</t>
  </si>
  <si>
    <t>SABONETE DESENGRAXANTE MAOS GOJO GO7272</t>
  </si>
  <si>
    <t>0738040633</t>
  </si>
  <si>
    <t>BOTINA COURO C/ELASTICO BIQ.COMPOSITE PALM. ANTIPERFURANTE Nº38 CA 32813/28846</t>
  </si>
  <si>
    <t>0738040638</t>
  </si>
  <si>
    <t>BOTINA COURO C/ELASTICO BIQ.COMPOSITE PALM. ANTIPERFURANTE Nº43 CA 32813/28846</t>
  </si>
  <si>
    <t>0738040647</t>
  </si>
  <si>
    <t>BLUSAO NR10 RET.CHAMA FR 100% ALG. CINZA TAM EXG SOL 310J-WP CA32201</t>
  </si>
  <si>
    <t>0738040729</t>
  </si>
  <si>
    <t>CAMISA NR10 AZUL REFLETIVO FATOR 2 TAM XGG (62-64) CA31355</t>
  </si>
  <si>
    <t>0738040790</t>
  </si>
  <si>
    <t>BRACADEIRA DE IDENTIFICACAO EMBLEMA CIPA EM BRIM</t>
  </si>
  <si>
    <t>0742000051</t>
  </si>
  <si>
    <t>FILTRO DE AR</t>
  </si>
  <si>
    <t>0742000174</t>
  </si>
  <si>
    <t>JOGO DE VELAS VEICULAR</t>
  </si>
  <si>
    <t>0742000233</t>
  </si>
  <si>
    <t>CARREGADOR DE BATERIA 12V 150A VONDER CBV 1600</t>
  </si>
  <si>
    <t>0743000020</t>
  </si>
  <si>
    <t>AGUA SANITARIA 1L</t>
  </si>
  <si>
    <t>0743000021</t>
  </si>
  <si>
    <t>AGUA SANITARIA 5L</t>
  </si>
  <si>
    <t>0743000023</t>
  </si>
  <si>
    <t>ALCOOL LIQ 1L 70%</t>
  </si>
  <si>
    <t>0743000028</t>
  </si>
  <si>
    <t>ARO P/ SUPORTE COADOR Nº 02</t>
  </si>
  <si>
    <t>0743000093</t>
  </si>
  <si>
    <t>LUVA LATEX P/LIMPEZA - TAM M</t>
  </si>
  <si>
    <t>0743000096</t>
  </si>
  <si>
    <t>PA DE LIXO</t>
  </si>
  <si>
    <t>0743000103</t>
  </si>
  <si>
    <t>PANO DE PRATO ALGODÃO</t>
  </si>
  <si>
    <t>0743000213</t>
  </si>
  <si>
    <t>FEIJAO PRETO 1 KG</t>
  </si>
  <si>
    <t>0743000271</t>
  </si>
  <si>
    <t>VASSOURA TIPO GARI 40 CM</t>
  </si>
  <si>
    <t>0743010017</t>
  </si>
  <si>
    <t>PLASTICO P/ PLASTIFICACAO TAMANHO A3 - 100UN (303X426MM)</t>
  </si>
  <si>
    <t>0743010028</t>
  </si>
  <si>
    <t>COLA BASTAO 8G</t>
  </si>
  <si>
    <t>0743010072</t>
  </si>
  <si>
    <t>FITA ADESIVA PVC 45MMX50M TRANSPARENTE</t>
  </si>
  <si>
    <t>0610000108</t>
  </si>
  <si>
    <t>PORCA SEXT M30 PARLOCK MA ZN BR ALTA</t>
  </si>
  <si>
    <t>0615040011</t>
  </si>
  <si>
    <t>ABRACADEIRA NYLON 148X3,6MM INCOLOR</t>
  </si>
  <si>
    <t>0615040168</t>
  </si>
  <si>
    <t>BROCA SDS MAX 22X200X320MM</t>
  </si>
  <si>
    <t>0615040408</t>
  </si>
  <si>
    <t>ESCOVA DE ACO C/CABO</t>
  </si>
  <si>
    <t>0615040498</t>
  </si>
  <si>
    <t>PONTA MONTADA A-023 HASTE 1/4"</t>
  </si>
  <si>
    <t>0615130035</t>
  </si>
  <si>
    <t>PERFIL METALICO VAZADO 1MT</t>
  </si>
  <si>
    <t>0615130109</t>
  </si>
  <si>
    <t>FORCADO SIMPLES</t>
  </si>
  <si>
    <t>0615160001</t>
  </si>
  <si>
    <t>0615170008</t>
  </si>
  <si>
    <t>PNEU P/ CARRINHO DE MAO C/ BORRACHA MACICA</t>
  </si>
  <si>
    <t>0615190012</t>
  </si>
  <si>
    <t>ESCADA P/ PAINEL LOC 1M.</t>
  </si>
  <si>
    <t>0615200137</t>
  </si>
  <si>
    <t>0615220159</t>
  </si>
  <si>
    <t>PNEU</t>
  </si>
  <si>
    <t>0620030042</t>
  </si>
  <si>
    <t>PAINEL CIRCULAR D 2,80XH1,00</t>
  </si>
  <si>
    <t>0535030405</t>
  </si>
  <si>
    <t>CHAVE ELETRICA 15A</t>
  </si>
  <si>
    <t>0535030496</t>
  </si>
  <si>
    <t>CHAVE INGLESA 12</t>
  </si>
  <si>
    <t>0535030924</t>
  </si>
  <si>
    <t>ALICATE TRAVA INTERNO BICO RETO 19-60MM</t>
  </si>
  <si>
    <t>0535030993</t>
  </si>
  <si>
    <t>MARTELO DE BORRACHA 80MM</t>
  </si>
  <si>
    <t>0535031019</t>
  </si>
  <si>
    <t>PARAFUSADEIRA 220 VOLTS BATERIA GSB 18V LI</t>
  </si>
  <si>
    <t>0535031310</t>
  </si>
  <si>
    <t>JG ALICATE CRIMPADOR E MANDIBULAS 6PCS TRAMONTINA PRO 44055506</t>
  </si>
  <si>
    <t>0535060019</t>
  </si>
  <si>
    <t>TRENA LASER 40M GLM 40 IP 54 BOSCH 0601072900</t>
  </si>
  <si>
    <t>0535060035</t>
  </si>
  <si>
    <t>RELOGIO C/ SIRENE HORARIOS PROGRAMAVEIS</t>
  </si>
  <si>
    <t>0536000004</t>
  </si>
  <si>
    <t>CENTRAL TELEFONICA PABX INTELBRAS IMPACTA 40</t>
  </si>
  <si>
    <t>0603000002</t>
  </si>
  <si>
    <t>BALANCIM EM "L" 3X5</t>
  </si>
  <si>
    <t>0604040009</t>
  </si>
  <si>
    <t>COMPACTADOR PLACA CM 20 DIESEL</t>
  </si>
  <si>
    <t>0605290034</t>
  </si>
  <si>
    <t>SERRA CIRCULAR P/ BLOCO DE BANCADA</t>
  </si>
  <si>
    <t>0605350012</t>
  </si>
  <si>
    <t>VIBRADOR ALTA FREQUENCIA 29MM 2,4M.</t>
  </si>
  <si>
    <t>0607000004</t>
  </si>
  <si>
    <t>COMPRESSOR 5,2 PCM 100 LTS 120 LIBRAS MO</t>
  </si>
  <si>
    <t>0610030023</t>
  </si>
  <si>
    <t>QUADRO COMANDO P/ ELEV. CABINA FECHADA</t>
  </si>
  <si>
    <t>0615040022</t>
  </si>
  <si>
    <t>ABRACADERIA 39CM</t>
  </si>
  <si>
    <t>0615040329</t>
  </si>
  <si>
    <t>DISCO DE DESBASTE 7" X 1/4" X 7/8"</t>
  </si>
  <si>
    <t>0615040387</t>
  </si>
  <si>
    <t>DISCO DE LIXA FLAP 4.1/2 X 7/8 G80</t>
  </si>
  <si>
    <t>0615040413</t>
  </si>
  <si>
    <t>ESCOVA DE ACO TRANCADO 4.1/2"</t>
  </si>
  <si>
    <t>0615110014</t>
  </si>
  <si>
    <t>BATENTE LIMITE DE CURSO Nº 01 CABINE ELEVADOR MECAN (120300801)</t>
  </si>
  <si>
    <t>0615110144</t>
  </si>
  <si>
    <t>SERVICO REFORMA DE KIT PAVIMENTO CANCELA ELEVADOR CREMALHEIRA</t>
  </si>
  <si>
    <t>0615110146</t>
  </si>
  <si>
    <t>CANCELA PARA ELEVADOR A CABO</t>
  </si>
  <si>
    <t>0615110153</t>
  </si>
  <si>
    <t>CHAVE DE SEGURANCA 4NF S/ ATUADOR SCHNEIDER XCSLE2727312</t>
  </si>
  <si>
    <t>0615110223</t>
  </si>
  <si>
    <t>MAO FRANCESA REGULAVEL 1030-1380 MM P/ AMARRACAO ESPECIAL EC (SOB DESENHO)</t>
  </si>
  <si>
    <t>0615110225</t>
  </si>
  <si>
    <t>SUPORTE TIPO FLAUTA P/ GRAVATA ESPECIAL</t>
  </si>
  <si>
    <t>0615130034</t>
  </si>
  <si>
    <t>PERFIL METALICO VAZADO 1,25MTS</t>
  </si>
  <si>
    <t>0615130104</t>
  </si>
  <si>
    <t>FORCADO</t>
  </si>
  <si>
    <t>0615140120</t>
  </si>
  <si>
    <t>0716000289</t>
  </si>
  <si>
    <t>DIAGONAL 2180 (SL)</t>
  </si>
  <si>
    <t>0716000582</t>
  </si>
  <si>
    <t>0606010005</t>
  </si>
  <si>
    <t>GRUPO GERADOR CAB 180KVA</t>
  </si>
  <si>
    <t>0608000022</t>
  </si>
  <si>
    <t>BOMBA SUBMERSIVEL SA 3" 1100W TRIFASICA</t>
  </si>
  <si>
    <t>0609030002</t>
  </si>
  <si>
    <t>MINI PLATAFORMA ELEVATORIA 6M JLG LIFTPOD140</t>
  </si>
  <si>
    <t>0615020051</t>
  </si>
  <si>
    <t>MOLA DO BLOCKSTOP</t>
  </si>
  <si>
    <t>0615040041</t>
  </si>
  <si>
    <t>ADESIVO MED. 0,8X750X500MM PROPAGANDA</t>
  </si>
  <si>
    <t>0615040138</t>
  </si>
  <si>
    <t>BROCA ACO RAPIDO 5,5MM</t>
  </si>
  <si>
    <t>0615040180</t>
  </si>
  <si>
    <t>BROCA SDS PLUS 10X160MM</t>
  </si>
  <si>
    <t>0615040184</t>
  </si>
  <si>
    <t>BROCA SDS PLUS 12X200X260MM</t>
  </si>
  <si>
    <t>0615040198</t>
  </si>
  <si>
    <t>BROCA SDS PLUS 20X200X260MM</t>
  </si>
  <si>
    <t>0615040341</t>
  </si>
  <si>
    <t>DISCO DE LIXA 7" G36 P/ MADEIRA CARBURUDU</t>
  </si>
  <si>
    <t>0715020009</t>
  </si>
  <si>
    <t>0716000686</t>
  </si>
  <si>
    <t>PARAFUSO SEXT 1"X145MM UNC RP POL G5</t>
  </si>
  <si>
    <t>0716001120</t>
  </si>
  <si>
    <t>VIGA REGULAVEL</t>
  </si>
  <si>
    <t>0721000001</t>
  </si>
  <si>
    <t>SERVICO SANEAMENTO AGUA E ESGOTO</t>
  </si>
  <si>
    <t>0721060003</t>
  </si>
  <si>
    <t>SERVICO MONITORAMENTO ELETRONICO</t>
  </si>
  <si>
    <t>0721060015</t>
  </si>
  <si>
    <t>SERVICO COLETA DE RESIDUOS LIQUIDOS CONTAMINADOS</t>
  </si>
  <si>
    <t>0726020021</t>
  </si>
  <si>
    <t>CANTONEIRA 1/8" X 1.1/4" X 1.1/4" X 6000MM SAE 1020</t>
  </si>
  <si>
    <t>0726030007</t>
  </si>
  <si>
    <t>COMPENSADO PLASTIFICADO # 18 X 1220 X 2440MM FILM 440GR</t>
  </si>
  <si>
    <t>0726060007</t>
  </si>
  <si>
    <t>ADESIVO VINIL 18X18CM INSTR.OPER. BALANCIM CABO PASSANTE</t>
  </si>
  <si>
    <t>0727000011</t>
  </si>
  <si>
    <t>MOLA FREIO BE5 SEW 13740709</t>
  </si>
  <si>
    <t>0727100036</t>
  </si>
  <si>
    <t>PARAFUSO FENDA CAB CIL 3/16"X3/8" UNC RT ZN BR</t>
  </si>
  <si>
    <t>0727100080</t>
  </si>
  <si>
    <t>0727100253</t>
  </si>
  <si>
    <t>PORCA SEXT M5 PARLOCK MA ZN BR BAIXA</t>
  </si>
  <si>
    <t>0738030027</t>
  </si>
  <si>
    <t>CAMISA BRIM AZUL ROYAL TAM GG (Nº 6) MANGA LONGA</t>
  </si>
  <si>
    <t>0738030060</t>
  </si>
  <si>
    <t>CAMISA SOCIAL MASC AZUL CLARO M/L PP</t>
  </si>
  <si>
    <t>0738030118</t>
  </si>
  <si>
    <t xml:space="preserve">CAMISETA DE MALHA TAM G DOPTEX MASCULINA COR AZUL BIC   	</t>
  </si>
  <si>
    <t>0738030123</t>
  </si>
  <si>
    <t xml:space="preserve">CAMISETA DE MALHA TAM XGG DOPTEX MASCULINA COR AZUL BIC   	</t>
  </si>
  <si>
    <t>0610000114</t>
  </si>
  <si>
    <t>CELULA DE CARGA MOD PINO 3 CONT SAIDA CX PLAST BLINDADO AZANELLI ALC5000C</t>
  </si>
  <si>
    <t>0615040050</t>
  </si>
  <si>
    <t>ADESIVO MOD. 010 REGULAGEM ROTACAO</t>
  </si>
  <si>
    <t>0615040060</t>
  </si>
  <si>
    <t>ADESIVO MOD. 019 MED. 10X30MM AM. 110V</t>
  </si>
  <si>
    <t>0615040067</t>
  </si>
  <si>
    <t>ADESIVO MOD. 028 CONTROLE QUALIDADE MANU</t>
  </si>
  <si>
    <t>0615040186</t>
  </si>
  <si>
    <t>BROCA SDS PLUS 13X160MM</t>
  </si>
  <si>
    <t>0615040251</t>
  </si>
  <si>
    <t>CACAMBA 45L</t>
  </si>
  <si>
    <t>0615040366</t>
  </si>
  <si>
    <t>DISCO DIAMANTADO 14 P/ CONCRETO</t>
  </si>
  <si>
    <t>0615040394</t>
  </si>
  <si>
    <t>0615040503</t>
  </si>
  <si>
    <t>PONTA MONTADA A11</t>
  </si>
  <si>
    <t>0615130036</t>
  </si>
  <si>
    <t>PERFIL METALICO VAZADO 3,20MTS</t>
  </si>
  <si>
    <t>0615200013</t>
  </si>
  <si>
    <t>0615200024</t>
  </si>
  <si>
    <t>LIMA CHATA BASTARDA 8 K E F</t>
  </si>
  <si>
    <t>0615200135</t>
  </si>
  <si>
    <t>0615220129</t>
  </si>
  <si>
    <t>MACHO M 04 X 0.70</t>
  </si>
  <si>
    <t>0615220142</t>
  </si>
  <si>
    <t>MACHO M 06 X 1.00</t>
  </si>
  <si>
    <t>0618000014</t>
  </si>
  <si>
    <t>MOTOR 2CV 220/380V 3450RPM</t>
  </si>
  <si>
    <t>0535030201</t>
  </si>
  <si>
    <t>CHAVE COMBINADA 1.1/8"</t>
  </si>
  <si>
    <t>0535030205</t>
  </si>
  <si>
    <t>CHAVE COMBINADA 1/2"</t>
  </si>
  <si>
    <t>0535030234</t>
  </si>
  <si>
    <t>CHAVE COMBINADA 38MM</t>
  </si>
  <si>
    <t>0535030315</t>
  </si>
  <si>
    <t>CHAVE DE CATRACA 7/8"</t>
  </si>
  <si>
    <t>0535030344</t>
  </si>
  <si>
    <t>CHAVE DE FENDA 3/16" X 4"</t>
  </si>
  <si>
    <t>0535030363</t>
  </si>
  <si>
    <t>CHAVE DE FENDA 5/16" X 6"</t>
  </si>
  <si>
    <t>0535030704</t>
  </si>
  <si>
    <t>JOGO CHAVE DE FENDA</t>
  </si>
  <si>
    <t>0535030759</t>
  </si>
  <si>
    <t>LIMA TRIANGULAR MURCA 250MM P/ SERROTE</t>
  </si>
  <si>
    <t>0535030783</t>
  </si>
  <si>
    <t>MARRETA 1,5 KG</t>
  </si>
  <si>
    <t>0535030863</t>
  </si>
  <si>
    <t>PUNCAO CENTRO 5 X 120MM GEDORE 350-5</t>
  </si>
  <si>
    <t>0538010001</t>
  </si>
  <si>
    <t>MANUAL DE TRABALHO P/ PLATAFORMAS NR18/ ABNT NBR16776</t>
  </si>
  <si>
    <t>0544000005</t>
  </si>
  <si>
    <t>TIRA PARA CALHA</t>
  </si>
  <si>
    <t>0601010046</t>
  </si>
  <si>
    <t>CONJUNTO ANDAIME TORRE</t>
  </si>
  <si>
    <t>0605150002</t>
  </si>
  <si>
    <t>FURADEIRA 5/8" 110V</t>
  </si>
  <si>
    <t>0605180002</t>
  </si>
  <si>
    <t>LIXADEIRA 7" 110V</t>
  </si>
  <si>
    <t>0605350013</t>
  </si>
  <si>
    <t>VIBRADOR ALTA FREQUENCIA 39MM 2,4M.</t>
  </si>
  <si>
    <t>0607020013</t>
  </si>
  <si>
    <t>COMPRESSOR PRESSURE MOD.20 PES/200LTS 17</t>
  </si>
  <si>
    <t>0608000023</t>
  </si>
  <si>
    <t>BOMBA SUBMERSIVEL SA 2" 750W MONOFASICA</t>
  </si>
  <si>
    <t>0608010026</t>
  </si>
  <si>
    <t>MOTOBOMBA DIESEL 4"</t>
  </si>
  <si>
    <t>0610000122</t>
  </si>
  <si>
    <t>PLACA FIXAÇÃO DOS MOTOREDUTORES GALV-ECM</t>
  </si>
  <si>
    <t>0615040369</t>
  </si>
  <si>
    <t>DISCO DIAMANTADO 14” SEG 350X25 DELTA</t>
  </si>
  <si>
    <t>0615040373</t>
  </si>
  <si>
    <t>DISCO DIAMANTADO 4" COMUM REF BRAVO BOSC</t>
  </si>
  <si>
    <t>0615040395</t>
  </si>
  <si>
    <t>0615040416</t>
  </si>
  <si>
    <t>ESCOVA MANUAL DE ACO CARBONO</t>
  </si>
  <si>
    <t>0615040481</t>
  </si>
  <si>
    <t>MODULO ESPECIAL P/ GUINCHO DE PEQUENO PO</t>
  </si>
  <si>
    <t>0615040497</t>
  </si>
  <si>
    <t>PLACA N 50 DE 150X100X1MM POLIESTIRENO P</t>
  </si>
  <si>
    <t>0615110010</t>
  </si>
  <si>
    <t>BARREIRA PROTECAO BASE P/ CABINE LOC 1200</t>
  </si>
  <si>
    <t>0615110075</t>
  </si>
  <si>
    <t>MODULO SIMPLES REFORCADO P/ ELEVADOR CREMALHEIRA 1500/2000KG</t>
  </si>
  <si>
    <t>0615110156</t>
  </si>
  <si>
    <t>ATUADOR RETO SEGURANCA P/ XCSE SCHNEIDER XCSZ01</t>
  </si>
  <si>
    <t>0615190015</t>
  </si>
  <si>
    <t>ESTICADOR 3/8" CABO ACO M10-3/8 DIN-1480</t>
  </si>
  <si>
    <t>0615190046</t>
  </si>
  <si>
    <t>TUBO PRETO 1.1/4"</t>
  </si>
  <si>
    <t>0615200099</t>
  </si>
  <si>
    <t>SUPORTE FIXO</t>
  </si>
  <si>
    <t>0610030020</t>
  </si>
  <si>
    <t>GUINCHO ELEV. CABINA FECHADA</t>
  </si>
  <si>
    <t>0612010005</t>
  </si>
  <si>
    <t>ESCORA METALICA 2.80 A 4.00M</t>
  </si>
  <si>
    <t>0615020054</t>
  </si>
  <si>
    <t>TRAVA QUEDAS P/ CORDAS</t>
  </si>
  <si>
    <t>0615040009</t>
  </si>
  <si>
    <t>ABRACADEIRA NYLON 200X3,6MM INCOLOR</t>
  </si>
  <si>
    <t>0615040010</t>
  </si>
  <si>
    <t>ABRACADEIRA NYLON 283X4,8MM INCOLOR T80M</t>
  </si>
  <si>
    <t>0615040042</t>
  </si>
  <si>
    <t>ADESIVO MOD. 001 MED. 30X60MM TRIF. 380V</t>
  </si>
  <si>
    <t>0615040043</t>
  </si>
  <si>
    <t>ADESIVO MOD. 002 MED. 30X60MM BIF.</t>
  </si>
  <si>
    <t>0615040146</t>
  </si>
  <si>
    <t>BROCA ACO RAPIDO 7,0MM DIN 338</t>
  </si>
  <si>
    <t>0615040181</t>
  </si>
  <si>
    <t>BROCA SDS PLUS 10X200X260MM</t>
  </si>
  <si>
    <t>0615040318</t>
  </si>
  <si>
    <t>DISCO DE CORTE 7" X 1/8" X 7/8"</t>
  </si>
  <si>
    <t>0615040328</t>
  </si>
  <si>
    <t>DISCO DE DESBASTE 4.1/2" X 3/16" X 7/8"</t>
  </si>
  <si>
    <t>0615040358</t>
  </si>
  <si>
    <t>DISCO DE VIDEA 350 X 30MM 36 DENTES</t>
  </si>
  <si>
    <t>0615040377</t>
  </si>
  <si>
    <t>DISCO DIAMANTADO 4" TURBO BOSCH/MAKITA</t>
  </si>
  <si>
    <t>0615040451</t>
  </si>
  <si>
    <t>LAMINA DE SERRA DE WIDEA</t>
  </si>
  <si>
    <t>0615040491</t>
  </si>
  <si>
    <t>PINO ARREBITE DE FIXACAO C/CHAPA A POLVA</t>
  </si>
  <si>
    <t>0615110046</t>
  </si>
  <si>
    <t>EXTENSOR DA GRAVATA ELEVADOR CREMALHEIRA GJJ</t>
  </si>
  <si>
    <t>0535031152</t>
  </si>
  <si>
    <t>VIRA MACHO "T" M6 A M12 N.3</t>
  </si>
  <si>
    <t>0535031251</t>
  </si>
  <si>
    <t>MACHO MANUAL M4 X 0.70MM</t>
  </si>
  <si>
    <t>0535031252</t>
  </si>
  <si>
    <t>MACHO MANUAL M5 X 0.80MM</t>
  </si>
  <si>
    <t>0535031359</t>
  </si>
  <si>
    <t>JOGO DE MACHO MANUAL M5 X 0.80 3 PECAS DIN 352</t>
  </si>
  <si>
    <t>0535031372</t>
  </si>
  <si>
    <t>REBITADOR PNEUMATICO 1/4"</t>
  </si>
  <si>
    <t>0537020047</t>
  </si>
  <si>
    <t>TRILHO P/ PORTA DO OPERADOR ECM PRT</t>
  </si>
  <si>
    <t>0606000002</t>
  </si>
  <si>
    <t>GERADOR 4,5 KVA</t>
  </si>
  <si>
    <t>0606060001</t>
  </si>
  <si>
    <t>GRUPO GERADOR CABINADO SILENCIADO 1115 K</t>
  </si>
  <si>
    <t>0608000003</t>
  </si>
  <si>
    <t>BOMBA AV-25</t>
  </si>
  <si>
    <t>0535031119</t>
  </si>
  <si>
    <t>JOGO DE SERRA COPO 11 PECAS</t>
  </si>
  <si>
    <t>0535031163</t>
  </si>
  <si>
    <t>CHAVE COMBINADA 32MM</t>
  </si>
  <si>
    <t>0535031274</t>
  </si>
  <si>
    <t>DENSIMETRO PARA BATERIA TUBO ACRILICO 52MM WURTH 0853 600 2</t>
  </si>
  <si>
    <t>0601020395</t>
  </si>
  <si>
    <t>DIAGONAL 1,50 X 3,00 M = 3,420 M</t>
  </si>
  <si>
    <t>0603000003</t>
  </si>
  <si>
    <t>BALANCIM MANUAL CABO PASSANTE</t>
  </si>
  <si>
    <t>0610030024</t>
  </si>
  <si>
    <t>QUADRO DE COMANDO P/ ELEVADOR DE CARGA</t>
  </si>
  <si>
    <t>0615040045</t>
  </si>
  <si>
    <t>ADESIVO MOD. 004 MED. 30X60MM TRIF. 220V</t>
  </si>
  <si>
    <t>0615040055</t>
  </si>
  <si>
    <t>ADESIVO MOD. 014 MED. 120X30MM BR. SENTI</t>
  </si>
  <si>
    <t>0615040130</t>
  </si>
  <si>
    <t>BROCA ACO RAPIDO 3,0MM</t>
  </si>
  <si>
    <t>0615040136</t>
  </si>
  <si>
    <t>BROCA ACO RAPIDO 4,0MM</t>
  </si>
  <si>
    <t>0615040261</t>
  </si>
  <si>
    <t>CESTO 90 LTS P/ GUINCHO</t>
  </si>
  <si>
    <t>0615040315</t>
  </si>
  <si>
    <t>DISCO DE CORTE 4.1/2" X 1/16" X 7/8"</t>
  </si>
  <si>
    <t>0615040355</t>
  </si>
  <si>
    <t>DISCO DE VIDEA 350 X 30MM 24 DENTES</t>
  </si>
  <si>
    <t>0615040397</t>
  </si>
  <si>
    <t>0615040480</t>
  </si>
  <si>
    <t>MAO FRANCESA P/ GUINCHO DE PEQUENO PORTE</t>
  </si>
  <si>
    <t>0615100032</t>
  </si>
  <si>
    <t>SUPORTE DA PLATAFORMA</t>
  </si>
  <si>
    <t>0615110101</t>
  </si>
  <si>
    <t>CHUMBADOR CBA 1"X250MM ZN BR</t>
  </si>
  <si>
    <t>0615110109</t>
  </si>
  <si>
    <t>0615110172</t>
  </si>
  <si>
    <t>0615110226</t>
  </si>
  <si>
    <t>BRACO REGULAVEL MOVEL 465 MM P/ AMARRACAO ESPECIAL EC (SOB DESENHO)</t>
  </si>
  <si>
    <t>0615110229</t>
  </si>
  <si>
    <t>COPO GUIA DO CABO ELETRICO P/ EC (SOB DESENHO)</t>
  </si>
  <si>
    <t>0615110239</t>
  </si>
  <si>
    <t>ABRACADEIRA ACO OLHAL P/AMARRACAO ESPECIAL EC 114MM (SOB DESENHO)</t>
  </si>
  <si>
    <t>0615130038</t>
  </si>
  <si>
    <t>PERFIL METALICO VAZADO 4MTS</t>
  </si>
  <si>
    <t>0615190027</t>
  </si>
  <si>
    <t>MOITAO P/ FACHADEIRO</t>
  </si>
  <si>
    <t>0615190044</t>
  </si>
  <si>
    <t>0615200298</t>
  </si>
  <si>
    <t>CLIPS 5/16" LEVE GALV P/ CABO DE ACO</t>
  </si>
  <si>
    <t>0618000031</t>
  </si>
  <si>
    <t>MOTOR GASOLINA 13 HP 4T C/SENSOR NIVEL</t>
  </si>
  <si>
    <t>0615040272</t>
  </si>
  <si>
    <t>CONJUNTO SISTEMA DE EXAUSTAO E FILTRAGEM</t>
  </si>
  <si>
    <t>0615040613</t>
  </si>
  <si>
    <t>TALHADEIRA PA 11304</t>
  </si>
  <si>
    <t>0615110103</t>
  </si>
  <si>
    <t>PARAFUSO SEXT 1"X245MM UNC RP GALV G5</t>
  </si>
  <si>
    <t>0615110164</t>
  </si>
  <si>
    <t>CABO COBRE FLEX 7X1MM 750V</t>
  </si>
  <si>
    <t>0615110222</t>
  </si>
  <si>
    <t>BRACO REGULAVEL MOVEL 400 MM P/ AMARRACAO ESPECIAL EC (SOB DESENHO)</t>
  </si>
  <si>
    <t>0615110227</t>
  </si>
  <si>
    <t>ABRACADEIRA ACO P/ AMARRACAO ESPECIAL EC 10" WF 49 (SOB DESENHO)</t>
  </si>
  <si>
    <t>0615130037</t>
  </si>
  <si>
    <t>PERFIL METALICO VAZADO 3MTS</t>
  </si>
  <si>
    <t>0615170019</t>
  </si>
  <si>
    <t>REBOLO P/ ESMERIL 6"X 3/4"X 1.1/4 A 36 R</t>
  </si>
  <si>
    <t>0615190016</t>
  </si>
  <si>
    <t>ESTRADO P/TORRE LOC</t>
  </si>
  <si>
    <t>0615200101</t>
  </si>
  <si>
    <t>VIGA C/ ROLDANA P/ GUINCHO VELOX</t>
  </si>
  <si>
    <t>0615220016</t>
  </si>
  <si>
    <t>BROCA ACO RAPIDO 14,0MM</t>
  </si>
  <si>
    <t>0615220128</t>
  </si>
  <si>
    <t>MACHO 3/8"</t>
  </si>
  <si>
    <t>0615110081</t>
  </si>
  <si>
    <t>MOLA P/ ELEVADOR CREMALHEIRA 1500 KG</t>
  </si>
  <si>
    <t>0615110091</t>
  </si>
  <si>
    <t>NIVELADOR DE ANTENA DA CABINE DO ELEVAD</t>
  </si>
  <si>
    <t>0615110154</t>
  </si>
  <si>
    <t>RELE SEGURANCA CAT 4 24VCC 3NA EMERG SCHMERSAL SRB 301MC-24V SCHNEIDER XPSAF5130</t>
  </si>
  <si>
    <t>0615110216</t>
  </si>
  <si>
    <t>ABRACADEIRA ACO P/AMARRACAO ESPECIAL EC 89,9MM (SOB DESENHO)</t>
  </si>
  <si>
    <t>0615110238</t>
  </si>
  <si>
    <t>ABRACADEIRA ACO OLHAL P/AMARRACAO ESPECIAL EC 88,9MM (SOB DESENHO)</t>
  </si>
  <si>
    <t>0615170005</t>
  </si>
  <si>
    <t>0615190020</t>
  </si>
  <si>
    <t>GUARDA CORPO LATERAL MODIFICAD FACHADEIR</t>
  </si>
  <si>
    <t>0615200249</t>
  </si>
  <si>
    <t>ESCADA DE ACESSO</t>
  </si>
  <si>
    <t>0615200301</t>
  </si>
  <si>
    <t>PORCA SEXT 5/8" COMUM UNC POL G5</t>
  </si>
  <si>
    <t>0615220035</t>
  </si>
  <si>
    <t>BROCA ACO RAPIDO 6,0MM</t>
  </si>
  <si>
    <t>0625000184</t>
  </si>
  <si>
    <t>COMPENSADO 2.440 X 1.220 X 20MM - ANTIDERRAPANTE E RETARDANTE DE CHAMAS P/ QDK</t>
  </si>
  <si>
    <t>0646740017</t>
  </si>
  <si>
    <t>0714010013</t>
  </si>
  <si>
    <t>SERVICO ASSESSORIA FINANCEIRA</t>
  </si>
  <si>
    <t>0716000691</t>
  </si>
  <si>
    <t>0716001186</t>
  </si>
  <si>
    <t>VM 80 2050MM</t>
  </si>
  <si>
    <t>0721020002</t>
  </si>
  <si>
    <t>SERVICO TELEFONIA FIXA</t>
  </si>
  <si>
    <t>0721060007</t>
  </si>
  <si>
    <t>SERVICO COLETA DE ENTULHO</t>
  </si>
  <si>
    <t>0726030009</t>
  </si>
  <si>
    <t>MADEIRA PINUS 22X125X3000MM SECA ESTUFA (VM 130)</t>
  </si>
  <si>
    <t>0726050010</t>
  </si>
  <si>
    <t>PERFIL U ENRIJECIDO 2.00 X 15 X 38 X 75 X 6000MM</t>
  </si>
  <si>
    <t>0726060013</t>
  </si>
  <si>
    <t>BANNER 1600 X 900MM 2 CORES</t>
  </si>
  <si>
    <t>0726060016</t>
  </si>
  <si>
    <t>ETIQUETA ADESIVA PROXIMA REVISAO</t>
  </si>
  <si>
    <t>0727010010</t>
  </si>
  <si>
    <t>TORNEIRA COMBUSTIVEL DO MOTOR DIESEL BD 5.0 BRANCO 132001901</t>
  </si>
  <si>
    <t>0727010028</t>
  </si>
  <si>
    <t>COROA DE NYLON Z40 MOTOR DO PORTAO ELETRONICO</t>
  </si>
  <si>
    <t>0727030073</t>
  </si>
  <si>
    <t>REBITE POP 532 (3/16"X1.1/4") ALUMINIO</t>
  </si>
  <si>
    <t>0727090019</t>
  </si>
  <si>
    <t>OLEO DE TRANSMISSAO GL5 85W140</t>
  </si>
  <si>
    <t>0727100103</t>
  </si>
  <si>
    <t>PARAFUSO ALLEN CAB CIL M6X40 MA RP POL CL8.8</t>
  </si>
  <si>
    <t>0727100117</t>
  </si>
  <si>
    <t>0727100165</t>
  </si>
  <si>
    <t>PARAFUSO SEXT 3/8"X1/2" UNC RT BC AM</t>
  </si>
  <si>
    <t>0727100175</t>
  </si>
  <si>
    <t>PARAFUSO SEXT 3/8"X2.1/2" UNC RP ZN BR</t>
  </si>
  <si>
    <t>0727100216</t>
  </si>
  <si>
    <t>ARRUELA LISA 3/16" POL</t>
  </si>
  <si>
    <t>0727110040</t>
  </si>
  <si>
    <t>TINTA ESMALTE SINTETICO AZUL ESCURO 200L</t>
  </si>
  <si>
    <t>0727110080</t>
  </si>
  <si>
    <t>TINTA ESMALTE SINTETICO LARANJA BRILHANTE</t>
  </si>
  <si>
    <t>0731000022</t>
  </si>
  <si>
    <t>FONTE CHAVEADA PARA CFTV 12V 2A</t>
  </si>
  <si>
    <t>0731000023</t>
  </si>
  <si>
    <t>HD 4 TB PARA CFTV</t>
  </si>
  <si>
    <t>0735030017</t>
  </si>
  <si>
    <t>0735060004</t>
  </si>
  <si>
    <t>SERVICO MONTAGEM E DESMONTAGEM EQUIPAMENTO</t>
  </si>
  <si>
    <t>0736000004</t>
  </si>
  <si>
    <t>SERVICO MANUTENCAO CENTRAL TELEFONICA</t>
  </si>
  <si>
    <t>0738030021</t>
  </si>
  <si>
    <t>CAMISA BRIM AZUL ROYAL TAM G (Nº 4/5) MANGA CURTA</t>
  </si>
  <si>
    <t>0738030069</t>
  </si>
  <si>
    <t>CAMISA SOCIAL MASC AZUL CLARO M/L XG</t>
  </si>
  <si>
    <t>0738030091</t>
  </si>
  <si>
    <t>TRAVA QUEDAS P/ CABO DE ACO</t>
  </si>
  <si>
    <t>0738030145</t>
  </si>
  <si>
    <t>CALCA 1/2 ELASTICO TAM P-40 AZUL MARINHO C/ FX REFLETIVA</t>
  </si>
  <si>
    <t>0738030146</t>
  </si>
  <si>
    <t>CALCA 1/2 ELASTICO TAM M-42 AZUL MARINHO C/ FX REFLETIVA</t>
  </si>
  <si>
    <t>0738030166</t>
  </si>
  <si>
    <t xml:space="preserve">JALECO M/C TAM G-54 C/ FX REFLETIVA COR AZUL ROYAL  	</t>
  </si>
  <si>
    <t>0738030263</t>
  </si>
  <si>
    <t>CAMISA POLO MASC MECAN TAM GG</t>
  </si>
  <si>
    <t>0738040049</t>
  </si>
  <si>
    <t>BOTINA COURO C/ELASTICO BIQ.ACO PALM. COMUM Nº38</t>
  </si>
  <si>
    <t>0738040064</t>
  </si>
  <si>
    <t>BOTINA C/BIQUEIRA POLIETILENO- N 42</t>
  </si>
  <si>
    <t>0738040087</t>
  </si>
  <si>
    <t>BOTINA NOBUCK MARROM N 40 CA 45611/28105</t>
  </si>
  <si>
    <t>0738040171</t>
  </si>
  <si>
    <t>EXTINTOR DE INCENDIO ABC 2KG</t>
  </si>
  <si>
    <t>0738040173</t>
  </si>
  <si>
    <t>EXTINTOR DE INCENDIO AGUA PRESSAO 10L RECARGA</t>
  </si>
  <si>
    <t>0738040184</t>
  </si>
  <si>
    <t>EXTINTOR DE INCENDIO PQS 08KG</t>
  </si>
  <si>
    <t>0738040246</t>
  </si>
  <si>
    <t>LUVA DE LATEX NITRILICA P/ PINTURA TAM G CA 25313/31944/31369/12254/34223</t>
  </si>
  <si>
    <t>0738040262</t>
  </si>
  <si>
    <t>LUVA DE RASPA C/REFORCO CANO LONGO 15CM CA 7611/29871/32587/37086</t>
  </si>
  <si>
    <t>0738040308</t>
  </si>
  <si>
    <t>LUVA DE VAQUETA CA29000/30007/8820</t>
  </si>
  <si>
    <t>0738040625</t>
  </si>
  <si>
    <t>CALCA NR10 CINZA REFLETIVO FATOR 2 TAM G (46-48) CA30552</t>
  </si>
  <si>
    <t>0743000057</t>
  </si>
  <si>
    <t>DETERGENTE LIQ 5L</t>
  </si>
  <si>
    <t>0743000064</t>
  </si>
  <si>
    <t>ESTOPA FARDO 10KG</t>
  </si>
  <si>
    <t>0738030167</t>
  </si>
  <si>
    <t xml:space="preserve">JALECO M/C TAM GG-58 C/ FX REFLETIVA COR AZUL ROYAL  	</t>
  </si>
  <si>
    <t>0738030185</t>
  </si>
  <si>
    <t>CAMISA POLO FEM TAM P</t>
  </si>
  <si>
    <t>0738030202</t>
  </si>
  <si>
    <t>CAMISA POLO MASC TAM G</t>
  </si>
  <si>
    <t>0738030218</t>
  </si>
  <si>
    <t>MEIAS HELANCA PERSONALIZADA</t>
  </si>
  <si>
    <t>0738040002</t>
  </si>
  <si>
    <t>PROTETOR AUDITIVO ACOPLAVEL NO CAPACETE - CA 28089/ 33835</t>
  </si>
  <si>
    <t>0738040038</t>
  </si>
  <si>
    <t>BOTINA COURO C/ELASTICO BIQ.PLASTICO PALM. COMUM Nº40 CA14699</t>
  </si>
  <si>
    <t>0738040050</t>
  </si>
  <si>
    <t>BOTINA COURO C/ELASTICO BIQ.ACO PALM. COMUM Nº39</t>
  </si>
  <si>
    <t>0738040084</t>
  </si>
  <si>
    <t>BOTINA NOBUCK MARROM N 37 CA45611/28105</t>
  </si>
  <si>
    <t>0738040159</t>
  </si>
  <si>
    <t>CONE DE SINALIZACAO LARANJA E BRANCO 75CM</t>
  </si>
  <si>
    <t>0738040301</t>
  </si>
  <si>
    <t>LUVA EM NYLON C/ PU TAM G CA29014/32845</t>
  </si>
  <si>
    <t>0738040339</t>
  </si>
  <si>
    <t>MASCARA DE SOLDA COM VISOR ARTICULAVEL</t>
  </si>
  <si>
    <t>0738040445</t>
  </si>
  <si>
    <t>CAPA DE CHUVA CA12227</t>
  </si>
  <si>
    <t>0738040489</t>
  </si>
  <si>
    <t>PROTETOR SOLAR 120ML</t>
  </si>
  <si>
    <t>0738040629</t>
  </si>
  <si>
    <t>OCULOS AMPLA VISAO CA 14883</t>
  </si>
  <si>
    <t>0738040661</t>
  </si>
  <si>
    <t>OCULOS AMPLA VISAO DANNY PLUTAO INCOLOR CA 14883</t>
  </si>
  <si>
    <t>0738040763</t>
  </si>
  <si>
    <t>MASCARA RESPIRATORIA EM ALGODAO TRICOLINE MASC</t>
  </si>
  <si>
    <t>0739030001</t>
  </si>
  <si>
    <t>VALE TRANSPORTE - BENEFICIO</t>
  </si>
  <si>
    <t>0742000011</t>
  </si>
  <si>
    <t>SERVICO MANUTENCAO MECANICA AUTOMOTIVA</t>
  </si>
  <si>
    <t>0743000055</t>
  </si>
  <si>
    <t>DETERGENTE EM PO 2KG</t>
  </si>
  <si>
    <t>0743000089</t>
  </si>
  <si>
    <t>LIMPADOR MULTIUSO 500ML</t>
  </si>
  <si>
    <t>0743000138</t>
  </si>
  <si>
    <t>SACO PLASTICO LIXO 40L PRETO 100UN</t>
  </si>
  <si>
    <t>0743000154</t>
  </si>
  <si>
    <t>COPO DESCARTAVEL 100X200ML</t>
  </si>
  <si>
    <t>0535030085</t>
  </si>
  <si>
    <t>CHAVE CATRACA REVERSIVEL 1/2"</t>
  </si>
  <si>
    <t>0535030136</t>
  </si>
  <si>
    <t>CHAVE ALLEN LONGA ABAULADA 5MM</t>
  </si>
  <si>
    <t>0535030533</t>
  </si>
  <si>
    <t>CHAVE MAGNETICA 10HP COMPRESSOR</t>
  </si>
  <si>
    <t>0535030709</t>
  </si>
  <si>
    <t>JOGO DE CHAVE L TIPO TORX T7 A T40</t>
  </si>
  <si>
    <t>0535030767</t>
  </si>
  <si>
    <t>LIMA REDONDA MURCA 10</t>
  </si>
  <si>
    <t>0535030797</t>
  </si>
  <si>
    <t>MARTELO DE BORRACHA 60MM CORNETA</t>
  </si>
  <si>
    <t>0535030913</t>
  </si>
  <si>
    <t>TRENA DE 8M EM ACO C/ TRAVA</t>
  </si>
  <si>
    <t>0535030936</t>
  </si>
  <si>
    <t>SOQUETE TORX ENCAIXE 3/8" E10</t>
  </si>
  <si>
    <t>0535031072</t>
  </si>
  <si>
    <t>BROCA SDS PLUS 19X250X310MM</t>
  </si>
  <si>
    <t>0535031128</t>
  </si>
  <si>
    <t>CHAVE DE FENDA 1/8" X 6" ISOLADA P/ BORNES</t>
  </si>
  <si>
    <t>0536000024</t>
  </si>
  <si>
    <t>PLACA PABX CENTRAL TELEFONICA</t>
  </si>
  <si>
    <t>0603000008</t>
  </si>
  <si>
    <t>BALANCIM MANUAL CABO PASSANTE 4 M.</t>
  </si>
  <si>
    <t>0605200002</t>
  </si>
  <si>
    <t>MARTELO PERFURADOR 3KG 110V</t>
  </si>
  <si>
    <t>0743000506</t>
  </si>
  <si>
    <t>PALITO DE PICOLE</t>
  </si>
  <si>
    <t>0743010021</t>
  </si>
  <si>
    <t>CLIPS P/ PAPEL N. 4/0 500G</t>
  </si>
  <si>
    <t>0743010102</t>
  </si>
  <si>
    <t>FORMULARIO SEG. DESEMP. 150754 BL C 25 J</t>
  </si>
  <si>
    <t>0743010143</t>
  </si>
  <si>
    <t>PAPEL VERGE A4 210X297MM 90G 50FL</t>
  </si>
  <si>
    <t>0743010150</t>
  </si>
  <si>
    <t>PASTA AZ PARA ARQUIVO</t>
  </si>
  <si>
    <t>0743010208</t>
  </si>
  <si>
    <t>CANETA ESFEROGRAFICA VERMELHA</t>
  </si>
  <si>
    <t>0743010388</t>
  </si>
  <si>
    <t>PASTA PORTA CARTAO DE VISITA</t>
  </si>
  <si>
    <t>0743010470</t>
  </si>
  <si>
    <t>MARCA TEXTO ROSA BIC/PILOT</t>
  </si>
  <si>
    <t>0743010570</t>
  </si>
  <si>
    <t>FITA P/ ROTULADOR 12MMX4MM PAPEL BRANCA 10697 DYMO</t>
  </si>
  <si>
    <t>0743050001</t>
  </si>
  <si>
    <t>SERVICO COPIA E AUTENTICACAO DE DOCUMENTOS</t>
  </si>
  <si>
    <t>0743130096</t>
  </si>
  <si>
    <t>OLEO DE SOJA 900ML</t>
  </si>
  <si>
    <t>0744000427</t>
  </si>
  <si>
    <t>COLHER PEDREIRO Nº 09</t>
  </si>
  <si>
    <t>0744000733</t>
  </si>
  <si>
    <t>ESCOVA CIRCULAR DE ACO 6" X 1" X 3/4"</t>
  </si>
  <si>
    <t>0744001329</t>
  </si>
  <si>
    <t>NIPLE 2.1/2" GALV</t>
  </si>
  <si>
    <t>0744001539</t>
  </si>
  <si>
    <t>PORCA SEXT 5/32" COMUM UNC ZN BR</t>
  </si>
  <si>
    <t>0744001633</t>
  </si>
  <si>
    <t>RELE FOTOELETRICO NF 1000W RM10 220V</t>
  </si>
  <si>
    <t>0744001676</t>
  </si>
  <si>
    <t>ROTOR EMPILHADEIRA</t>
  </si>
  <si>
    <t>0744002071</t>
  </si>
  <si>
    <t>SERVICO ELABORACAO PROJETO ENGENHARIA CIVIL</t>
  </si>
  <si>
    <t>0744002235</t>
  </si>
  <si>
    <t>FIXADOR P/ CAL 150ML JUNTA LIDER</t>
  </si>
  <si>
    <t>0744002248</t>
  </si>
  <si>
    <t>TINTA DE PISO E QUADRAS ALESSI  AMARELO DERMACACAO 3,6L</t>
  </si>
  <si>
    <t>0744010083</t>
  </si>
  <si>
    <t>BOTAO PULSADOR VERDE 22MM 1NA METALTEX P20AFR-G-1A (ANTIGO P20BFR-G-1A)</t>
  </si>
  <si>
    <t>0744010088</t>
  </si>
  <si>
    <t>BOTAO PULSADOR AZUL 22MM SCHNEIDER XB5AA61</t>
  </si>
  <si>
    <t>0744010134</t>
  </si>
  <si>
    <t>BOTOEIRA 3 BOTOES VD. VM. PT. 2 CONTATO</t>
  </si>
  <si>
    <t>0535030411</t>
  </si>
  <si>
    <t>CHAVE ELET. 90A. REVERSORA</t>
  </si>
  <si>
    <t>0535030720</t>
  </si>
  <si>
    <t>JOGO DE SOQUETE DE ENCAIXE 3/4" POL C/ SOQUETES DE 22 A 50MM GEDORE</t>
  </si>
  <si>
    <t>0535030784</t>
  </si>
  <si>
    <t>MARRETA 2 KG</t>
  </si>
  <si>
    <t>0535030806</t>
  </si>
  <si>
    <t>MARTELO UNHA 27 MM</t>
  </si>
  <si>
    <t>0535030982</t>
  </si>
  <si>
    <t>JOGO DE PUNCAO 5MM NUMERICO 1 A 9</t>
  </si>
  <si>
    <t>0535031051</t>
  </si>
  <si>
    <t>CHAVE CANHAO 6MM</t>
  </si>
  <si>
    <t>0535031055</t>
  </si>
  <si>
    <t>MARTELO DE PENA 500G</t>
  </si>
  <si>
    <t>0535031235</t>
  </si>
  <si>
    <t>SOQUETE SEXTAVADO 38MM ENCAIXE 3/4"</t>
  </si>
  <si>
    <t>0535031266</t>
  </si>
  <si>
    <t>ESPATULA CURVA T/COLHER 400MM</t>
  </si>
  <si>
    <t>0536000007</t>
  </si>
  <si>
    <t>LOCACAO DE APARELHOS TELEFONIA</t>
  </si>
  <si>
    <t>0537010026</t>
  </si>
  <si>
    <t>MONTAGEM E DESMONTAGEM DE EQUIPAMENTOS</t>
  </si>
  <si>
    <t>0543010004</t>
  </si>
  <si>
    <t>CADEIRA DE ESCRITORIO TREVALLA TL-CDE-32-1 GIRATORIA PRETA</t>
  </si>
  <si>
    <t>0605270002</t>
  </si>
  <si>
    <t>RETIFICA MANUAL 220V.</t>
  </si>
  <si>
    <t>0605300008</t>
  </si>
  <si>
    <t>SERRA CIRCULAR P/ PEDRAS 7" 110V</t>
  </si>
  <si>
    <t>0605320001</t>
  </si>
  <si>
    <t>SERRA MANUAL P/ MADEIRA 9" 110V</t>
  </si>
  <si>
    <t>0612000290</t>
  </si>
  <si>
    <t>BASE DO APRUMADOR AJUSTAVEL</t>
  </si>
  <si>
    <t>0612010047</t>
  </si>
  <si>
    <t>0615040015</t>
  </si>
  <si>
    <t>ABRACADEIRA NYLON 280X4,9MM INCOLOR</t>
  </si>
  <si>
    <t>0615040061</t>
  </si>
  <si>
    <t>ADESIVO MOD. 020 MED. 10X30MM AM. 220V</t>
  </si>
  <si>
    <t>0615040371</t>
  </si>
  <si>
    <t>DISCO DIAMANTADO 4 " SUPER BRAVO</t>
  </si>
  <si>
    <t>0615040445</t>
  </si>
  <si>
    <t>LAMINA DE SERRA CIRCULAR DE WIDEA 290MMX1/8</t>
  </si>
  <si>
    <t>0615040546</t>
  </si>
  <si>
    <t>REBOLO P/ ESMERIL 152,4X19X31,75MM</t>
  </si>
  <si>
    <t>0615110033</t>
  </si>
  <si>
    <t>CHAPA 1/2" X 1500 X 1200MM ELEV CREM</t>
  </si>
  <si>
    <t>0615110040</t>
  </si>
  <si>
    <t>DISPOSITIVO FIXACAO DA BASE ARANHA</t>
  </si>
  <si>
    <t>0615110130</t>
  </si>
  <si>
    <t>VIGA SUPERIOR C/ ROLDANAS P/ TORRE ELEVADOR A CABO</t>
  </si>
  <si>
    <t>0615110171</t>
  </si>
  <si>
    <t>GONDULA MOTORIZADA</t>
  </si>
  <si>
    <t>0615130009</t>
  </si>
  <si>
    <t>DIAGONAL X 2150</t>
  </si>
  <si>
    <t>0615190005</t>
  </si>
  <si>
    <t>BARRA DE LIGACAO P/ ESCADA PAINEL LOC 15</t>
  </si>
  <si>
    <t>0615190010</t>
  </si>
  <si>
    <t>ESCADA ESPECIAL P/CONJUNTO LOC 150</t>
  </si>
  <si>
    <t>0615190021</t>
  </si>
  <si>
    <t>GUARDA CORPO MODIFICADO FACHADEIRO 2050M</t>
  </si>
  <si>
    <t>0615190038</t>
  </si>
  <si>
    <t>0615200060</t>
  </si>
  <si>
    <t>0615200305</t>
  </si>
  <si>
    <t>CONECTOR</t>
  </si>
  <si>
    <t>0710000006</t>
  </si>
  <si>
    <t>ROLDANA Ø 88 X 50MM - ECM (SOB DESENHO 0310001306)</t>
  </si>
  <si>
    <t>0715040085</t>
  </si>
  <si>
    <t>DISCO DE SERRA CIRCULAR VIDEA 300 X 30MM 96 DENTES</t>
  </si>
  <si>
    <t>0715040122</t>
  </si>
  <si>
    <t>0715040153</t>
  </si>
  <si>
    <t>0715150001</t>
  </si>
  <si>
    <t>FLANGE SEXTAVADO 2.1/2" FERRO GALV</t>
  </si>
  <si>
    <t>0716000598</t>
  </si>
  <si>
    <t>MARTELO ROMPEDOR 10 KG 110 V</t>
  </si>
  <si>
    <t>0716000635</t>
  </si>
  <si>
    <t>0721010005</t>
  </si>
  <si>
    <t>CAIXA PASSAGEM EM ALUMINIO FUNDIDO</t>
  </si>
  <si>
    <t>0721070002</t>
  </si>
  <si>
    <t>SERVICO MAO OBRA TERCEIRIZADA CARGA E DESCARGA</t>
  </si>
  <si>
    <t>0722000011</t>
  </si>
  <si>
    <t>TUBO REDONDO 26.70 X 2.25 X 6000MM</t>
  </si>
  <si>
    <t>0726010027</t>
  </si>
  <si>
    <t>CHAPA XADREZ 1/8" X 1500 X 3000MM ASTM A36</t>
  </si>
  <si>
    <t>0726010040</t>
  </si>
  <si>
    <t>CHAPA 3.00 X 25 X 30MM</t>
  </si>
  <si>
    <t>0726030036</t>
  </si>
  <si>
    <t>TABUA PINUS 20 X 200 X 3000MM</t>
  </si>
  <si>
    <t>0727080004</t>
  </si>
  <si>
    <t>GAS GLP 20KG - RECARGA</t>
  </si>
  <si>
    <t>0623010001</t>
  </si>
  <si>
    <t>SUPORTE FIXO P/ CONDUTOR ENTULHO MEDIO</t>
  </si>
  <si>
    <t>0635020015</t>
  </si>
  <si>
    <t>EMPILHADEIRA 2,5 TONELADA GAS</t>
  </si>
  <si>
    <t>0646740018</t>
  </si>
  <si>
    <t>PINHAO SEM FIM + 66X90MM AND. SUSP. MANUAL</t>
  </si>
  <si>
    <t>0705080003</t>
  </si>
  <si>
    <t>CANETA P/ CORTE (CONJ.OXI - ACETILENO)</t>
  </si>
  <si>
    <t>0710000039</t>
  </si>
  <si>
    <t>CREMALHEIRA ELEVADOR 1200/2000KG S/ PINO</t>
  </si>
  <si>
    <t>0714010019</t>
  </si>
  <si>
    <t>SERVICO ASSESSORIA SEGURANCA PATRIMONIAL</t>
  </si>
  <si>
    <t>0714010021</t>
  </si>
  <si>
    <t>SERVICO ASSESSORIA PROJETOS</t>
  </si>
  <si>
    <t>0715040061</t>
  </si>
  <si>
    <t>BROCA VIDEA 10X350 MM</t>
  </si>
  <si>
    <t>0715220006</t>
  </si>
  <si>
    <t>MACHO 5/16"</t>
  </si>
  <si>
    <t>0716000751</t>
  </si>
  <si>
    <t>PLATAFORMA 1 M BALANCIM CABO PASSANTE</t>
  </si>
  <si>
    <t>0721020007</t>
  </si>
  <si>
    <t>PEQUENAS AQUISICOES</t>
  </si>
  <si>
    <t>0726030013</t>
  </si>
  <si>
    <t>PONTALETE PINUS 60X60X3000MM</t>
  </si>
  <si>
    <t>0726030023</t>
  </si>
  <si>
    <t>COMPENSADO NAVAL # 18X1600X2500MM</t>
  </si>
  <si>
    <t>0727010025</t>
  </si>
  <si>
    <t>COROA DE BRONZE Z45 MOTOR DO PORTAO ELETRONICO</t>
  </si>
  <si>
    <t>0727010030</t>
  </si>
  <si>
    <t>CHAVETA ENGRENAGEM MOTOR PORTAO ELETRONICO 6X9X22MM</t>
  </si>
  <si>
    <t>0727100064</t>
  </si>
  <si>
    <t>0727100111</t>
  </si>
  <si>
    <t>PORCA SEXT 1/2" COMUM BSW GRAU A PESADA BC</t>
  </si>
  <si>
    <t>0727100144</t>
  </si>
  <si>
    <t>PORCA SEXT M24 PARLOCK MA ZN BR CL8.8</t>
  </si>
  <si>
    <t>0727100232</t>
  </si>
  <si>
    <t>PORCA SEXT 1/2" COMUM BSW 12FPP POL</t>
  </si>
  <si>
    <t>0727100364</t>
  </si>
  <si>
    <t>CHUMBADOR PBA 1"X12" ZN BR</t>
  </si>
  <si>
    <t>0735030029</t>
  </si>
  <si>
    <t>ESQUADRO MAGNETICO 12KG P/ SOLDA</t>
  </si>
  <si>
    <t>0735060024</t>
  </si>
  <si>
    <t>PLACA P/ CENTRAL DE ALARME</t>
  </si>
  <si>
    <t>0737010005</t>
  </si>
  <si>
    <t>FILTRO COMBUSTIVEL DONALDSON P550515 MANN W94010 WK9402 FLEET FF5424 SCANIA 1411894/ 1763776</t>
  </si>
  <si>
    <t>0738030025</t>
  </si>
  <si>
    <t>CAMISA BRIM AZUL ROYAL TAM G (Nº 4/5) MANGA LONGA</t>
  </si>
  <si>
    <t>0738030030</t>
  </si>
  <si>
    <t>CAMISA BRIM AZUL ROYAL TAM XG (Nº 7) MANGA CURTA</t>
  </si>
  <si>
    <t>0738030061</t>
  </si>
  <si>
    <t>CAMISA SOCIAL MASC AZUL CLARO M/L M</t>
  </si>
  <si>
    <t>0738030136</t>
  </si>
  <si>
    <t xml:space="preserve">JALECO M/L TAM G-52 C/ FX REFLETIVA COR AZUL ROYAL  	</t>
  </si>
  <si>
    <t>0738030168</t>
  </si>
  <si>
    <t xml:space="preserve">JALECO M/C TAM M-50 C/ FX REFLETIVA COR AZUL ROYAL  	</t>
  </si>
  <si>
    <t>0738030302</t>
  </si>
  <si>
    <t>JALECO M/C MECAN TAM P-44 C/ FX REFLETIVA COR AZUL ROYAL</t>
  </si>
  <si>
    <t>0738040040</t>
  </si>
  <si>
    <t>BOTINA COURO C/ELASTICO BIQ.PLASTICO PALM. COMUM Nº42 CA14699</t>
  </si>
  <si>
    <t>0738040051</t>
  </si>
  <si>
    <t>BOTINA COURO C/ELASTICO BIQ.ACO PALM. COMUM Nº40</t>
  </si>
  <si>
    <t>0738040053</t>
  </si>
  <si>
    <t>BOTINA COURO C/ELASTICO BIQ.ACO PALM. COMUM Nº42</t>
  </si>
  <si>
    <t>0738040054</t>
  </si>
  <si>
    <t>0738040085</t>
  </si>
  <si>
    <t>BOTINA NOBUCK MARROM N 38 CA 45611/28105</t>
  </si>
  <si>
    <t>0738040088</t>
  </si>
  <si>
    <t>BOTINA NOBUCK MARROM N 41 CA 45611/28105</t>
  </si>
  <si>
    <t>0738040126</t>
  </si>
  <si>
    <t>CAPACETE CLASSE B C/ CATRACA /JULGULAR/CARNEIRA LARANJA - CA 498</t>
  </si>
  <si>
    <t>0738040172</t>
  </si>
  <si>
    <t>EXTINTOR DE INCENDIO AGUA PRESSAO 10L</t>
  </si>
  <si>
    <t>0738040303</t>
  </si>
  <si>
    <t>LUVA DE RASPA CANO LONGO C/ FORRO TERMICO</t>
  </si>
  <si>
    <t>0738040304</t>
  </si>
  <si>
    <t>LUVA EM NYLON C/ PU TAM M CA29014/ 32845</t>
  </si>
  <si>
    <t>0738040353</t>
  </si>
  <si>
    <t>RESPIRADOR 3M SERIE 3000 1/4 FACIAL 3200 CA 7957</t>
  </si>
  <si>
    <t>0714010014</t>
  </si>
  <si>
    <t>SERVICO ASSESSORIA RECRUTAMENTO E SELECAO</t>
  </si>
  <si>
    <t>0715040044</t>
  </si>
  <si>
    <t>BROCA CHATA 3/4"</t>
  </si>
  <si>
    <t>0715040082</t>
  </si>
  <si>
    <t>GARRA NEGATIVA P/ MAQUINA DE SOLDA</t>
  </si>
  <si>
    <t>0716000024</t>
  </si>
  <si>
    <t>ANDAIME MED. 1,0X1,5M</t>
  </si>
  <si>
    <t>0716000579</t>
  </si>
  <si>
    <t>MARTELO 20 KG</t>
  </si>
  <si>
    <t>0716000587</t>
  </si>
  <si>
    <t>MARTELO PERFURADOR 1"</t>
  </si>
  <si>
    <t>0716000649</t>
  </si>
  <si>
    <t>MOTOR GASOLINA 5,5 HP 4T</t>
  </si>
  <si>
    <t>0726050009</t>
  </si>
  <si>
    <t>PERFIL U 3.00 X 40 X 100 X 6000MM</t>
  </si>
  <si>
    <t>0727000006</t>
  </si>
  <si>
    <t>PORCA SEXT M8 G8 A-S W4109 SEW 117781</t>
  </si>
  <si>
    <t>0727030023</t>
  </si>
  <si>
    <t>FILTRO LUBRIFICANTE MANN WK10601 FLEET LF16352 BALDWIN BF46083-O SCANIA 1393640</t>
  </si>
  <si>
    <t>0727090015</t>
  </si>
  <si>
    <t>OLEO VEGETAL DE RICINO A BASE DE MAMONA 200L</t>
  </si>
  <si>
    <t>0727100063</t>
  </si>
  <si>
    <t>ARRUELA LISA M10 GALV</t>
  </si>
  <si>
    <t>0727100069</t>
  </si>
  <si>
    <t>PARAFUSO SEXT M8X25 MA RT GALV CL5.8</t>
  </si>
  <si>
    <t>0727100196</t>
  </si>
  <si>
    <t>0727100249</t>
  </si>
  <si>
    <t>PORCA SEXT 3/8" PARLOCK UNC BC AM</t>
  </si>
  <si>
    <t>0727100298</t>
  </si>
  <si>
    <t>PARAFUSO ALLEN CAB CIL M14X70 MA RP ZN BR</t>
  </si>
  <si>
    <t>0727100529</t>
  </si>
  <si>
    <t>CURVA FERRO ZINCADA LEVE 3/4" 90G</t>
  </si>
  <si>
    <t>0727110063</t>
  </si>
  <si>
    <t>TINTA ESMALTE SINTETICO VERDE 18L</t>
  </si>
  <si>
    <t>0735030009</t>
  </si>
  <si>
    <t>SOPRADOR TERMICO 220V</t>
  </si>
  <si>
    <t>0735060003</t>
  </si>
  <si>
    <t>ROCADEIRA A GASOLINA</t>
  </si>
  <si>
    <t>0738030011</t>
  </si>
  <si>
    <t>CALCA BRIM C/ ELASTICO TAM G (Nº 46/48)</t>
  </si>
  <si>
    <t>0738030035</t>
  </si>
  <si>
    <t>CALCA P/ CHUVA DE PVC AMARELO TAM. G CA 30606/37197</t>
  </si>
  <si>
    <t>0738030052</t>
  </si>
  <si>
    <t>CAMISA SOCIAL FEM AZUL ESCURO M/L X4G</t>
  </si>
  <si>
    <t>0623030006</t>
  </si>
  <si>
    <t>HIDROJATEADORA DE 1000BAR</t>
  </si>
  <si>
    <t>0710000003</t>
  </si>
  <si>
    <t>EIXO EXCENTRICO Ø 54 X 115 MM - ECM (SOB DESENHO 0310001314)</t>
  </si>
  <si>
    <t>0710000016</t>
  </si>
  <si>
    <t>ROLDANA DE CANTONEIRA DA PORTA DO CUBICULO DIAM.EXT.1,5"</t>
  </si>
  <si>
    <t>0715040010</t>
  </si>
  <si>
    <t>0715040096</t>
  </si>
  <si>
    <t>0715040101</t>
  </si>
  <si>
    <t>0715040118</t>
  </si>
  <si>
    <t>DISCO DE CORTE 7" X 1/16" X 7/8"</t>
  </si>
  <si>
    <t>0715040123</t>
  </si>
  <si>
    <t>0715040135</t>
  </si>
  <si>
    <t>BROCA SDS PLUS 25X200X250MM</t>
  </si>
  <si>
    <t>0715220007</t>
  </si>
  <si>
    <t>MACHO 1/4"</t>
  </si>
  <si>
    <t>0721020005</t>
  </si>
  <si>
    <t>SERVICO INTERNET MOVEL - MODEM</t>
  </si>
  <si>
    <t>0727100118</t>
  </si>
  <si>
    <t>ANEL DE RETENCAO 35 X 1.50 X 32.20MM 501.035</t>
  </si>
  <si>
    <t>0727100299</t>
  </si>
  <si>
    <t>PARAFUSO ALLEN CAB CIL M4X30 MA ZN BR</t>
  </si>
  <si>
    <t>0727100340</t>
  </si>
  <si>
    <t>PARAFUSO SEXT 1/4"X1.1/2" UNC RT ZN BR</t>
  </si>
  <si>
    <t>0727100431</t>
  </si>
  <si>
    <t>PARAFUSO SEXT M8X16 MA RT POL CL8.8</t>
  </si>
  <si>
    <t>0727110048</t>
  </si>
  <si>
    <t>TINTA ESMALTE SINTETICO NOVA COR PISO AZUL</t>
  </si>
  <si>
    <t>0727110081</t>
  </si>
  <si>
    <t>TINTA ESMALTE SINTETICO MARROM BRILHANTE 18L</t>
  </si>
  <si>
    <t>0735030002</t>
  </si>
  <si>
    <t>CHAVE DE BOCA P/ REGULAGEM ROLETES ELEV CREMALHEIRA</t>
  </si>
  <si>
    <t>0735030004</t>
  </si>
  <si>
    <t>ENXADA LARGA FORJADA S/ CABO</t>
  </si>
  <si>
    <t>0735030006</t>
  </si>
  <si>
    <t>MARTELO PENA RETA 500G</t>
  </si>
  <si>
    <t>0735030059</t>
  </si>
  <si>
    <t>REGUA DE ALUMINO 2X1 MTS</t>
  </si>
  <si>
    <t>0738030022</t>
  </si>
  <si>
    <t>CAMISA BRIM AZUL ROYAL TAM EG MANGA CURTA</t>
  </si>
  <si>
    <t>0738030071</t>
  </si>
  <si>
    <t>CAMISA SOCIAL MASC AZUL ESCURO M/L X4G</t>
  </si>
  <si>
    <t>0738030127</t>
  </si>
  <si>
    <t xml:space="preserve">JALECO M/C TAM G-52 C/ FX REFLETIVA COR AZUL ROYAL  	</t>
  </si>
  <si>
    <t>0738030176</t>
  </si>
  <si>
    <t xml:space="preserve">JALECO M/L TAM G-54 C/ FX REFLETIVA COR AZUL ROYAL  	</t>
  </si>
  <si>
    <t>0738030203</t>
  </si>
  <si>
    <t>BLUSA AZUL ESCURO FEM M/C TAM X3G</t>
  </si>
  <si>
    <t>0738030301</t>
  </si>
  <si>
    <t>JALECO M/C MECAN TAM M-48 C/ FX REFLETIVA COR AZUL ROYAL</t>
  </si>
  <si>
    <t>0738040031</t>
  </si>
  <si>
    <t>BOTA BORRACHA (PVC) PRETA CANO LONGO Nº46 CA 38201</t>
  </si>
  <si>
    <t>0738040109</t>
  </si>
  <si>
    <t>BOTINA COURO C/ELASTICO BIQ.COMPOSITE PALM. COMUM Nº38</t>
  </si>
  <si>
    <t>0738040249</t>
  </si>
  <si>
    <t>LUVA MAPA 389 TITAN MUCANBO TAM 8 CA 27528</t>
  </si>
  <si>
    <t>0738040314</t>
  </si>
  <si>
    <t>MACACAO RF ANTI CHAMAS ELETRICISTA TAM M (48/50) CA30767</t>
  </si>
  <si>
    <t>0738040400</t>
  </si>
  <si>
    <t>TALABARTE C/REGUL.DE DISTANCIA CORDA POL</t>
  </si>
  <si>
    <t>0738040440</t>
  </si>
  <si>
    <t>OCULOS DE PROTECAO QUADRADO VERDE CA9722</t>
  </si>
  <si>
    <t>0738040507</t>
  </si>
  <si>
    <t>HAND CREME REFIL 500ML GOJO - CA 11640</t>
  </si>
  <si>
    <t>0738040561</t>
  </si>
  <si>
    <t>MACACAO RF ANTI CHAMAS ELETRICISTA TAM G (52/54) CA30767</t>
  </si>
  <si>
    <t>0738040632</t>
  </si>
  <si>
    <t>BOTINA COURO C/ELASTICO BIQ.COMPOSITE PALM. ANTIPERFURANTE Nº37 CA 32813/28846</t>
  </si>
  <si>
    <t>0738040719</t>
  </si>
  <si>
    <t>MOSQUETAO TRAVA ROSCADA 25KN KARABINER ATHENAS AT 7024</t>
  </si>
  <si>
    <t>0738040791</t>
  </si>
  <si>
    <t>BRACADEIRA DE IDENTIFICACAO EMBLEMA BRIGADA DE INCENDIO EM BRIM</t>
  </si>
  <si>
    <t>0743000005</t>
  </si>
  <si>
    <t>ACUCAR CRISTAL 5KG</t>
  </si>
  <si>
    <t>0709070001</t>
  </si>
  <si>
    <t>RODIZIO FIXO</t>
  </si>
  <si>
    <t>0716000078</t>
  </si>
  <si>
    <t>BASE ELEVADOR</t>
  </si>
  <si>
    <t>0716000088</t>
  </si>
  <si>
    <t>BLOCK STOP P/ BALANCIM BAHAM (99168)</t>
  </si>
  <si>
    <t>0716000429</t>
  </si>
  <si>
    <t>GRAVATA AUXILIAR PARA GUINCHO PEQUENO PO</t>
  </si>
  <si>
    <t>0721060008</t>
  </si>
  <si>
    <t>SERVICO COLETA DE RESIDUOS INDUSTRIAIS</t>
  </si>
  <si>
    <t>0721060019</t>
  </si>
  <si>
    <t>SERVICO COLETA DE RESIDUOS COMUM</t>
  </si>
  <si>
    <t>0727080011</t>
  </si>
  <si>
    <t>GAS GLP 05KG - RECARGA</t>
  </si>
  <si>
    <t>0727100016</t>
  </si>
  <si>
    <t>PARAFUSO FENDA CAB CIL 3/16"X4" MAQ RT ZN BR</t>
  </si>
  <si>
    <t>0727100104</t>
  </si>
  <si>
    <t>PARAFUSO ALLEN CAB CIL M6X50 MA RP POL CL8.8</t>
  </si>
  <si>
    <t>0727100276</t>
  </si>
  <si>
    <t>PARAFUSO PHILLIPS CAB PAN M5X75 MA RT POL</t>
  </si>
  <si>
    <t>0727100296</t>
  </si>
  <si>
    <t>0727100323</t>
  </si>
  <si>
    <t>PARAFUSO SEXT M12X70 MA RT ZN BR CL8.8</t>
  </si>
  <si>
    <t>0727100410</t>
  </si>
  <si>
    <t>PARAFUSO ALLEN CAB CIL M5X35 MA RT INOX</t>
  </si>
  <si>
    <t>0727110007</t>
  </si>
  <si>
    <t>TINTA ESMALTE SINTETICO ALUMINIO 18 L</t>
  </si>
  <si>
    <t>0727110014</t>
  </si>
  <si>
    <t>TINTA ESMALTE SINTETICO VERMELHO 200L</t>
  </si>
  <si>
    <t>0727110026</t>
  </si>
  <si>
    <t>TINTA SPRAY AMARELO 400ML</t>
  </si>
  <si>
    <t>0727110069</t>
  </si>
  <si>
    <t>TINTA EPOXI BRANCA 3,6 L</t>
  </si>
  <si>
    <t>0727110116</t>
  </si>
  <si>
    <t>TINTA DE PISO E QUADRAS ALESSI BRANCO 3,6L</t>
  </si>
  <si>
    <t>0732000003</t>
  </si>
  <si>
    <t>SERVICO LOCACAO COMPUTADORES</t>
  </si>
  <si>
    <t>0735030051</t>
  </si>
  <si>
    <t>JOGO DE CHAVE L TIPO TORX T7 A T40 89818 SATA</t>
  </si>
  <si>
    <t>0738030086</t>
  </si>
  <si>
    <t>CALCA BRIM C/ ELASTICO Nº 42 (M)</t>
  </si>
  <si>
    <t>0738030122</t>
  </si>
  <si>
    <t xml:space="preserve">CAMISETA DE MALHA TAM EXGG DOPTEX MASCULINA COR AZUL BIC   	</t>
  </si>
  <si>
    <t>0738030222</t>
  </si>
  <si>
    <t>JAQUETA SOCIAL AZUL MARINHO C/ FORRO FEM TAM GG</t>
  </si>
  <si>
    <t>0738040125</t>
  </si>
  <si>
    <t>CAPACETE CLASSE B C/ CATRACA /JULGULAR/CARNEIRA CINZA - CA 498</t>
  </si>
  <si>
    <t>0738040218</t>
  </si>
  <si>
    <t>LENTE REDONDA CLARA P/ OCULOS MACARIQUEIRO Ø50MM TONALIDADE 04</t>
  </si>
  <si>
    <t>0738040258</t>
  </si>
  <si>
    <t>LUVA PVC C/FORRO PALMA ASPERA 46CM CA1170/4409/1713/34570</t>
  </si>
  <si>
    <t>0738040270</t>
  </si>
  <si>
    <t>LUVA DE VAQUETA CANO LONGO CA 9625</t>
  </si>
  <si>
    <t>0738040278</t>
  </si>
  <si>
    <t>LUVA DE VAQUETA TOTAL REFORCADA PETROLEIRA 20CM CA16474/ 11711</t>
  </si>
  <si>
    <t>0738040316</t>
  </si>
  <si>
    <t>MACACAO PINTURA BRANCO TAM G CA 20662/14811/34187</t>
  </si>
  <si>
    <t>0738040333</t>
  </si>
  <si>
    <t>MASCARA DE PINTURA CHAPA 170 GALV</t>
  </si>
  <si>
    <t>0738040356</t>
  </si>
  <si>
    <t>RESPIRADOR DESCARTAVEL C/ VALVULA CA 5657/39228/38948</t>
  </si>
  <si>
    <t>0738040363</t>
  </si>
  <si>
    <t>PROTETOR AUDITIVO CONCHA CA 5745 (17DB)</t>
  </si>
  <si>
    <t>0738040418</t>
  </si>
  <si>
    <t>ABAFADOR RUIDO TIPO CONCHA CA 14235/15624</t>
  </si>
  <si>
    <t>0738040427</t>
  </si>
  <si>
    <t>OCULOS DE PROTECAO ESCURO CA15298/27418/36032</t>
  </si>
  <si>
    <t>0738040433</t>
  </si>
  <si>
    <t>CREME PROTETOR P/ AS MAOS LUVEX ESPECIAL 3EM1 200G CA 11070/4114</t>
  </si>
  <si>
    <t>0738040490</t>
  </si>
  <si>
    <t>CREME PROTETOR P/ AS MAOS LUVEX 100G</t>
  </si>
  <si>
    <t>0738040568</t>
  </si>
  <si>
    <t>SERVICO MANUTENCAO E RECARGA DE EXTINTOR</t>
  </si>
  <si>
    <t>0738040617</t>
  </si>
  <si>
    <t>COLETE REFLETIVO TAM G(JALECO)</t>
  </si>
  <si>
    <t>0738040653</t>
  </si>
  <si>
    <t>CAMISA NR10 AZUL REFLETIVO FATOR 2 TAM GG (50-52) CA31355</t>
  </si>
  <si>
    <t>0738040675</t>
  </si>
  <si>
    <t>BOTINA COURO C/ELASTICO BIQ.COMPOSITE PALM. ANTIPERFURANTE C/ PROTETOR METATARSO Nº45 CA 43959</t>
  </si>
  <si>
    <t>0727080006</t>
  </si>
  <si>
    <t>GAS ARGONIO CILINDRO</t>
  </si>
  <si>
    <t>0727080010</t>
  </si>
  <si>
    <t>GAS OXIGENIO CILINDRO</t>
  </si>
  <si>
    <t>0727090044</t>
  </si>
  <si>
    <t>FLUIDO DE ARREFECIMENTO ORGANICO PRONTO P/ USO</t>
  </si>
  <si>
    <t>0727100027</t>
  </si>
  <si>
    <t>0727100124</t>
  </si>
  <si>
    <t>PARAFUSO SEXT 4.80X19MM AUTO BROCANTE ZN BR</t>
  </si>
  <si>
    <t>0727100522</t>
  </si>
  <si>
    <t>PARAFUSO MAD BRICROMAT 4,5X30 FENDA CRUZ</t>
  </si>
  <si>
    <t>0727110117</t>
  </si>
  <si>
    <t>TINTAS DE PISO E QUADRAS ALESSI VERDE 18L</t>
  </si>
  <si>
    <t>0731000018</t>
  </si>
  <si>
    <t>KIT FIXADORES E CONECTORES PARA CFTV</t>
  </si>
  <si>
    <t>0732000007</t>
  </si>
  <si>
    <t>SERVICO CONTRATO MANUTENCAO HARDWARE</t>
  </si>
  <si>
    <t>0734000006</t>
  </si>
  <si>
    <t>SERVICO MANUTENCAO EQUIPAMENTO ADMINISTRATIVO</t>
  </si>
  <si>
    <t>0735030024</t>
  </si>
  <si>
    <t>0738010001</t>
  </si>
  <si>
    <t>SERVICO CURSOS E TREINAMENTOS</t>
  </si>
  <si>
    <t>0738030020</t>
  </si>
  <si>
    <t>CAMISA BRIM AZUL ROYAL TAM M (Nº 3) MANGA CURTA</t>
  </si>
  <si>
    <t>0738030023</t>
  </si>
  <si>
    <t>CAMISA BRIM AZUL ROYAL TAM GG (Nº 6) MANGA CURTA</t>
  </si>
  <si>
    <t>0738030197</t>
  </si>
  <si>
    <t>BLUSA AZUL ESCURO FEM M/C TAM G</t>
  </si>
  <si>
    <t>0738030198</t>
  </si>
  <si>
    <t>BLUSA AZUL ESCURO FEM M/C TAM GG</t>
  </si>
  <si>
    <t>0738030225</t>
  </si>
  <si>
    <t>JAQUETA SOCIAL AZUL MARINHO C/ FORRO MASC TAM G</t>
  </si>
  <si>
    <t>0738040010</t>
  </si>
  <si>
    <t>AVENTAL VINIL TRANSPARENTE LINABRA</t>
  </si>
  <si>
    <t>0738040082</t>
  </si>
  <si>
    <t>BOTINA NOBUCK MARROM N 35 CA 45611/28105</t>
  </si>
  <si>
    <t>0738040086</t>
  </si>
  <si>
    <t>BOTINA NOBUCK MARROM N 39 CA 45611/28105</t>
  </si>
  <si>
    <t>0738040220</t>
  </si>
  <si>
    <t>LENTE REDONDA CLARA P/ OCULOS MACARIQUEIRO Ø50MM TONALIDADE 06</t>
  </si>
  <si>
    <t>0738040267</t>
  </si>
  <si>
    <t>LUVA DE RASPA MISTA CANO LONGO 20CM PALM</t>
  </si>
  <si>
    <t>0744010143</t>
  </si>
  <si>
    <t>BOTOEIRA 1 EIXO 2 BOTOES METALTEX BPR1</t>
  </si>
  <si>
    <t>0744010244</t>
  </si>
  <si>
    <t>CABO COBRE FLEX 1X16MM 750V</t>
  </si>
  <si>
    <t>0744010268</t>
  </si>
  <si>
    <t>CABO COBRE FLEX 1X10MM 750V</t>
  </si>
  <si>
    <t>0744010443</t>
  </si>
  <si>
    <t>CONECTOR HYLOK 9 VIAS MACHO METALTEX MML-09PH</t>
  </si>
  <si>
    <t>0744010489</t>
  </si>
  <si>
    <t>CONTATOR 3P 32A 190V 2NA+2NF WEG CWM32-22-30V26</t>
  </si>
  <si>
    <t>0744010661</t>
  </si>
  <si>
    <t>FILTRO DE LINHA 4 TOMADAS 2P+T 10A 110/220V</t>
  </si>
  <si>
    <t>0744010695</t>
  </si>
  <si>
    <t>TERMINAL HYLOK PINO FEMEA METALTEX MML-TF</t>
  </si>
  <si>
    <t>0744010952</t>
  </si>
  <si>
    <t>PONTE RETIFICADORA 1000V 35A SEPC KBPC3510</t>
  </si>
  <si>
    <t>0744011014</t>
  </si>
  <si>
    <t>RELE AUXILIAR 48VCC 8P 12A 2DPDT INDICADOR LUMINOSO METALTEX OP2RC4/L</t>
  </si>
  <si>
    <t>0744011097</t>
  </si>
  <si>
    <t>TERMINAL COMPRESSAO CABO 35MM-M8 HELLERMANN HTC351</t>
  </si>
  <si>
    <t>0744011198</t>
  </si>
  <si>
    <t>CAIXA PLAST Q. COMANDO 250X160X120 (251601)SCHUHMACHER</t>
  </si>
  <si>
    <t>0744011535</t>
  </si>
  <si>
    <t>TAMPA P/ CONDULETE 3/4 C/ 1 SAIDA INTERRUPTOR</t>
  </si>
  <si>
    <t>0744011631</t>
  </si>
  <si>
    <t>PRENSA CABO PG 11 CINZA CABO 5~11MM METALTEX CH-PG11-11C</t>
  </si>
  <si>
    <t>0744011648</t>
  </si>
  <si>
    <t>LAMPADA FLUORESCENTE 25W 127V E27</t>
  </si>
  <si>
    <t>0744011734</t>
  </si>
  <si>
    <t>CABO COBRE FLEX 24X1MM 750V</t>
  </si>
  <si>
    <t>0744011811</t>
  </si>
  <si>
    <t>FONTE CHAVEADA 110/220 4,5A 24VDC 108W MEANWELL LRS-100-24</t>
  </si>
  <si>
    <t>0744011927</t>
  </si>
  <si>
    <t>RELE TEMPORIZADOR ELETRONICO 0.10S-10D 12-240V METALTEX DTR1-W</t>
  </si>
  <si>
    <t>0744011944</t>
  </si>
  <si>
    <t>ATUADOR 90º SEGURANCA P/ XCSPA SCHNEIDER XCSZ12</t>
  </si>
  <si>
    <t>0744012005</t>
  </si>
  <si>
    <t>CABO ELETRICO COBRE CONTROLE 24 X 1MM 1KV</t>
  </si>
  <si>
    <t>0744012286</t>
  </si>
  <si>
    <t>PLUG BLINDADO 3P + T 32A 220V AZUL</t>
  </si>
  <si>
    <t>0744030014</t>
  </si>
  <si>
    <t>ESPATULA 10CM C/CABO</t>
  </si>
  <si>
    <t>0744030108</t>
  </si>
  <si>
    <t>LIXA DAGUA 150</t>
  </si>
  <si>
    <t>0744030145</t>
  </si>
  <si>
    <t>ROLO PINTURA ESPUMA 10CM</t>
  </si>
  <si>
    <t>0744030158</t>
  </si>
  <si>
    <t>CHUMBADOR PBA 7/8"X10" ZN BR</t>
  </si>
  <si>
    <t>0744030239</t>
  </si>
  <si>
    <t>PO DE PEDRA</t>
  </si>
  <si>
    <t>0744030243</t>
  </si>
  <si>
    <t>TINTA ACRILICO FOSCO BRANCO GELO 18L</t>
  </si>
  <si>
    <t>0745000012</t>
  </si>
  <si>
    <t>SERVICO MANUTENCAO CARREGADOR BATERIA 24V</t>
  </si>
  <si>
    <t>0745010258</t>
  </si>
  <si>
    <t>CILINDRO GAS OXIGENIO</t>
  </si>
  <si>
    <t>0745010322</t>
  </si>
  <si>
    <t>ELETRODO 7018 3.25MM</t>
  </si>
  <si>
    <t>0745010485</t>
  </si>
  <si>
    <t>GRAXA JOTA MP2 TUTELA BALDE 20KG</t>
  </si>
  <si>
    <t>0745010521</t>
  </si>
  <si>
    <t>LIXA FERRO 220</t>
  </si>
  <si>
    <t>0745010579</t>
  </si>
  <si>
    <t>CHUMBADOR PBA 5/8X6.1/2 ZN BR</t>
  </si>
  <si>
    <t>0745010597</t>
  </si>
  <si>
    <t>PERFILADO PERF.38X38X6M # 24</t>
  </si>
  <si>
    <t>0745010893</t>
  </si>
  <si>
    <t>SILICONE INCOLOR 280G</t>
  </si>
  <si>
    <t>0745010992</t>
  </si>
  <si>
    <t>CHAVE DE SEGURANCA 2NF S/ ATUADOR SCHNEIDER XCSPA791</t>
  </si>
  <si>
    <t>0745011118</t>
  </si>
  <si>
    <t>CADEADO E-40MM</t>
  </si>
  <si>
    <t>0745011234</t>
  </si>
  <si>
    <t>SOLVENTE 5L</t>
  </si>
  <si>
    <t>0745011334</t>
  </si>
  <si>
    <t>ELETRODO TUNGSTENIO LANTANIO 2% 2.40MM PONTA AZUL (AWS A5.12 M/A5 EWLA-2)</t>
  </si>
  <si>
    <t>0745011354</t>
  </si>
  <si>
    <t>ABRACADEIRA NYLON 300X4,8MM INCOLOR T80R</t>
  </si>
  <si>
    <t>0745011451</t>
  </si>
  <si>
    <t>PREGO 17 X 21</t>
  </si>
  <si>
    <t>0745011460</t>
  </si>
  <si>
    <t>TINTA ESMALTE A BASE DE AGUA AZUL BRILHANTE 18L</t>
  </si>
  <si>
    <t>0746040005</t>
  </si>
  <si>
    <t>TAMPA FURADA PROT. ROL.TAMB. BET. RENTAL MEN.400L (24110168)</t>
  </si>
  <si>
    <t>0746100056</t>
  </si>
  <si>
    <t>0746120011</t>
  </si>
  <si>
    <t>PORCA SEXT M10 COMUM MB POL CL8.8</t>
  </si>
  <si>
    <t>0738040404</t>
  </si>
  <si>
    <t>TALABARTE DUPLO EM "Y" C/ ABSORVENTE DE ENERGIA</t>
  </si>
  <si>
    <t>0738040429</t>
  </si>
  <si>
    <t>PROTETOR AURICULAR PLUG DE ESPUMA CA5674/35260</t>
  </si>
  <si>
    <t>0738040496</t>
  </si>
  <si>
    <t>CREME LIMPEZA DAS MAOS LUVEX/STOKO</t>
  </si>
  <si>
    <t>0738040549</t>
  </si>
  <si>
    <t>OCULOS SILO CA9752 FILTRO LUZ TON 6</t>
  </si>
  <si>
    <t>0738040635</t>
  </si>
  <si>
    <t>BOTINA COURO C/ELASTICO BIQ.COMPOSITE PALM. ANTIPERFURANTE Nº40 CA 32813/28846</t>
  </si>
  <si>
    <t>0738040652</t>
  </si>
  <si>
    <t>CALCA NR10 AZUL REFLETIVO FATOR 2 TAM G (46-48) CA31355</t>
  </si>
  <si>
    <t>0738040749</t>
  </si>
  <si>
    <t>LUVA ANTI VIBRATORIA VIBRAFLEX - CA 44549</t>
  </si>
  <si>
    <t>0738040808</t>
  </si>
  <si>
    <t>SABONETE DESENGRAXANTE C/ ESFOLIANTE CITRIC POWER ECO NUTRIEX REFIL 4L</t>
  </si>
  <si>
    <t>0738040871</t>
  </si>
  <si>
    <t>CALCA P/ CHUVA V2 - COR AZUL ROYAL - TAM GG - CA 36984</t>
  </si>
  <si>
    <t>0738050004</t>
  </si>
  <si>
    <t>SERVICO MEDICINA OCUPACIONAL PPRA-PCMSO-PPP</t>
  </si>
  <si>
    <t>0738050007</t>
  </si>
  <si>
    <t>SERVICO AVALIACAO QUANTITATIVA DE AGENTES DE RISCO NR15</t>
  </si>
  <si>
    <t>0742000197</t>
  </si>
  <si>
    <t>LANTERNA TRASEIRA LD</t>
  </si>
  <si>
    <t>0743000011</t>
  </si>
  <si>
    <t>ADOCANTE 100ML</t>
  </si>
  <si>
    <t>0743000024</t>
  </si>
  <si>
    <t>ALCOOL SPRAY HIGIENIZADOR 6X300ML</t>
  </si>
  <si>
    <t>0743000054</t>
  </si>
  <si>
    <t>DETERGENTE EM PO 500G</t>
  </si>
  <si>
    <t>0743000084</t>
  </si>
  <si>
    <t>LA DE ACO</t>
  </si>
  <si>
    <t>0743000112</t>
  </si>
  <si>
    <t>PAPEL TOALHA INTERFOLHADO C/1000FLS</t>
  </si>
  <si>
    <t>0743000119</t>
  </si>
  <si>
    <t>PORTA COPOS</t>
  </si>
  <si>
    <t>0743000135</t>
  </si>
  <si>
    <t>SABONETE LIQ 5L</t>
  </si>
  <si>
    <t>0743000137</t>
  </si>
  <si>
    <t>SACO PLASTICO LIXO 100L PRETO 100UN</t>
  </si>
  <si>
    <t>0743000140</t>
  </si>
  <si>
    <t>SACO PLASTICO LIXO 100L VERM 100UN</t>
  </si>
  <si>
    <t>0743000223</t>
  </si>
  <si>
    <t>VASSOURA LIMPA TETO</t>
  </si>
  <si>
    <t>0606000010</t>
  </si>
  <si>
    <t>GERADOR 9 KVA B4T 10.000 L 04 TEMPOS</t>
  </si>
  <si>
    <t>0610000039</t>
  </si>
  <si>
    <t>PAINEL DE ENTRADA MCN-040S</t>
  </si>
  <si>
    <t>0610030009</t>
  </si>
  <si>
    <t>ELEVADOR CABINE SEMI FECHADA C/ FREIO CUNHA</t>
  </si>
  <si>
    <t>0615020045</t>
  </si>
  <si>
    <t>GUIA DO CABO DE ACO DO BALANCIM CIDAM EM NYLON</t>
  </si>
  <si>
    <t>0615040116</t>
  </si>
  <si>
    <t>BROCA ACO RAPIDO 1/2"</t>
  </si>
  <si>
    <t>0615040126</t>
  </si>
  <si>
    <t>BROCA ACO RAPIDO 20,0MM</t>
  </si>
  <si>
    <t>0615040295</t>
  </si>
  <si>
    <t>DISCO DE BORRACHA 7" RIGIDO CINZA P/ LIXADEIRA</t>
  </si>
  <si>
    <t>0615040356</t>
  </si>
  <si>
    <t>0615040452</t>
  </si>
  <si>
    <t>LAMINA DE SERRA MANUAL 12" BI-METAL STARRET BS1218</t>
  </si>
  <si>
    <t>0615040525</t>
  </si>
  <si>
    <t>PROLONGADOR GRANDE</t>
  </si>
  <si>
    <t>0615040580</t>
  </si>
  <si>
    <t>SERRA COPO 22MM</t>
  </si>
  <si>
    <t>0615110034</t>
  </si>
  <si>
    <t>CHAPAS LATERAIS DO ELEVADOR MECAN (120200405)</t>
  </si>
  <si>
    <t>0615110168</t>
  </si>
  <si>
    <t>QUADRO ELETRICO PRINCIPAL ELEVADOR CREMALHEIRA</t>
  </si>
  <si>
    <t>0615110186</t>
  </si>
  <si>
    <t>PARAFUSO SEXT 1"X185MM UNC RP POL G5</t>
  </si>
  <si>
    <t>0615110221</t>
  </si>
  <si>
    <t>ABRACADEIRA ACO P/AMARRACAO ESPECIAL EC VIGA 8" INCLINADA (SOB DESENHO)</t>
  </si>
  <si>
    <t>0615110228</t>
  </si>
  <si>
    <t>SUPORTE GUIA DO CABO EC (SOB DESENHO)</t>
  </si>
  <si>
    <t>0615110240</t>
  </si>
  <si>
    <t>ABRACADEIRA ACO OLHAL P/AMARRACAO ESPECIAL EC 168MM (SOB DESENHO)</t>
  </si>
  <si>
    <t>0615160013</t>
  </si>
  <si>
    <t>BARRA ANCORAGEM</t>
  </si>
  <si>
    <t>0615190043</t>
  </si>
  <si>
    <t>0615190047</t>
  </si>
  <si>
    <t>VIGA C/ ROLDANA P/ ANDAIME TUBULAR</t>
  </si>
  <si>
    <t>0709070006</t>
  </si>
  <si>
    <t>ROLDANA</t>
  </si>
  <si>
    <t>0714010008</t>
  </si>
  <si>
    <t>SERVICO ASSESSORIA EMPRESARIAL</t>
  </si>
  <si>
    <t>0714010018</t>
  </si>
  <si>
    <t>SERVICO REMUNERACAO MENOR APRENDIZ</t>
  </si>
  <si>
    <t>0535031194</t>
  </si>
  <si>
    <t>TRENA ANALOGICA 10KM MEDICAO POR RODA</t>
  </si>
  <si>
    <t>0535031439</t>
  </si>
  <si>
    <t>JOGO DE CHAVE FENDA/PHILIPS ISOL 1000V NR10 COM 06 PECAS</t>
  </si>
  <si>
    <t>0535040013</t>
  </si>
  <si>
    <t>FERRO DE SOLDA 80W</t>
  </si>
  <si>
    <t>0605190015</t>
  </si>
  <si>
    <t>MARTELO PERFURADOR/ROMPEDOR 10 KG</t>
  </si>
  <si>
    <t>0610000057</t>
  </si>
  <si>
    <t>CREMALHEIRA P/ MODULO DO ELEVADOR 1500KG</t>
  </si>
  <si>
    <t>0612000027</t>
  </si>
  <si>
    <t>TUBO DE AMARRACAO Ø 42.20X500MM GALV</t>
  </si>
  <si>
    <t>0615040187</t>
  </si>
  <si>
    <t>BROCA SDS PLUS 13X200X260MM</t>
  </si>
  <si>
    <t>0615040374</t>
  </si>
  <si>
    <t>DISCO DIAMANTADO 4" ESPECIAL REF LISO BO</t>
  </si>
  <si>
    <t>0615040418</t>
  </si>
  <si>
    <t>ESPER P/ MODULO P/GUINCHO PEQUENO PORTE</t>
  </si>
  <si>
    <t>0615110017</t>
  </si>
  <si>
    <t>BRONZINA POLIAMIDA P/ ELEVADOR DE CABO</t>
  </si>
  <si>
    <t>0615110044</t>
  </si>
  <si>
    <t>ESCADA P/ TORRE ELEVADOR A CABO</t>
  </si>
  <si>
    <t>0615110105</t>
  </si>
  <si>
    <t>PLACA</t>
  </si>
  <si>
    <t>0615110165</t>
  </si>
  <si>
    <t>0727100304</t>
  </si>
  <si>
    <t>PARAFUSO SEXT 3/8"X2" UNC RP ZN BR</t>
  </si>
  <si>
    <t>0727100390</t>
  </si>
  <si>
    <t>PARAFUSO FENDA CAB PAN 4.8X45MM AUTO ATARRAXANTE BC AM</t>
  </si>
  <si>
    <t>0727110115</t>
  </si>
  <si>
    <t>CORANTE LIQUIDO P/ PINTURA PRETO SHERWIN WILLIAMS</t>
  </si>
  <si>
    <t>0738030102</t>
  </si>
  <si>
    <t>CAMISA SOCIAL FEM AZUL CLARO M/L M</t>
  </si>
  <si>
    <t>0738030117</t>
  </si>
  <si>
    <t xml:space="preserve">CAMISETA DE MALHA TAM M DOPTEX MASCULINA COR AZUL BIC   	</t>
  </si>
  <si>
    <t>0738030120</t>
  </si>
  <si>
    <t xml:space="preserve">CAMISETA DE MALHA TAM EG DOPTEX MASCULINA COR AZUL BIC   	</t>
  </si>
  <si>
    <t>0738030128</t>
  </si>
  <si>
    <t xml:space="preserve">JALECO M/C TAM GG-56 C/ FX REFLETIVA COR AZUL ROYAL  	</t>
  </si>
  <si>
    <t>0738030217</t>
  </si>
  <si>
    <t>CALCAO ESPORTIVO PERSONALIZADO</t>
  </si>
  <si>
    <t>0738040020</t>
  </si>
  <si>
    <t>BOTA BORRACHA (PVC) PRETA CANO LONGO Nº35 CA 26629</t>
  </si>
  <si>
    <t>0738040147</t>
  </si>
  <si>
    <t>CINTO DE SEG. MG1841 CA15698 / 19731</t>
  </si>
  <si>
    <t>0738040177</t>
  </si>
  <si>
    <t>EXTINTOR DE INCENDIO CO2 06KG RECARGA</t>
  </si>
  <si>
    <t>0738040186</t>
  </si>
  <si>
    <t>EXTINTOR DE INCENDIO PQS BC 04KG</t>
  </si>
  <si>
    <t>0738040252</t>
  </si>
  <si>
    <t>LUVA DE MALHA PIGMENTADA CA 10464/31280/37931/14997</t>
  </si>
  <si>
    <t>0738040298</t>
  </si>
  <si>
    <t>LUVA NYLON/ELASTANO MOD MAXIDRY LR CA 28011</t>
  </si>
  <si>
    <t>0738040337</t>
  </si>
  <si>
    <t>MASCARA DE SOLDA AUTOMATICA CA 35712/34372/35566/37739</t>
  </si>
  <si>
    <t>0738040361</t>
  </si>
  <si>
    <t>PROTETOR LOMBAR REFLETIVO TAMANHO G</t>
  </si>
  <si>
    <t>0738040473</t>
  </si>
  <si>
    <t>COLETE SALVA VIDAS LARANJA CLASSE IV</t>
  </si>
  <si>
    <t>0738040491</t>
  </si>
  <si>
    <t>MASCARA DESCARTAVEL C/ VALVULA CA 5657/10578/38954</t>
  </si>
  <si>
    <t>0738040502</t>
  </si>
  <si>
    <t>PLACA SINALIZACAO EXTINTOR DE INCENDIO</t>
  </si>
  <si>
    <t>0738040517</t>
  </si>
  <si>
    <t>MANOMETRO PARA EXTINTOR DE INCENDIO</t>
  </si>
  <si>
    <t>0738040557</t>
  </si>
  <si>
    <t>SERVICO TESTE HIDROSTATICO</t>
  </si>
  <si>
    <t>0738040579</t>
  </si>
  <si>
    <t>LUVA EM NYLON C/ PU TAM P CA29014/32845</t>
  </si>
  <si>
    <t>0738040693</t>
  </si>
  <si>
    <t>PLACA ATP INTERNA POLICARBONATO 53X103MM P/ MASCARA MEGA DX-500S CARBOGRAFITE 010565510</t>
  </si>
  <si>
    <t>0738040699</t>
  </si>
  <si>
    <t>PLACA INTERNA MASCARA SOLDA WIND</t>
  </si>
  <si>
    <t>0738040769</t>
  </si>
  <si>
    <t>KIT ABAFADOR RUIDO S/ SLOT 13DB CA 29648</t>
  </si>
  <si>
    <t>0738040870</t>
  </si>
  <si>
    <t>CAPA DE CHUVA V2 - AZUL ROYAL TAM. GG - CA 36985</t>
  </si>
  <si>
    <t>0739020001</t>
  </si>
  <si>
    <t>VALE REFEICAO - BENEFICIO</t>
  </si>
  <si>
    <t>0741010001</t>
  </si>
  <si>
    <t>HOSPEDAGEM EM VIAGENS</t>
  </si>
  <si>
    <t>0743000053</t>
  </si>
  <si>
    <t>DESODORIZADOR AMBIENTE 400ML</t>
  </si>
  <si>
    <t>0743000206</t>
  </si>
  <si>
    <t>PAPEL TOALHA 20X21</t>
  </si>
  <si>
    <t>0743000219</t>
  </si>
  <si>
    <t>LIXEIRA 63 LT</t>
  </si>
  <si>
    <t>0743000291</t>
  </si>
  <si>
    <t>VASSOURA PELO 60 CM</t>
  </si>
  <si>
    <t>0743000333</t>
  </si>
  <si>
    <t>CONJUNTO MOP C/ BALDE 12 LTS</t>
  </si>
  <si>
    <t>0743000360</t>
  </si>
  <si>
    <t>ALCOOL LIQUIDO 5L 70%</t>
  </si>
  <si>
    <t>0743000361</t>
  </si>
  <si>
    <t>LUVA DESCARTAVEL</t>
  </si>
  <si>
    <t>0743000500</t>
  </si>
  <si>
    <t>RODO 80 CM</t>
  </si>
  <si>
    <t>0743010065</t>
  </si>
  <si>
    <t>ESTILETE TIPO BICO DE PATO</t>
  </si>
  <si>
    <t>0743010088</t>
  </si>
  <si>
    <t>FITA P/ IMPRESSORA EPSON LX300/LX810/LX890</t>
  </si>
  <si>
    <t>0743010115</t>
  </si>
  <si>
    <t>GRAMPO 26/6 GALV</t>
  </si>
  <si>
    <t>0743010210</t>
  </si>
  <si>
    <t>CADERNO ESPIRAL 96 FL</t>
  </si>
  <si>
    <t>0743010216</t>
  </si>
  <si>
    <t>PINCEL MARCADOR ATOMICO AZUL</t>
  </si>
  <si>
    <t>0743010280</t>
  </si>
  <si>
    <t>LIVRO DE PROTOCOLO</t>
  </si>
  <si>
    <t>0743010359</t>
  </si>
  <si>
    <t>CORRETIVO EM FITA</t>
  </si>
  <si>
    <t>0743020018</t>
  </si>
  <si>
    <t>SERVICO ALUGUEL DE IMPRESSORAS</t>
  </si>
  <si>
    <t>0744010091</t>
  </si>
  <si>
    <t>CORPO PARA BOTAO 22MM METALICO 1NA SCHNEIDER ZB4BZ101</t>
  </si>
  <si>
    <t>0701020010</t>
  </si>
  <si>
    <t>0710000021</t>
  </si>
  <si>
    <t>BORRACHA GUIA 15,9 X 38,1 X 200 MM</t>
  </si>
  <si>
    <t>0715230001</t>
  </si>
  <si>
    <t>PLACA SAIDA RS485 DO ANEMOMETRO ANM400 ACR AHG3815V02</t>
  </si>
  <si>
    <t>0716000430</t>
  </si>
  <si>
    <t>GRAVATA PRINCIPAL PARA GUINCHO PEQUENO P</t>
  </si>
  <si>
    <t>0727030009</t>
  </si>
  <si>
    <t>FILTRO DE OLEO DONALDSON P550162 MANN W6 MULTI W61082 FRAM PH3593A DEUTSCH D362</t>
  </si>
  <si>
    <t>0727100033</t>
  </si>
  <si>
    <t>0727100045</t>
  </si>
  <si>
    <t>0727100077</t>
  </si>
  <si>
    <t>CHUMBADOR PBA 3/4"X6.1/4" ZN BR</t>
  </si>
  <si>
    <t>0727100521</t>
  </si>
  <si>
    <t>PARAFUSO MAD BICROMAT 6,0X70 FENDA CRUZ</t>
  </si>
  <si>
    <t>0727110005</t>
  </si>
  <si>
    <t>SOLVENTE THINNER 3500 18L</t>
  </si>
  <si>
    <t>0727110029</t>
  </si>
  <si>
    <t>TINTA SPRAY ALUMINIO ALTA TEMPERATURA 400ML</t>
  </si>
  <si>
    <t>0727110032</t>
  </si>
  <si>
    <t>TINTA ESMALTE SINTETICO ALUMINIO 200L</t>
  </si>
  <si>
    <t>0727110042</t>
  </si>
  <si>
    <t>TINTA ESMALTE SINTETICO PRETO FOSCO 18L</t>
  </si>
  <si>
    <t>0727110118</t>
  </si>
  <si>
    <t>TINTA DE PISO E QUADRAS ALESSI VERMELHO 3,6L</t>
  </si>
  <si>
    <t>0735030003</t>
  </si>
  <si>
    <t>ALICATE PRENSA TERMINAL</t>
  </si>
  <si>
    <t>0735060006</t>
  </si>
  <si>
    <t>LACRE ANCORA COM ARAME 30CM</t>
  </si>
  <si>
    <t>0735060020</t>
  </si>
  <si>
    <t>SERVICO ASSISTENCIA TECNICA</t>
  </si>
  <si>
    <t>0738030037</t>
  </si>
  <si>
    <t>CALCA BRIM AZUL P/ OFICINA TAM EXG</t>
  </si>
  <si>
    <t>0738030053</t>
  </si>
  <si>
    <t>CAMISA SOCIAL FEM AZUL CLARO M/L GG</t>
  </si>
  <si>
    <t>0738030076</t>
  </si>
  <si>
    <t>CREME DE PROTECAO FPS 30 REFIL 1200ML GOJO</t>
  </si>
  <si>
    <t>0738030134</t>
  </si>
  <si>
    <t xml:space="preserve">JALECO M/L TAM PP-40 C/ FX REFLETIVA COR AZUL ROYAL  	</t>
  </si>
  <si>
    <t>0743010054</t>
  </si>
  <si>
    <t>ENVELOPE PARDO 230X330</t>
  </si>
  <si>
    <t>0743010063</t>
  </si>
  <si>
    <t>ESTILETE PEQUENO</t>
  </si>
  <si>
    <t>0743010107</t>
  </si>
  <si>
    <t>GRAFITE P/ LAPISEIRA 0,7MM</t>
  </si>
  <si>
    <t>0743010129</t>
  </si>
  <si>
    <t>LEITOR BIOMETRICO</t>
  </si>
  <si>
    <t>0743010146</t>
  </si>
  <si>
    <t>PASTA ABA C/ ELASTICO 3,5CM</t>
  </si>
  <si>
    <t>0743010156</t>
  </si>
  <si>
    <t>PASTA L PP 0,15 FORMATO A4 CRISTAL</t>
  </si>
  <si>
    <t>0743010228</t>
  </si>
  <si>
    <t>BLOCO ADESIVO 38X50MM - 100F C/4</t>
  </si>
  <si>
    <t>0743010230</t>
  </si>
  <si>
    <t>AGENDA EXECUTIVA</t>
  </si>
  <si>
    <t>0743010462</t>
  </si>
  <si>
    <t>ETIQUETA SYNTHETEK BCD 104 X 104MM</t>
  </si>
  <si>
    <t>0743010473</t>
  </si>
  <si>
    <t>CARTUCHO TONER SAMSUNG SL-M4080FX MLT-D201L</t>
  </si>
  <si>
    <t>0743010502</t>
  </si>
  <si>
    <t>PAPEL CARTOLINADO 60KG 180GRS C/ 50 FLS</t>
  </si>
  <si>
    <t>0743010518</t>
  </si>
  <si>
    <t>CARIMBO AUTOMATICO C 15</t>
  </si>
  <si>
    <t>0743020012</t>
  </si>
  <si>
    <t>TECLADO C/ FIO USB</t>
  </si>
  <si>
    <t>0743130058</t>
  </si>
  <si>
    <t>MARGARINA 500G</t>
  </si>
  <si>
    <t>0743130097</t>
  </si>
  <si>
    <t>0744002018</t>
  </si>
  <si>
    <t>RODIZIO DE FERRO</t>
  </si>
  <si>
    <t>0744002079</t>
  </si>
  <si>
    <t>CHAVE STORZ</t>
  </si>
  <si>
    <t>0744002094</t>
  </si>
  <si>
    <t>TE GALV REDUCAO 2.1/2 X 2</t>
  </si>
  <si>
    <t>0744002234</t>
  </si>
  <si>
    <t>CAL P/ PINTURA 8KG CAL SERREIA</t>
  </si>
  <si>
    <t>0744010093</t>
  </si>
  <si>
    <t>BOTAO COMANDO T2 BMR-R</t>
  </si>
  <si>
    <t>0744010123</t>
  </si>
  <si>
    <t>BOTAO EMERGENCIA COG C/TRAVA VERMELHO 2NF METALTEX P20AKR-R-2B TEREX 122514GT</t>
  </si>
  <si>
    <t>0744010265</t>
  </si>
  <si>
    <t>CABO COBRE FLEX 1X10MM 750V PRETO</t>
  </si>
  <si>
    <t>0744010385</t>
  </si>
  <si>
    <t>CENTRIFUGO DO MOTOR WEG MONOFSICO 2CV 4</t>
  </si>
  <si>
    <t>0715040004</t>
  </si>
  <si>
    <t>BROCA SDS PLUS 22X400X520MM</t>
  </si>
  <si>
    <t>0715040067</t>
  </si>
  <si>
    <t>BROCA VIDEA 20X150 MM</t>
  </si>
  <si>
    <t>0715150002</t>
  </si>
  <si>
    <t>FLANGE SEXTAVADO 1.1/4" FERRO GALV</t>
  </si>
  <si>
    <t>0716000114</t>
  </si>
  <si>
    <t>CABECEIRA PARA BALANCIM CABO PASSANTE (S</t>
  </si>
  <si>
    <t>0716000355</t>
  </si>
  <si>
    <t>ESCADA P/ CONJUNTO FACHADEIRO</t>
  </si>
  <si>
    <t>0716000600</t>
  </si>
  <si>
    <t>0721060018</t>
  </si>
  <si>
    <t>SERVICO MANUTENCAO SISTEMA DE MONITORAMENTO ELETRONICO</t>
  </si>
  <si>
    <t>0726010044</t>
  </si>
  <si>
    <t>CHAPA 4.75 X 50 X 150MM C/ 2 FUROS Ø 10MM (SOB DESENHO)</t>
  </si>
  <si>
    <t>0726030006</t>
  </si>
  <si>
    <t>COMPENSADO PLASTIFICADO # 12 X 1220 X 2440MM FILM 440GR</t>
  </si>
  <si>
    <t>0726030017</t>
  </si>
  <si>
    <t>PONTALETE 70X70X3000MM</t>
  </si>
  <si>
    <t>0726060005</t>
  </si>
  <si>
    <t>PLACA PS 1MM 75 X 50CM</t>
  </si>
  <si>
    <t>0727100102</t>
  </si>
  <si>
    <t>PARAFUSO ALLEN CAB CIL M4X20 MA RP POL CL8.8</t>
  </si>
  <si>
    <t>0727100517</t>
  </si>
  <si>
    <t>PARAFUSO SEXT M24X75 MA RP POL CL8.8</t>
  </si>
  <si>
    <t>0727110017</t>
  </si>
  <si>
    <t>TINTA SPRAY CINZA 400ML</t>
  </si>
  <si>
    <t>0731000009</t>
  </si>
  <si>
    <t>BALUM CONVERSOR</t>
  </si>
  <si>
    <t>0732010003</t>
  </si>
  <si>
    <t>SERVICO LICENCA E USO SOFTWARE</t>
  </si>
  <si>
    <t>0738030038</t>
  </si>
  <si>
    <t>CALCA BRIM AZUL P/ OFICINA TAM GG</t>
  </si>
  <si>
    <t>0738030046</t>
  </si>
  <si>
    <t>CAMISA SOCIAL FEM AZUL ESCURO M/L M</t>
  </si>
  <si>
    <t>0738030100</t>
  </si>
  <si>
    <t>CAMISA SOCIAL FEM AZUL CLARO M/L G</t>
  </si>
  <si>
    <t>0738030178</t>
  </si>
  <si>
    <t xml:space="preserve">JALECO M/L TAM M-50 C/ FX REFLETIVA COR AZUL ROYAL  	</t>
  </si>
  <si>
    <t>0738030201</t>
  </si>
  <si>
    <t>CAMISA SOCIAL MASC AZUL ESCURO M/L G</t>
  </si>
  <si>
    <t>0738040056</t>
  </si>
  <si>
    <t>BOTINA COURO C/ELASTICO BIQ.ACO PALM. COMUM Nº44</t>
  </si>
  <si>
    <t>0738040151</t>
  </si>
  <si>
    <t>CINTO ERGONOMICO TAM GG</t>
  </si>
  <si>
    <t>0743000107</t>
  </si>
  <si>
    <t>PAPEL HIGIENICO 8X4X30M</t>
  </si>
  <si>
    <t>0743000132</t>
  </si>
  <si>
    <t>SABAO EM BARRA 200G</t>
  </si>
  <si>
    <t>0743000178</t>
  </si>
  <si>
    <t>LUSTRA MOVEIS 500ML</t>
  </si>
  <si>
    <t>0743000181</t>
  </si>
  <si>
    <t>DETERGENTE EM PO 5KG</t>
  </si>
  <si>
    <t>0743000208</t>
  </si>
  <si>
    <t>OLEO DE SOJA</t>
  </si>
  <si>
    <t>0743000232</t>
  </si>
  <si>
    <t>SABONETE LIQ REFIL 800ML</t>
  </si>
  <si>
    <t>0743000289</t>
  </si>
  <si>
    <t>PAPEL TOALHA ROLO 2 X 60 FOLHAS 22CMX22CM</t>
  </si>
  <si>
    <t>0743010036</t>
  </si>
  <si>
    <t>FITA ADESIVA DUREX TRANSPARENTE 12MMX30M</t>
  </si>
  <si>
    <t>0743010053</t>
  </si>
  <si>
    <t>ENVELOPE PARDO 200X280</t>
  </si>
  <si>
    <t>0743010155</t>
  </si>
  <si>
    <t>PASTA FICHARIO 4FUROS</t>
  </si>
  <si>
    <t>0743010164</t>
  </si>
  <si>
    <t>PLASTICO A4 C/ 4FUROS</t>
  </si>
  <si>
    <t>0743010166</t>
  </si>
  <si>
    <t>PLASTICO A4 S/ FURO</t>
  </si>
  <si>
    <t>0743010186</t>
  </si>
  <si>
    <t>PRANCHETA DE MADEIRA</t>
  </si>
  <si>
    <t>0743010224</t>
  </si>
  <si>
    <t>CRACHA PVC PERSONALIZADO</t>
  </si>
  <si>
    <t>0743010509</t>
  </si>
  <si>
    <t>SERVICO DE CONFECCAO DE CARIMBOS</t>
  </si>
  <si>
    <t>0743100002</t>
  </si>
  <si>
    <t>SACO DE RAFIA CONVENCIONAL 60X90CM</t>
  </si>
  <si>
    <t>0743130018</t>
  </si>
  <si>
    <t>AGUA MINERAL 20L</t>
  </si>
  <si>
    <t>0744002024</t>
  </si>
  <si>
    <t>SERVICO ELABORACAO PROJETO COMBATE INCENDIO</t>
  </si>
  <si>
    <t>0744002076</t>
  </si>
  <si>
    <t>TE 2.1/2" GALV</t>
  </si>
  <si>
    <t>0744002081</t>
  </si>
  <si>
    <t>SERVICO DE TERRAPLANAGEM</t>
  </si>
  <si>
    <t>0744010247</t>
  </si>
  <si>
    <t>CABO COBRE FLEX 4X25MM 100V</t>
  </si>
  <si>
    <t>0744010249</t>
  </si>
  <si>
    <t>CABO COBRE PP 10X1MM 750V</t>
  </si>
  <si>
    <t>0744010258</t>
  </si>
  <si>
    <t>CABO COBRE PP 4X2,5MM 750V</t>
  </si>
  <si>
    <t>0610020002</t>
  </si>
  <si>
    <t>PROTECAO DO MOTOR</t>
  </si>
  <si>
    <t>0615040020</t>
  </si>
  <si>
    <t>ABRACADEIRA ROSCA S/ FIM Ø 10-13MM</t>
  </si>
  <si>
    <t>0615040066</t>
  </si>
  <si>
    <t>ADESIVO MOD. 027 CONTROLE QUALIDADE MANU</t>
  </si>
  <si>
    <t>0615040163</t>
  </si>
  <si>
    <t>BROCA SDS MAX 14X400MM</t>
  </si>
  <si>
    <t>0615040166</t>
  </si>
  <si>
    <t>BROCA SDS MAX 18X200X340MM</t>
  </si>
  <si>
    <t>0615040174</t>
  </si>
  <si>
    <t>BROCA SDS MAX 25X400MM</t>
  </si>
  <si>
    <t>0615040179</t>
  </si>
  <si>
    <t>BROCA SDS PLUS 10X100MM</t>
  </si>
  <si>
    <t>0615040243</t>
  </si>
  <si>
    <t>CABO DE ACO 6 X 25 FILLER AF TRD DIAM. 1</t>
  </si>
  <si>
    <t>0615040309</t>
  </si>
  <si>
    <t>0615040340</t>
  </si>
  <si>
    <t>DISCO DE LIXA 7" G36 P/ CONCRETO CARBORUN</t>
  </si>
  <si>
    <t>0615040351</t>
  </si>
  <si>
    <t>0615110107</t>
  </si>
  <si>
    <t>PLACA FECHAMENTO TORRE ELEVADOR A CABO</t>
  </si>
  <si>
    <t>0615110217</t>
  </si>
  <si>
    <t>ABRACADEIRA ACO P/AMARRACAO ESPECIAL EC 114MM (SOB DESENHO)</t>
  </si>
  <si>
    <t>0615130256</t>
  </si>
  <si>
    <t>0615190006</t>
  </si>
  <si>
    <t>BARRA DE SEGURANCA</t>
  </si>
  <si>
    <t>0615190011</t>
  </si>
  <si>
    <t>ESCADA P/ ANDAIME 2,50M</t>
  </si>
  <si>
    <t>0615190019</t>
  </si>
  <si>
    <t>0738040174</t>
  </si>
  <si>
    <t>EXTINTOR DE INCENDIO CO2 04KG</t>
  </si>
  <si>
    <t>0738040259</t>
  </si>
  <si>
    <t>LUVA PVC C/FORRO PALMA ASPERA 26CM X 9.1/2 PROMAT</t>
  </si>
  <si>
    <t>0738040325</t>
  </si>
  <si>
    <t>MASCARA CIRURGICA C/ ELASTICO EM TNT</t>
  </si>
  <si>
    <t>0738040336</t>
  </si>
  <si>
    <t>MASCARA DE PINTURA RESP. COMFO II CA 434</t>
  </si>
  <si>
    <t>0738040344</t>
  </si>
  <si>
    <t>MASCARA C/VALV DESCARTAVEL CONCHA MSA CA32818</t>
  </si>
  <si>
    <t>0738040508</t>
  </si>
  <si>
    <t>HAND CREME 60ML BISNAGA GOJO</t>
  </si>
  <si>
    <t>0738040559</t>
  </si>
  <si>
    <t>COLETE REFLETIVO TAM M (JALECO)</t>
  </si>
  <si>
    <t>0738040565</t>
  </si>
  <si>
    <t>PROTETOR SOLAR C/ REPELENTE LUVEX UV FPS 30 120GR</t>
  </si>
  <si>
    <t>0738040692</t>
  </si>
  <si>
    <t>PLACA ATP EXTERNA POLICARBONATO 90X116MM P/ MASCARA MEGA DX-500S CARBOGRAFITE 010565610</t>
  </si>
  <si>
    <t>0738040721</t>
  </si>
  <si>
    <t>EXTINTOR DE INCENDIO ESPUMA MECANICA 10B 10L</t>
  </si>
  <si>
    <t>0738040865</t>
  </si>
  <si>
    <t>CAPA DE CHUVA V2 COR AZUL C.A: 36.985</t>
  </si>
  <si>
    <t>0738040866</t>
  </si>
  <si>
    <t>CALCA V2 COR AZUL C.A:36.984</t>
  </si>
  <si>
    <t>0742000065</t>
  </si>
  <si>
    <t>GIROFLEX VEICULAR 12V AZUL BASE MAGNETICA</t>
  </si>
  <si>
    <t>0742000078</t>
  </si>
  <si>
    <t>TENSOR DA CORREIA</t>
  </si>
  <si>
    <t>0742000210</t>
  </si>
  <si>
    <t>BATERIA 100A</t>
  </si>
  <si>
    <t>0743000141</t>
  </si>
  <si>
    <t>SACO PLASTICO LIXO 200L PRETO 100UN</t>
  </si>
  <si>
    <t>0743000202</t>
  </si>
  <si>
    <t>AROMA AMAZON -KIT</t>
  </si>
  <si>
    <t>0743000306</t>
  </si>
  <si>
    <t>SACO PLASTICO LIXO 40L PRETO 50 UN</t>
  </si>
  <si>
    <t>0743000370</t>
  </si>
  <si>
    <t>PALITO DENTE</t>
  </si>
  <si>
    <t>0743010007</t>
  </si>
  <si>
    <t>APONTADOR DE LAPIS</t>
  </si>
  <si>
    <t>0743010069</t>
  </si>
  <si>
    <t>FITA ADESIVA DUREX TRANSPARENTE 12MMX50M</t>
  </si>
  <si>
    <t>0743010152</t>
  </si>
  <si>
    <t>PASTA CATALAGO C/50 PLASTICOS</t>
  </si>
  <si>
    <t>0743010267</t>
  </si>
  <si>
    <t>MARCA TEXTO VERDE BIC/PILOT</t>
  </si>
  <si>
    <t>0738030078</t>
  </si>
  <si>
    <t>CAPA P/ CHUVA DE PVC AMARELO G CA 28622/15025/28849</t>
  </si>
  <si>
    <t>0738030087</t>
  </si>
  <si>
    <t>CALCA BRIM C/ ELASTICO TAM P (Nº 36/38/40)</t>
  </si>
  <si>
    <t>0738030141</t>
  </si>
  <si>
    <t xml:space="preserve">JALECO M/L TAM XGG-64 C/ FX REFLETIVA COR AZUL ROYAL  	</t>
  </si>
  <si>
    <t>0738030151</t>
  </si>
  <si>
    <t>CALCA 1/2 ELASTICO TAM GG-52 AZUL MARINHO C/ FX REFLETIVA</t>
  </si>
  <si>
    <t>0738030191</t>
  </si>
  <si>
    <t>CAMISA POLO FEM TAM GG</t>
  </si>
  <si>
    <t>0738030219</t>
  </si>
  <si>
    <t>JAQUETA SOCIAL AZUL MARINHO C/ FORRO FEM TAM XG</t>
  </si>
  <si>
    <t>0738040033</t>
  </si>
  <si>
    <t>BOTINA COURO C/ELASTICO BIQ.PLASTICO PALM. COMUM Nº35 CA14699</t>
  </si>
  <si>
    <t>0738040055</t>
  </si>
  <si>
    <t>BOTINA COURO C/ELASTICO BIQ.ACO PALM. COMUM Nº43</t>
  </si>
  <si>
    <t>0738040062</t>
  </si>
  <si>
    <t>BOTINA C/BIQUEIRA POLIETILENO- N 40</t>
  </si>
  <si>
    <t>0738040110</t>
  </si>
  <si>
    <t>BOTINA COURO C/ELASTICO BIQ.COMPOSITE PALM. COMUM Nº39</t>
  </si>
  <si>
    <t>0738040197</t>
  </si>
  <si>
    <t>FILTRO QUIMICO P/MASCARA SPERIAN VO/GA</t>
  </si>
  <si>
    <t>0738040276</t>
  </si>
  <si>
    <t>LUVA DE VAQUETA TOTAL REFORCADA PETROLEIRA 7CM CA16474/ 11711</t>
  </si>
  <si>
    <t>0738040401</t>
  </si>
  <si>
    <t>TALABARTE DE POSICIONAMENTO AJUSTAVEL ATHENAS 1,6M (AT 700 AJ MN)</t>
  </si>
  <si>
    <t>0738040410</t>
  </si>
  <si>
    <t>TALABARTE Y HL032YEACT C/ ABS MOSQ 53MM HERCULES</t>
  </si>
  <si>
    <t>0738040453</t>
  </si>
  <si>
    <t>CAPACETE CLASSE B C/ CATRACA /JULGULAR/CARNEIRA MARRON MSA CA 498</t>
  </si>
  <si>
    <t>0738040537</t>
  </si>
  <si>
    <t>CAMISA NR10 AZUL REFLETIVO FATOR 2 TAM M (42-44) CA31355</t>
  </si>
  <si>
    <t>0738040566</t>
  </si>
  <si>
    <t>CARTAO TRAV. AUTO-LAMIN.C/ FOTO - ZEBRADO</t>
  </si>
  <si>
    <t>0738040613</t>
  </si>
  <si>
    <t>MACACAO PINTURA BRANCO TAM GG CA 20662/14811/ 34187</t>
  </si>
  <si>
    <t>0738040618</t>
  </si>
  <si>
    <t>COLETE REFLETIVO TAM GG(JALECO)</t>
  </si>
  <si>
    <t>0738040651</t>
  </si>
  <si>
    <t>CAMISA NR10 AZUL REFLETIVO FATOR 2 TAM G (46-48) CA31355</t>
  </si>
  <si>
    <t>0738040667</t>
  </si>
  <si>
    <t>CAMISA NR10 AZUL REFLETIVO FATOR 2 TAM XG (54-56) CA31355</t>
  </si>
  <si>
    <t>0615190023</t>
  </si>
  <si>
    <t>GUARDA CORPO 1000MM C/ PORTA C/ ENCAIXE</t>
  </si>
  <si>
    <t>0701020004</t>
  </si>
  <si>
    <t>ARRUELA DO FERROLHO (RONDELLI) GALV</t>
  </si>
  <si>
    <t>0712000003</t>
  </si>
  <si>
    <t>ESCADA DE ACESSO ALUMINIO 6 DEGRAUS 2MTS</t>
  </si>
  <si>
    <t>0715170010</t>
  </si>
  <si>
    <t>SUPORTE P/ EXTINTOR DE INCENDIO DE 1,0 KG</t>
  </si>
  <si>
    <t>0715200009</t>
  </si>
  <si>
    <t>CHUMBADOR PBA 3/8"X3.1/2" ZN BR</t>
  </si>
  <si>
    <t>0716000365</t>
  </si>
  <si>
    <t>0716000602</t>
  </si>
  <si>
    <t>0716000620</t>
  </si>
  <si>
    <t>MOITAO PARA GUINCHO PEQUENO PORTE</t>
  </si>
  <si>
    <t>0716000673</t>
  </si>
  <si>
    <t>PAINEL LOC 150 ( SL )</t>
  </si>
  <si>
    <t>0716001187</t>
  </si>
  <si>
    <t>VM 80 2550MM</t>
  </si>
  <si>
    <t>0721040003</t>
  </si>
  <si>
    <t>SERVICO REFORMA IMOVEL - DISTRATO</t>
  </si>
  <si>
    <t>0726020014</t>
  </si>
  <si>
    <t>BARRA CHATA 3/16" X 2" X 6000MM</t>
  </si>
  <si>
    <t>0726060014</t>
  </si>
  <si>
    <t>PLACA PS 1MM 200 X 100CM 4X0 CORES CORTE RETO</t>
  </si>
  <si>
    <t>0727100070</t>
  </si>
  <si>
    <t>0738040636</t>
  </si>
  <si>
    <t>BOTINA COURO C/ELASTICO BIQ.COMPOSITE PALM. ANTIPERFURANTE Nº41 CA 32813/28846</t>
  </si>
  <si>
    <t>0738040672</t>
  </si>
  <si>
    <t>BOTINA COURO C/ELASTICO BIQ.COMPOSITE PALM. ANTIPERFURANTE C/ PROTETOR METATARSO Nº42 CA 43959</t>
  </si>
  <si>
    <t>0738040747</t>
  </si>
  <si>
    <t>CREME PROTETOR P/ A PELE LUVEX ESPECIAL GRUPO 3 BLADER/REFIL 4KG CA 11070</t>
  </si>
  <si>
    <t>0741020002</t>
  </si>
  <si>
    <t>SERVICO ALUGUEL CAMINHAO MUNCK</t>
  </si>
  <si>
    <t>0742000038</t>
  </si>
  <si>
    <t>JUNTA COLETOR DE ESCAPE</t>
  </si>
  <si>
    <t>0742010004</t>
  </si>
  <si>
    <t>GASOLINA COMBUSTÍVEL</t>
  </si>
  <si>
    <t>0743000008</t>
  </si>
  <si>
    <t>ACUCAR REFINADO KG</t>
  </si>
  <si>
    <t>0743000065</t>
  </si>
  <si>
    <t>ESTOPA FARDO 30KG</t>
  </si>
  <si>
    <t>0743000074</t>
  </si>
  <si>
    <t>GAS GLP 13KG - RECARGA</t>
  </si>
  <si>
    <t>0743000111</t>
  </si>
  <si>
    <t>PAPEL HIGIENICO INTERFOLHADO 48X250FLS</t>
  </si>
  <si>
    <t>0743000116</t>
  </si>
  <si>
    <t>PLASTICO STRECH 50CMX500M</t>
  </si>
  <si>
    <t>0743000168</t>
  </si>
  <si>
    <t>FILTRO DE PAPEL 103</t>
  </si>
  <si>
    <t>0743000187</t>
  </si>
  <si>
    <t>CERA LIQUIDA 750ML</t>
  </si>
  <si>
    <t>0743000212</t>
  </si>
  <si>
    <t>MACARRAO 500G</t>
  </si>
  <si>
    <t>0743000294</t>
  </si>
  <si>
    <t>SAPOLIO CREMOSO 300ML</t>
  </si>
  <si>
    <t>0743000297</t>
  </si>
  <si>
    <t>DISPENSER P/ BLADER/ REFIL LUVEX 4KG</t>
  </si>
  <si>
    <t>0743000303</t>
  </si>
  <si>
    <t>COPO DESCARTAVEL 50X500ML</t>
  </si>
  <si>
    <t>0743000369</t>
  </si>
  <si>
    <t>FUNIL PLASTICO</t>
  </si>
  <si>
    <t>0743010003</t>
  </si>
  <si>
    <t>ALMOFADA P/ CARIMBO</t>
  </si>
  <si>
    <t>0743010022</t>
  </si>
  <si>
    <t>CLIPS P/ PAPEL N. 6/0 500G</t>
  </si>
  <si>
    <t>0743010044</t>
  </si>
  <si>
    <t>ENVELOPE BRANCO 240X340</t>
  </si>
  <si>
    <t>0743010074</t>
  </si>
  <si>
    <t>FITA ADESIVA PVC 50MMX50M TRANSPARENTE</t>
  </si>
  <si>
    <t>0743010123</t>
  </si>
  <si>
    <t>LAMINA P/ ESTILETE ESTREITA</t>
  </si>
  <si>
    <t>0743010189</t>
  </si>
  <si>
    <t>RECIBO DE PAGAMENTO</t>
  </si>
  <si>
    <t>0743010231</t>
  </si>
  <si>
    <t>COLA SUPER BONDER 5G</t>
  </si>
  <si>
    <t>0743010376</t>
  </si>
  <si>
    <t>PAPEL CARBONO</t>
  </si>
  <si>
    <t>0743010381</t>
  </si>
  <si>
    <t>RIBBON CERA 110X74</t>
  </si>
  <si>
    <t>0743010461</t>
  </si>
  <si>
    <t>FITA ADESIVA DUPLA FACE 12MMX30M</t>
  </si>
  <si>
    <t>0743010491</t>
  </si>
  <si>
    <t>CADERNO 1/4 SPIRAL 96 FL</t>
  </si>
  <si>
    <t>0743010574</t>
  </si>
  <si>
    <t>PILHA ALCALINA MN21 A23 12V P/ CONTROLE REMOTO</t>
  </si>
  <si>
    <t>0743020025</t>
  </si>
  <si>
    <t>MARCADOR P/ RETRO PROJETOR AZUL 2,0MM</t>
  </si>
  <si>
    <t>0743130013</t>
  </si>
  <si>
    <t>0744000227</t>
  </si>
  <si>
    <t>BROXA P/ PINTURA</t>
  </si>
  <si>
    <t>0744001824</t>
  </si>
  <si>
    <t>TINTA ESMALTE SINTETICO AZUL REF. PANTONE 286C 3,6L</t>
  </si>
  <si>
    <t>0744002069</t>
  </si>
  <si>
    <t>SERVICO INSTALACAO E MANUTENCAO CABEAMENTO ESTRUTURADO</t>
  </si>
  <si>
    <t>0744002077</t>
  </si>
  <si>
    <t>LUVA 2.1/2" GALV</t>
  </si>
  <si>
    <t>0744002078</t>
  </si>
  <si>
    <t>UNIAO GALV 2.1/2</t>
  </si>
  <si>
    <t>0744002091</t>
  </si>
  <si>
    <t>ADAPTADOR STORZ 2.1/2" X 1.1/2</t>
  </si>
  <si>
    <t>0744010176</t>
  </si>
  <si>
    <t>CABO COBRE CONTROLE FLEX 12X1,5MM 1KV</t>
  </si>
  <si>
    <t>0744010201</t>
  </si>
  <si>
    <t>CABO COBRE FLEX 3X10MM 750V</t>
  </si>
  <si>
    <t>0744010252</t>
  </si>
  <si>
    <t>CABO COBRE PP 2X2,5MM 750V</t>
  </si>
  <si>
    <t>0744010353</t>
  </si>
  <si>
    <t>CAPACITOR 340-408UF 110V</t>
  </si>
  <si>
    <t>0744010358</t>
  </si>
  <si>
    <t>CAPACITOR ELETROLITICO 540-648MF 110VAC</t>
  </si>
  <si>
    <t>0744010468</t>
  </si>
  <si>
    <t>CONTADORA DE CABO KTB.</t>
  </si>
  <si>
    <t>0744010681</t>
  </si>
  <si>
    <t>FIM DE CURSO POSICAO 2NF ALAVANCA REGULAVEL SCHMERSAL T4V7H336-02Z</t>
  </si>
  <si>
    <t>0744010937</t>
  </si>
  <si>
    <t>PLUG MACHO 3P+T 30A 440V</t>
  </si>
  <si>
    <t>0744010183</t>
  </si>
  <si>
    <t>CABO COBRE CONTROLE FLEX 6X1MM 750V</t>
  </si>
  <si>
    <t>0744010203</t>
  </si>
  <si>
    <t>CABO COBRE FLEX 3X2,5MM 750V</t>
  </si>
  <si>
    <t>0744010275</t>
  </si>
  <si>
    <t>CABO COBRE FLEX 1X2,5MM 750V</t>
  </si>
  <si>
    <t>0744010463</t>
  </si>
  <si>
    <t>CONTATOR 3P 80A 48VCA 1NA+1NF SCHNEIDER LC1D80ABNE (ANTIGO LC1D80E7)</t>
  </si>
  <si>
    <t>0744010504</t>
  </si>
  <si>
    <t>CONTATOR 3P 110V 50/60HZ METALTEX CNU32R-C5-3A1A1B</t>
  </si>
  <si>
    <t>0744010554</t>
  </si>
  <si>
    <t>DISJUNTOR TERMOMAGNETICO 3P 32A CURVA C 220V 4,5KA SCHNEIDER EZ9F33332</t>
  </si>
  <si>
    <t>0744010700</t>
  </si>
  <si>
    <t>FIM DE CURSO POSICAO 1NA+1NF PINO PRESSAO C/ ROLDANA SCHMERSAL ZR236-11Z</t>
  </si>
  <si>
    <t>0744010856</t>
  </si>
  <si>
    <t>DISJUNTOR 3P 32A CURVA C METALTEX N3-3C32</t>
  </si>
  <si>
    <t>0744011047</t>
  </si>
  <si>
    <t>RELE TERMICO 7-10A 1NA+1NF SCHNEIDER LRD14</t>
  </si>
  <si>
    <t>0744011110</t>
  </si>
  <si>
    <t>TERMINAL PINO CABO 1,50-2,50MM PRE ISOL AZUL HELLERMANN HP2951</t>
  </si>
  <si>
    <t>0744011343</t>
  </si>
  <si>
    <t>CABO COBRE FLEX 1X16MM 750V PRETO</t>
  </si>
  <si>
    <t>0744011425</t>
  </si>
  <si>
    <t>ESPIRAL TUB 3/4</t>
  </si>
  <si>
    <t>0744011458</t>
  </si>
  <si>
    <t>CONECTOR HYLOK 6 VIAS FEMEA METALTEX MML-06CH</t>
  </si>
  <si>
    <t>0744011516</t>
  </si>
  <si>
    <t>CANALETA SISTEMA X 50X20X2000 BRANCO</t>
  </si>
  <si>
    <t>0744011688</t>
  </si>
  <si>
    <t>CAIXA PASSAGEM 170X145X90MM STECK SEX171</t>
  </si>
  <si>
    <t>0744012018</t>
  </si>
  <si>
    <t>ABRACADEIRA TIPO "U" 1.1/2" X 5/16"</t>
  </si>
  <si>
    <t>0744012020</t>
  </si>
  <si>
    <t>BUCHA REDUCAO 2"X1/2" GALV</t>
  </si>
  <si>
    <t>0744012273</t>
  </si>
  <si>
    <t>CABO PP 2X 1.50MM 500V PRETO</t>
  </si>
  <si>
    <t>0744030139</t>
  </si>
  <si>
    <t>PORTA CADEADO 2.1/2"</t>
  </si>
  <si>
    <t>0744030432</t>
  </si>
  <si>
    <t>VASSOURA METALICA P/ GRAMA</t>
  </si>
  <si>
    <t>0745000004</t>
  </si>
  <si>
    <t>SERVICO MANUTENCAO EMPILHADEIRA (CORRETIVA)</t>
  </si>
  <si>
    <t>0738040671</t>
  </si>
  <si>
    <t>BOTINA COURO C/ELASTICO BIQ.COMPOSITE PALM. ANTIPERFURANTE C/ PROTETOR METATARSO Nº41 CA 43959</t>
  </si>
  <si>
    <t>0738040784</t>
  </si>
  <si>
    <t>MACACAO PINTURA BRANCO TAM XG CA 20662/14811/34187</t>
  </si>
  <si>
    <t>0738040835</t>
  </si>
  <si>
    <t>OCULOS SOBREPOR PANDA INCOLOR CA10344</t>
  </si>
  <si>
    <t>0742000141</t>
  </si>
  <si>
    <t>FILTRO COMBUSTIVEL</t>
  </si>
  <si>
    <t>0742010002</t>
  </si>
  <si>
    <t>ETANOL COMBUSTÍVEL</t>
  </si>
  <si>
    <t>0743000029</t>
  </si>
  <si>
    <t>ARROZ 5KG</t>
  </si>
  <si>
    <t>0743000087</t>
  </si>
  <si>
    <t>LEITE LV INTEGRAL 1L</t>
  </si>
  <si>
    <t>0743000100</t>
  </si>
  <si>
    <t>PANO DE CHAO ALVEJADO</t>
  </si>
  <si>
    <t>0743000131</t>
  </si>
  <si>
    <t>SABAO EM BARRA 5X200G</t>
  </si>
  <si>
    <t>0743000152</t>
  </si>
  <si>
    <t>VASSOURA PIACAVA</t>
  </si>
  <si>
    <t>0743000155</t>
  </si>
  <si>
    <t>COPO DESCARTAVEL 100X50ML</t>
  </si>
  <si>
    <t>0743000255</t>
  </si>
  <si>
    <t>LIMPADOR VIDROS MULTIUSO 500ML</t>
  </si>
  <si>
    <t>0743000309</t>
  </si>
  <si>
    <t>VASSOURA DE NYLON</t>
  </si>
  <si>
    <t>0743000320</t>
  </si>
  <si>
    <t>LIXEIRA BASCULANTE 50L VERDE / RECICLAVEL EXTERNA</t>
  </si>
  <si>
    <t>0743000358</t>
  </si>
  <si>
    <t>BALDE 12L</t>
  </si>
  <si>
    <t>0743000388</t>
  </si>
  <si>
    <t>SACO PLASTICO LIXO 100L AZUL 50UN</t>
  </si>
  <si>
    <t>0743010019</t>
  </si>
  <si>
    <t>CLIPS P/ PAPEL N. 2/0 500G</t>
  </si>
  <si>
    <t>0743010056</t>
  </si>
  <si>
    <t>ENVELOPE PARDO 260X360</t>
  </si>
  <si>
    <t>0743010062</t>
  </si>
  <si>
    <t>ESTILETE GRANDE</t>
  </si>
  <si>
    <t>0743010073</t>
  </si>
  <si>
    <t>FITA ADESIVA PVC 48MMX50M TRANSPARENTE</t>
  </si>
  <si>
    <t>0743010185</t>
  </si>
  <si>
    <t>PRANCHETA DE ACRILICO</t>
  </si>
  <si>
    <t>0743010214</t>
  </si>
  <si>
    <t>PILHA ALCALINA MED</t>
  </si>
  <si>
    <t>0743010259</t>
  </si>
  <si>
    <t>CANETA GEL SONIX</t>
  </si>
  <si>
    <t>0606000001</t>
  </si>
  <si>
    <t>GERADOR 30KVA</t>
  </si>
  <si>
    <t>0608000052</t>
  </si>
  <si>
    <t>BOMBA SUBMERSIVEL SA 2" 750W BIFASICA</t>
  </si>
  <si>
    <t>0610030019</t>
  </si>
  <si>
    <t>CABINE SEMI FECHADA C/ FREIO CUNHA</t>
  </si>
  <si>
    <t>0615040023</t>
  </si>
  <si>
    <t>ADAPTADOR SDS PLUS P/ MANDRIL 1/2"</t>
  </si>
  <si>
    <t>0615040357</t>
  </si>
  <si>
    <t>0615040530</t>
  </si>
  <si>
    <t>REATOR ELETRONICO 2X40W BIVOLT</t>
  </si>
  <si>
    <t>0615050010</t>
  </si>
  <si>
    <t>TANQUE DE EXPANSAO PLASTICO</t>
  </si>
  <si>
    <t>0615200005</t>
  </si>
  <si>
    <t>GRAMPO SARGENTO 2"</t>
  </si>
  <si>
    <t>0615220031</t>
  </si>
  <si>
    <t>BROCA ACO RAPIDO 4,2MM</t>
  </si>
  <si>
    <t>0743000033</t>
  </si>
  <si>
    <t>BALDE 05L</t>
  </si>
  <si>
    <t>0743000035</t>
  </si>
  <si>
    <t>BALDE 20L</t>
  </si>
  <si>
    <t>0743000060</t>
  </si>
  <si>
    <t>DISPENSER P/ COPO 200ML</t>
  </si>
  <si>
    <t>0743000099</t>
  </si>
  <si>
    <t>0743000166</t>
  </si>
  <si>
    <t>LUSTRA MOVEIS 200ML</t>
  </si>
  <si>
    <t>0743000167</t>
  </si>
  <si>
    <t>LIMPADOR MULTIUSO CLORO ATIVO 500ML</t>
  </si>
  <si>
    <t>0743000199</t>
  </si>
  <si>
    <t>PEDRA SANITARIA</t>
  </si>
  <si>
    <t>0743000207</t>
  </si>
  <si>
    <t>SAPOLIO EM PO 300G</t>
  </si>
  <si>
    <t>0743000216</t>
  </si>
  <si>
    <t>FUBA 1 KG</t>
  </si>
  <si>
    <t>0743000284</t>
  </si>
  <si>
    <t>ESPANADOR PENA 65 CM</t>
  </si>
  <si>
    <t>0743000307</t>
  </si>
  <si>
    <t>SACO PLASTICO LIXO 60L PRETO 50 UN</t>
  </si>
  <si>
    <t>0743000365</t>
  </si>
  <si>
    <t>TAPETE FIBRA DE VINIL LISO 1.70 X 1.20M</t>
  </si>
  <si>
    <t>0743010035</t>
  </si>
  <si>
    <t>FITA ADESIVA DUREX TRANSPARENTE 12MMX10M</t>
  </si>
  <si>
    <t>0743010060</t>
  </si>
  <si>
    <t>ESCALIMETRO</t>
  </si>
  <si>
    <t>0743010112</t>
  </si>
  <si>
    <t>GRAMPO 106/06 GALV</t>
  </si>
  <si>
    <t>0743010183</t>
  </si>
  <si>
    <t>POST-IT 76 X 102 MM C/ 100FL</t>
  </si>
  <si>
    <t>0743010191</t>
  </si>
  <si>
    <t>REGUA ESCOLAR 30CM CRISTAL</t>
  </si>
  <si>
    <t>0743010499</t>
  </si>
  <si>
    <t>PINCEL MARCADOR P/ QUADRO BRANCO VERMELHO</t>
  </si>
  <si>
    <t>0743010513</t>
  </si>
  <si>
    <t>CADERNO UNIVERSITARIO 10X1 200 FLS</t>
  </si>
  <si>
    <t>0743010545</t>
  </si>
  <si>
    <t>COLA BASTAO 22G</t>
  </si>
  <si>
    <t>0743010561</t>
  </si>
  <si>
    <t>PINCEL MARCADOR P/ QUADRO BRANCO 2,3MM RECARREGAVEL PRETO</t>
  </si>
  <si>
    <t>0743020039</t>
  </si>
  <si>
    <t>LAMPADA PARA PROJETOR</t>
  </si>
  <si>
    <t>0743060001</t>
  </si>
  <si>
    <t>SERVICO CARTORIO CONVENIADO</t>
  </si>
  <si>
    <t>0743010077</t>
  </si>
  <si>
    <t>FITA ADESIVA CREPE 48MMX50M</t>
  </si>
  <si>
    <t>0743010082</t>
  </si>
  <si>
    <t>FITA P/ IMPRESSORA EPSON MX80/LQ570</t>
  </si>
  <si>
    <t>0743010125</t>
  </si>
  <si>
    <t>LAPIS</t>
  </si>
  <si>
    <t>0743010126</t>
  </si>
  <si>
    <t>LAPISEIRA 0,5 MM</t>
  </si>
  <si>
    <t>0743010160</t>
  </si>
  <si>
    <t>PASTA SUSPENSA</t>
  </si>
  <si>
    <t>0743010172</t>
  </si>
  <si>
    <t>PLASTICO OFICIO C/ 4FUROS</t>
  </si>
  <si>
    <t>0743010201</t>
  </si>
  <si>
    <t>TINTA P/ CARIMBO AZUL</t>
  </si>
  <si>
    <t>0743010225</t>
  </si>
  <si>
    <t>MARCA TEXTO LARANJA BIC/PILOT</t>
  </si>
  <si>
    <t>0743010266</t>
  </si>
  <si>
    <t>MARCA TEXTO AMARELO BIC/PILOT</t>
  </si>
  <si>
    <t>0743010435</t>
  </si>
  <si>
    <t>ENVELOPE PARDO 250X353 A4</t>
  </si>
  <si>
    <t>0743010475</t>
  </si>
  <si>
    <t>CARTUCHO TONER SAMSUNG AMARELO CLT- Y609S</t>
  </si>
  <si>
    <t>0743010488</t>
  </si>
  <si>
    <t>KIT ETIQUETAS SIMPRESS IMPRESSORA SAMSUNG - 2U20129M9</t>
  </si>
  <si>
    <t>0743010497</t>
  </si>
  <si>
    <t>PINCEL MARCADOR P/ QUADRO BRANCO AZUL</t>
  </si>
  <si>
    <t>0743010517</t>
  </si>
  <si>
    <t>CARIMBO DE MADEIRA CNPJ</t>
  </si>
  <si>
    <t>0743010600</t>
  </si>
  <si>
    <t>QUADRO BRANCO 1,20 X ,90 CM</t>
  </si>
  <si>
    <t>0744000358</t>
  </si>
  <si>
    <t>CARCACA PLUG 2 REBITES STECK</t>
  </si>
  <si>
    <t>0744000676</t>
  </si>
  <si>
    <t>EMENDA MANGUEIRA 3/8"</t>
  </si>
  <si>
    <t>0744002025</t>
  </si>
  <si>
    <t>SERVICO MANUTENCAO SISTEMA DE TELEFONIA FIXA</t>
  </si>
  <si>
    <t>0744002072</t>
  </si>
  <si>
    <t>CINTO PARA FERRAMENTAS COM BOLSOS</t>
  </si>
  <si>
    <t>0744010074</t>
  </si>
  <si>
    <t>INTERRUPTOR SECCIONADOR VARIO 80A SCHNEIDER VCF4</t>
  </si>
  <si>
    <t>0744010146</t>
  </si>
  <si>
    <t>BOTOEIRA PVC 5 FUROS 22MM 265X243X66,5MM METALTEX TN2-B5</t>
  </si>
  <si>
    <t>0744010207</t>
  </si>
  <si>
    <t>CABO COBRE FLEX 4X1,5MM 750V</t>
  </si>
  <si>
    <t>0744010356</t>
  </si>
  <si>
    <t>CAPACITOR 430-516MF 110V</t>
  </si>
  <si>
    <t>0744010453</t>
  </si>
  <si>
    <t>CONECTOR PASSAGEM 3 VIAS RONDAL 10MM SINDAL 3603 BRANCO</t>
  </si>
  <si>
    <t>0744010580</t>
  </si>
  <si>
    <t>DISJUNTOR MOTOR 3P ROTATIVO 10A 2.5~4.0 METALTEX DMR1-4A</t>
  </si>
  <si>
    <t>0744010694</t>
  </si>
  <si>
    <t>FIM DE CURSO POSICAO 1NA+1NF HASTE FLEX ACO SCHNEIDER XCKP2106G11</t>
  </si>
  <si>
    <t>0744010698</t>
  </si>
  <si>
    <t>TERMINAL FASTON FEMEA CABO 1,50-2,50 S/ ISOL WURTH 0558 603 2</t>
  </si>
  <si>
    <t>0744010853</t>
  </si>
  <si>
    <t>MICRO SWITCH 15A PINO S/ HASTE 120/250VCA MARGIRIUS 40108 A1E2QCB</t>
  </si>
  <si>
    <t>0744011095</t>
  </si>
  <si>
    <t>TERMINAL COMPRESSAO CABO 16MM-M6 HELLERMANN HTC161</t>
  </si>
  <si>
    <t>0744011409</t>
  </si>
  <si>
    <t>CABO UTP BLINDADO CAT5E</t>
  </si>
  <si>
    <t>0744011421</t>
  </si>
  <si>
    <t>ESPELHO P/ 2 SAIDA RJ45 CAIXA SISTEMA X</t>
  </si>
  <si>
    <t>0744011714</t>
  </si>
  <si>
    <t>REFLETOR LED 50W 12VCC/24VCC DC6000K</t>
  </si>
  <si>
    <t>0744011738</t>
  </si>
  <si>
    <t>PROTETOR PVC P/ ALAVANCA CHAVES 14000/CS-301-D MARGIRIUS CP1F TEREX 27246GT</t>
  </si>
  <si>
    <t>0744011840</t>
  </si>
  <si>
    <t>CAPACITOR ELETROLITICO 25MF 450VAC 50/60HZ</t>
  </si>
  <si>
    <t>0744012024</t>
  </si>
  <si>
    <t>COTOVELO 90° 2.1/2" GALV</t>
  </si>
  <si>
    <t>0744020084</t>
  </si>
  <si>
    <t>MANGUEIRA TRANCADA 3/4" X 1.50MM CRISTAL</t>
  </si>
  <si>
    <t>0744020859</t>
  </si>
  <si>
    <t>KIT REPARO COMPLETO CENSI P/DESC CIPLA R 9544</t>
  </si>
  <si>
    <t>0744030021</t>
  </si>
  <si>
    <t>LIXA DAGUA 100</t>
  </si>
  <si>
    <t>0744030174</t>
  </si>
  <si>
    <t>ROLO PINTURA LA 15CM</t>
  </si>
  <si>
    <t>0744030237</t>
  </si>
  <si>
    <t>BRITA Nº2</t>
  </si>
  <si>
    <t>0744030320</t>
  </si>
  <si>
    <t>TELHA DE ZINCO 1000 X 2000MM</t>
  </si>
  <si>
    <t>0744030349</t>
  </si>
  <si>
    <t>FORRO PVC BRANCO (EM M2)</t>
  </si>
  <si>
    <t>0745000091</t>
  </si>
  <si>
    <t>SERVICO MAO OBRA TERCEIRIZADA AJUDANTE MANUTENCAO (FABRICA)</t>
  </si>
  <si>
    <t>0745010027</t>
  </si>
  <si>
    <t>ABRACADEIRA NYLON 390X7,6MM INCOLOR T120R</t>
  </si>
  <si>
    <t>0745010147</t>
  </si>
  <si>
    <t>ARAME MIG 0,8MM</t>
  </si>
  <si>
    <t>0746160233</t>
  </si>
  <si>
    <t>SANFONA DO COMPACTADOR LC 71 DYNAPAC</t>
  </si>
  <si>
    <t>0746250125</t>
  </si>
  <si>
    <t>MANDRIL CONICO 1/8 X 5/8 MB18 P/FURADEIR</t>
  </si>
  <si>
    <t>0746270017</t>
  </si>
  <si>
    <t>CHAVE DE MANDRIL DA FURADEIRA 1/2" BOSCH 9617081894</t>
  </si>
  <si>
    <t>0746270029</t>
  </si>
  <si>
    <t>EMPUNHADEIRA DA FURADEIRA 1/2" BOSCH 1612025031</t>
  </si>
  <si>
    <t>0746280028</t>
  </si>
  <si>
    <t>INTERRUPTOR DA FURADEIRA 5/8" BOSCH F000600308</t>
  </si>
  <si>
    <t>0746280037</t>
  </si>
  <si>
    <t>KIT ACESSORIOS P/ FURADEIRA 5/8"</t>
  </si>
  <si>
    <t>0746290107</t>
  </si>
  <si>
    <t>CONJUNTO INDUZIDO ROLAMENTO E PINHAO 220V GWS850 BOSCH 1604010B9G</t>
  </si>
  <si>
    <t>0746340126</t>
  </si>
  <si>
    <t>ENGRENAGEM COROA SINT. SERRA CIRCULAR DE PEDRAS BOSCH F000617038</t>
  </si>
  <si>
    <t>0746340130</t>
  </si>
  <si>
    <t>ENGRENAGEM SERRA CIRCULAR PEDRAS BOSCH 9618082289</t>
  </si>
  <si>
    <t>0746340230</t>
  </si>
  <si>
    <t>MANCAL DA SERRA CIRCULAR PEDRAS BOSCH F000600314</t>
  </si>
  <si>
    <t>0746350088</t>
  </si>
  <si>
    <t>SERVICO MANUTENCAO SERRA BANCADA</t>
  </si>
  <si>
    <t>0746430077</t>
  </si>
  <si>
    <t>MANIPULO DO MARTELO 3KG BOSCH 1612026037</t>
  </si>
  <si>
    <t>0746440010</t>
  </si>
  <si>
    <t>ANEL O-RING 30 X 2.50MM MARTELO 5KG BOSCH 1900210131</t>
  </si>
  <si>
    <t>0746440020</t>
  </si>
  <si>
    <t>ANEL ROSCADO MARTELO 5KG BOSCH 1613461001</t>
  </si>
  <si>
    <t>0746440088</t>
  </si>
  <si>
    <t>INDUZIDO 110 V MARTRLO 5KG BOSCH 1614011090</t>
  </si>
  <si>
    <t>0746440113</t>
  </si>
  <si>
    <t>MOLA ESPIRAL DE ACO DO MARTELO DE 5KG BOSCH 1614652004</t>
  </si>
  <si>
    <t>0746450034</t>
  </si>
  <si>
    <t>BIELA MARTELO 10KG MAKITA 416930-9</t>
  </si>
  <si>
    <t>0746470012</t>
  </si>
  <si>
    <t>BIELA MARTELO 30KG TECMAF (MAF01031)</t>
  </si>
  <si>
    <t>0746470024</t>
  </si>
  <si>
    <t>CONJUNTO INDUZIDO/ESTATOR/CA DO MARTELO</t>
  </si>
  <si>
    <t>0746470044</t>
  </si>
  <si>
    <t>JUNTA DO MARTELO DE 30KG BRAMEX</t>
  </si>
  <si>
    <t>0746470067</t>
  </si>
  <si>
    <t>TUBO GUIA ( BRAMEX ) DO MARTELO DE 30KG</t>
  </si>
  <si>
    <t>0746500096</t>
  </si>
  <si>
    <t>LATERAL DO PUNHO MARTELO 16KG MAKITA 345279-9</t>
  </si>
  <si>
    <t>0746500121</t>
  </si>
  <si>
    <t>PORCA BORBOLETA M10 MARTELO 16KG MAKITA 252633-9</t>
  </si>
  <si>
    <t>0746500122</t>
  </si>
  <si>
    <t>PORCA SEXT M8 COMUM MA ZN BR</t>
  </si>
  <si>
    <t>0746500127</t>
  </si>
  <si>
    <t>PUNHO AUXILIAR DO MARTELO 5KG BOSCH 2602025117</t>
  </si>
  <si>
    <t>0746530103</t>
  </si>
  <si>
    <t>OLEO LUBRIFICANTE MOTOR 15W40 1L</t>
  </si>
  <si>
    <t>0746530417</t>
  </si>
  <si>
    <t>SENSOR TEMPERATURA GERADOR MTE-THOMSON 3022-C</t>
  </si>
  <si>
    <t>0746550328</t>
  </si>
  <si>
    <t>PARAFUSO ALLEN CAB BOMBA FLYGT 8200390</t>
  </si>
  <si>
    <t>0746610023</t>
  </si>
  <si>
    <t>ADESIVO PERIGO TOMBAMENTO PLATAFORMA TEREX 114370GT</t>
  </si>
  <si>
    <t>0746610074</t>
  </si>
  <si>
    <t>BATERIA TRACIONARIA 6V 340A</t>
  </si>
  <si>
    <t>0746610109</t>
  </si>
  <si>
    <t>CAIXA PORTA MANUAIS PLATAFORMA TEREX 24514GT HAULOTTE 2420209920 JLG 860520</t>
  </si>
  <si>
    <t>0746610128</t>
  </si>
  <si>
    <t>COIFA BORRACHA JOYSTICK PLATAFORMA JLG 7011976</t>
  </si>
  <si>
    <t>0746610189</t>
  </si>
  <si>
    <t>FILTRO DONALDSON P550776 FLEET LF3403 FRAM PH3593 KUBOTA 7000074034 MAZDA 3032414300</t>
  </si>
  <si>
    <t>0746610219</t>
  </si>
  <si>
    <t>SINALIZADOR LUMINOSO PLATAFORMA 12V</t>
  </si>
  <si>
    <t>0746610651</t>
  </si>
  <si>
    <t>TERMINAL DE BATERIAS MODELO SAPAO</t>
  </si>
  <si>
    <t>0746610864</t>
  </si>
  <si>
    <t>PNEU PLATAFORMA HAULOTTE 12 1/2X4 1/4X10 1/2 OPTIMUM 8</t>
  </si>
  <si>
    <t>0746610868</t>
  </si>
  <si>
    <t>TUBO DE LIGACAO METALICO COMPACT14 PLATAFORMA HAULOTTE 124C173480</t>
  </si>
  <si>
    <t>0746612374</t>
  </si>
  <si>
    <t>DISJUNTOR DIFERENCIAL RESIDUAL 2P 40A 230V 30MA METALTEX DRA40-203 JNG DZL176-2 51362</t>
  </si>
  <si>
    <t>0746640389</t>
  </si>
  <si>
    <t>GANCHO GIRATORIO C/ TRAVA 750KG</t>
  </si>
  <si>
    <t>0746640517</t>
  </si>
  <si>
    <t>PONTE RETIFICADORA DO GUINCHO TIRAK BRAM</t>
  </si>
  <si>
    <t>0746650208</t>
  </si>
  <si>
    <t>PORTA ESCOVA MARTELO 5KG BOSCH 1614336041</t>
  </si>
  <si>
    <t>0746650258</t>
  </si>
  <si>
    <t>JOYSTICK 22MM 2 POS C/ RETORNO 2NA METALTEX TN2MR2R-2A</t>
  </si>
  <si>
    <t>0746650400</t>
  </si>
  <si>
    <t>CONECTOR MIKE 4 VIAS GX16.2P LS3003-3010</t>
  </si>
  <si>
    <t>0746650500</t>
  </si>
  <si>
    <t>CONTATO AUXILIAR FRONTAL 2NF P/ CWCAO WEG BFCA-02</t>
  </si>
  <si>
    <t>0746650509</t>
  </si>
  <si>
    <t>EIXO SAIDA Ø 60 X 120 DO MOTOREDUTOR SF87 SEW 6440967</t>
  </si>
  <si>
    <t>0746650524</t>
  </si>
  <si>
    <t>BOTAO EMERGENCIA COG C/CHAVE VERMELHO 1NF METALTEX P20BCR-R-1B</t>
  </si>
  <si>
    <t>0744010434</t>
  </si>
  <si>
    <t>BORNE PASSAGEM DUPLO 4MM CONEXAO P/ PARAFUSO METALTEX MDB4-4/2</t>
  </si>
  <si>
    <t>0744010491</t>
  </si>
  <si>
    <t>CONTATOR 3P 80A 110V 1NA+1NF SCHNEIDER LC1D80F7</t>
  </si>
  <si>
    <t>0744010568</t>
  </si>
  <si>
    <t>DISJUNTOR DIFERENCIAL 4P 400V 03-30MA</t>
  </si>
  <si>
    <t>0744010644</t>
  </si>
  <si>
    <t>ESTATOR REBOBINADO MARTELO HM 1301</t>
  </si>
  <si>
    <t>0744010934</t>
  </si>
  <si>
    <t>PLUG MACHO</t>
  </si>
  <si>
    <t>0744010949</t>
  </si>
  <si>
    <t>PLUG MACHO RETANGULAR 2P+T 10A 250V</t>
  </si>
  <si>
    <t>0744011136</t>
  </si>
  <si>
    <t>TOMADA EMBUTIR 2P+T 10A REDONDA</t>
  </si>
  <si>
    <t>0744011234</t>
  </si>
  <si>
    <t>BORNEIRA PARA RELE LRD01/35 OLHAL SCHNEIDER LAD7B106</t>
  </si>
  <si>
    <t>0744011236</t>
  </si>
  <si>
    <t>BASE P/ RELES RXM2 RXM4 MISTA SCHNEIDER RXZE2M114</t>
  </si>
  <si>
    <t>0744011506</t>
  </si>
  <si>
    <t>LUMINARIA EMERGENCIA 2 FAROIS 960 LUMENS</t>
  </si>
  <si>
    <t>0744011632</t>
  </si>
  <si>
    <t>PRENSA CABO M20 CINZA CABO 6~11MM METALTEX CH-M20-11C</t>
  </si>
  <si>
    <t>0744011776</t>
  </si>
  <si>
    <t>ATUADOR RETO SEGURANCA P/ STP/STM EUCHNER 095738</t>
  </si>
  <si>
    <t>0744011822</t>
  </si>
  <si>
    <t>JOYSTICK 22MM 4 POS C/ RETORNO 4NA SCHNEIDER XD2PA24</t>
  </si>
  <si>
    <t>0744011926</t>
  </si>
  <si>
    <t>CHAVE CONTATORA 25A</t>
  </si>
  <si>
    <t>0744011989</t>
  </si>
  <si>
    <t>CONECTOR MIKE 2 VIAS LS-3001-3008</t>
  </si>
  <si>
    <t>0744012281</t>
  </si>
  <si>
    <t>KIT BARRAMENTO TRIFASICO 100A 44DIN</t>
  </si>
  <si>
    <t>0744030143</t>
  </si>
  <si>
    <t>ARAME RECOZIDO PG18</t>
  </si>
  <si>
    <t>0744030199</t>
  </si>
  <si>
    <t>ROLO PINTURA ESPUMA 09CM</t>
  </si>
  <si>
    <t>0744030330</t>
  </si>
  <si>
    <t>PARAFUSO SEXT 5.50X63.50MM AUTO BROCANTE ZN BR</t>
  </si>
  <si>
    <t>0744030355</t>
  </si>
  <si>
    <t>PARAFUSO C/ BUCHA S6</t>
  </si>
  <si>
    <t>0745000034</t>
  </si>
  <si>
    <t>MANUTENCAO E REPARACAO DE EQUIPAMENTOS</t>
  </si>
  <si>
    <t>0745000040</t>
  </si>
  <si>
    <t>SERVICO ALUGUEL DE EMPILHADEIRA</t>
  </si>
  <si>
    <t>0745010283</t>
  </si>
  <si>
    <t>CORDA POLIPROPILENO 2MM</t>
  </si>
  <si>
    <t>0745010309</t>
  </si>
  <si>
    <t>DURALUX 3301 BR ALUMINIO 20L</t>
  </si>
  <si>
    <t>0745010356</t>
  </si>
  <si>
    <t>ESMALTE SINT. BRI LARANJA 3,6L EX.RAP/EU</t>
  </si>
  <si>
    <t>0745010476</t>
  </si>
  <si>
    <t>GAS AR+CO2 CILINDRO</t>
  </si>
  <si>
    <t>0745010488</t>
  </si>
  <si>
    <t>0745010532</t>
  </si>
  <si>
    <t>LUBRIFICANTE ANTI FERRUGEM WD-40 300ML</t>
  </si>
  <si>
    <t>0745010578</t>
  </si>
  <si>
    <t>CHUMBADOR PBA 3/4"X2.1/2" ZN BR</t>
  </si>
  <si>
    <t>0745010581</t>
  </si>
  <si>
    <t>CHUMBADOR PBA 3/8"X3" ZN BR</t>
  </si>
  <si>
    <t>0745010643</t>
  </si>
  <si>
    <t>PLUG MACHO 10A 2P+T 250V</t>
  </si>
  <si>
    <t>0745010651</t>
  </si>
  <si>
    <t>PRIMER BASE AGUA CINZA WURTH LP333 2L</t>
  </si>
  <si>
    <t>0745010696</t>
  </si>
  <si>
    <t>SELO METAL P/ FITA PET 16MM X 30MM</t>
  </si>
  <si>
    <t>0745010735</t>
  </si>
  <si>
    <t>TINTA SPRAY BRANCO 400ML</t>
  </si>
  <si>
    <t>0745010869</t>
  </si>
  <si>
    <t>CADEADO E-50MM</t>
  </si>
  <si>
    <t>0745010972</t>
  </si>
  <si>
    <t>SOLDA 60 X 40 ESTANHO FIO 1,0MM LIGA SN 63X37</t>
  </si>
  <si>
    <t>0745010981</t>
  </si>
  <si>
    <t>ADAPTADOR 1/2'X 3/4'</t>
  </si>
  <si>
    <t>0745011066</t>
  </si>
  <si>
    <t>TRAPO DE PANO DE ALGODAO 100% TAM 30X30</t>
  </si>
  <si>
    <t>0745011176</t>
  </si>
  <si>
    <t>TINTA ESMALTE SINTETICO AZUL ESCURO 3,6L</t>
  </si>
  <si>
    <t>0745011227</t>
  </si>
  <si>
    <t>SOLVENTE 200L</t>
  </si>
  <si>
    <t>0745011414</t>
  </si>
  <si>
    <t>CADEADO E-30MM</t>
  </si>
  <si>
    <t>0746000060</t>
  </si>
  <si>
    <t>EIXO PINHAO ATAQUE BET. 320L. C/C C/PORC</t>
  </si>
  <si>
    <t>0746020009</t>
  </si>
  <si>
    <t>CORREIA A-49 ITEM 14 DA BET. HORBACH 400</t>
  </si>
  <si>
    <t>0746020015</t>
  </si>
  <si>
    <t>EIXO POLIA BETONEIRA 320L.</t>
  </si>
  <si>
    <t>0746100101</t>
  </si>
  <si>
    <t>CARCACA HDC 2 REBITES 10P IP64 STECK SCPS2R10</t>
  </si>
  <si>
    <t>0746120009</t>
  </si>
  <si>
    <t>LIMITE SUPERIOR FIM DE CURSO BALANCIN BRAMEX</t>
  </si>
  <si>
    <t>0715040141</t>
  </si>
  <si>
    <t>DISCO DE CORTE 12" X 1/8" X 1"</t>
  </si>
  <si>
    <t>0716000022</t>
  </si>
  <si>
    <t>SERVICO ALUGUEL CACAMBA RETIRADA ENTULHO</t>
  </si>
  <si>
    <t>0716000599</t>
  </si>
  <si>
    <t>MARTELO ROMPEDOR 10 KG 220 V</t>
  </si>
  <si>
    <t>0716000915</t>
  </si>
  <si>
    <t>SERVICO SUBLOCACAO EQUIPAMENTOS - INDENIZAÇÃO DE AVARIA</t>
  </si>
  <si>
    <t>0721020009</t>
  </si>
  <si>
    <t>SERVICO LOCACAO PABX</t>
  </si>
  <si>
    <t>0726010037</t>
  </si>
  <si>
    <t>CHAPA XADREZ 1/8" X 1200 X 3000MM ASTM A36</t>
  </si>
  <si>
    <t>0726010038</t>
  </si>
  <si>
    <t>CHAPA 1/4" X 120 X 600MM</t>
  </si>
  <si>
    <t>0727080003</t>
  </si>
  <si>
    <t>SERVICO ALUGUEL CILINDRO DE GAS</t>
  </si>
  <si>
    <t>0727080008</t>
  </si>
  <si>
    <t>GAS ACETILENO CILINDRO</t>
  </si>
  <si>
    <t>0727090001</t>
  </si>
  <si>
    <t>OLEO 40 MOTOR DIESEL</t>
  </si>
  <si>
    <t>0727100013</t>
  </si>
  <si>
    <t>PORCA SEXT 1/2" COMUM UNC POL G5</t>
  </si>
  <si>
    <t>0727100217</t>
  </si>
  <si>
    <t>0744010938</t>
  </si>
  <si>
    <t>PLUG MACHO 5 POLOS 16A</t>
  </si>
  <si>
    <t>0744011140</t>
  </si>
  <si>
    <t>TOMADA FEMEA 6H 3P+N+T 16A 380V</t>
  </si>
  <si>
    <t>0744011153</t>
  </si>
  <si>
    <t>TOMADA SISTEMA X 2P + T 10A 250V NBR 141</t>
  </si>
  <si>
    <t>0744011210</t>
  </si>
  <si>
    <t>FONTE CHAVEADA 100/220V 2,5A 24VCC 60W MEANWELL MDR-60-24</t>
  </si>
  <si>
    <t>0744011351</t>
  </si>
  <si>
    <t>TRANSFORMADOR 400VA ENTRADA 220/230/380/440/460 SAIDA 0/12/24/48/110/220</t>
  </si>
  <si>
    <t>0744011446</t>
  </si>
  <si>
    <t>CANALETA SISTEMA X 20X10X2000 BRANCO</t>
  </si>
  <si>
    <t>0744011533</t>
  </si>
  <si>
    <t>TAMPA P/ CONDULETE 1/2 E 3/4 P/ 1 TOMADA</t>
  </si>
  <si>
    <t>0744011553</t>
  </si>
  <si>
    <t>CABO COBRE FLEX 4X1MM 750V</t>
  </si>
  <si>
    <t>0744011657</t>
  </si>
  <si>
    <t>PLUG BLINDADO INDUSTRIAL 3P+N+T 16A 200/250V IP44 STECK N5079</t>
  </si>
  <si>
    <t>0744011824</t>
  </si>
  <si>
    <t>FIM DE CURSO POSICAO 1NA ALAVANCA REGULAVEL SCHMERSAL T4V7H336-20Z</t>
  </si>
  <si>
    <t>0744011858</t>
  </si>
  <si>
    <t>BOTAO EMERGENCIA COG C/CHAVE VERMELHO 1NF MARGIRIUS B6E-G0-F1-C2-P0-L0-Q0</t>
  </si>
  <si>
    <t>0744011913</t>
  </si>
  <si>
    <t>FONTE CHAVEADA 115/230 14,6A 24VDC 350W MEANWELL LRS-350-24</t>
  </si>
  <si>
    <t>0744012023</t>
  </si>
  <si>
    <t>ADAPTADOR PVC 3/4"</t>
  </si>
  <si>
    <t>0744012283</t>
  </si>
  <si>
    <t>MINI DISJUNTOR EZ9F33325 C 3P 32A</t>
  </si>
  <si>
    <t>0744020078</t>
  </si>
  <si>
    <t>MANGUEIRA HIDRAULICA 3/8" 300LBS</t>
  </si>
  <si>
    <t>0744020867</t>
  </si>
  <si>
    <t>CONECTOR BRONZE BR 35MM X 1.1/4"</t>
  </si>
  <si>
    <t>0744030286</t>
  </si>
  <si>
    <t>CURVA 90º 3/4” PVC ROSCA P/ ELETRODUTO.</t>
  </si>
  <si>
    <t>0744030338</t>
  </si>
  <si>
    <t>MASSA CORRIDA BALDE 25KG</t>
  </si>
  <si>
    <t>0745000066</t>
  </si>
  <si>
    <t>REBOLO P/ ESMERIL 6"X 3/4"X 1.1/4" G120</t>
  </si>
  <si>
    <t>0745010153</t>
  </si>
  <si>
    <t>0745010160</t>
  </si>
  <si>
    <t>BANDEJA CONTENCAO DE OLEO</t>
  </si>
  <si>
    <t>0745010187</t>
  </si>
  <si>
    <t>BUCHA DE NYLON S8</t>
  </si>
  <si>
    <t>0738030139</t>
  </si>
  <si>
    <t xml:space="preserve">JALECO M/L TAM EXG-68 C/ FX REFLETIVA COR AZUL ROYAL  	</t>
  </si>
  <si>
    <t>0738030149</t>
  </si>
  <si>
    <t>CALCA 1/2 ELASTICO TAM G-48 AZUL MARINHO C/ FX REFLETIVA</t>
  </si>
  <si>
    <t>0738030187</t>
  </si>
  <si>
    <t>CAMISA POLO MASC TAM XGG</t>
  </si>
  <si>
    <t>0738040009</t>
  </si>
  <si>
    <t>AVENTAL DE RASPA S/ MANGA CA19224/9622/13989/29901/29902</t>
  </si>
  <si>
    <t>0738040070</t>
  </si>
  <si>
    <t>BOTA BORRACHA (PVC) PRETA CANO MEDIO Nº38 CA 26629</t>
  </si>
  <si>
    <t>0738040090</t>
  </si>
  <si>
    <t>BOTINA NOBUCK MARROM N 43 CA 45611/28105</t>
  </si>
  <si>
    <t>0738040112</t>
  </si>
  <si>
    <t>BOTINA COURO C/ELASTICO BIQ.COMPOSITE PALM. COMUM Nº41</t>
  </si>
  <si>
    <t>0738040116</t>
  </si>
  <si>
    <t>BOTINA COURO C/ELASTICO BIQ.COMPOSITE PALM. COMUM Nº45</t>
  </si>
  <si>
    <t>0738040183</t>
  </si>
  <si>
    <t>EXTINTOR DE INCENDIO PQS 06KG ABC RECARGA</t>
  </si>
  <si>
    <t>0738040247</t>
  </si>
  <si>
    <t>LUVA DE LATEX NITRILICA P/PINTURA TAM XG CA 25313/31944/31369/12254/34223</t>
  </si>
  <si>
    <t>0738040260</t>
  </si>
  <si>
    <t>LUVA DE BORRACHA ALTA TENSAO 2,5KV TAM 10 CA 2178</t>
  </si>
  <si>
    <t>0738040277</t>
  </si>
  <si>
    <t>LUVA DE VAQUETA TOTAL REFORCADA PETROLEIRA 15CM CA 25387</t>
  </si>
  <si>
    <t>0738040350</t>
  </si>
  <si>
    <t>MASCARA KSN PFF2 C/FILTRO</t>
  </si>
  <si>
    <t>0738040444</t>
  </si>
  <si>
    <t>CAPUZ EM BRIM AZUL P8 SOLDADOR CA 39419/39760</t>
  </si>
  <si>
    <t>0738040503</t>
  </si>
  <si>
    <t>BOTINA C/BIQUEIRA POLIETILENO- N 38</t>
  </si>
  <si>
    <t>0738040523</t>
  </si>
  <si>
    <t>EXTINTOR DE INCENDIO ABC 1KG</t>
  </si>
  <si>
    <t>0738040685</t>
  </si>
  <si>
    <t>SABONETE DESENGRAXANTE MAOS LUVEX CLEAN GEL BLADER REFIL 4KG</t>
  </si>
  <si>
    <t>0738040712</t>
  </si>
  <si>
    <t>CAPA P/ CHUVA DE PVC AMARELO EXG CA 28622/15025/28449</t>
  </si>
  <si>
    <t>0738040715</t>
  </si>
  <si>
    <t>CALCA P/ CHUVA DE PVC AMARELO TAM. GG CA 30606/37197</t>
  </si>
  <si>
    <t>0738040734</t>
  </si>
  <si>
    <t>CALCA NR10 AZUL REFLETIVO FATOR 2 TAM EXGG (68-70) CA31355</t>
  </si>
  <si>
    <t>0738040762</t>
  </si>
  <si>
    <t>TAPETE DE SECAGEM DRYCLEAN</t>
  </si>
  <si>
    <t>0745010351</t>
  </si>
  <si>
    <t>ESCOVA CIRCULAR DE ACO TRANCADO 4.1/2" X 1/2" X 7/8"</t>
  </si>
  <si>
    <t>0745010407</t>
  </si>
  <si>
    <t>FIBRA LIMPEZA PESADA</t>
  </si>
  <si>
    <t>0745010491</t>
  </si>
  <si>
    <t>0745010629</t>
  </si>
  <si>
    <t>PLACA DE PATRIMONIO</t>
  </si>
  <si>
    <t>0745010688</t>
  </si>
  <si>
    <t>SACA ROLAMENTO DE 2 PERNAS N 2000 REF 85</t>
  </si>
  <si>
    <t>0745010701</t>
  </si>
  <si>
    <t>SERRA COPO 19MM</t>
  </si>
  <si>
    <t>0745010726</t>
  </si>
  <si>
    <t>SINALEIRO LED BHS</t>
  </si>
  <si>
    <t>0745010778</t>
  </si>
  <si>
    <t>0745011288</t>
  </si>
  <si>
    <t>ARCO DE SERRA 8 A 12" 152</t>
  </si>
  <si>
    <t>0745011389</t>
  </si>
  <si>
    <t>TINTA ESMALTE SINTETICO AZUL GENIE 18L</t>
  </si>
  <si>
    <t>0745011420</t>
  </si>
  <si>
    <t>REBITE POP 510 (3/16"X3/8") ALUMINIO</t>
  </si>
  <si>
    <t>0745011437</t>
  </si>
  <si>
    <t>TINTA ESMALTE A BASE DE AGUA PRETO BRILHANTE 3,6L</t>
  </si>
  <si>
    <t>0745011441</t>
  </si>
  <si>
    <t>0745011588</t>
  </si>
  <si>
    <t>TINTA SPRAY LARANJA BRILHANTE 400ML</t>
  </si>
  <si>
    <t>0745020021</t>
  </si>
  <si>
    <t>VARETA DE CHECAGEM DO NIVEL DE OLEO PLATAFORMA TEREX 52352GT</t>
  </si>
  <si>
    <t>0745030024</t>
  </si>
  <si>
    <t>KIT DE PINTURA / LATARIA P/ EMPILHADEIRA HYSTER</t>
  </si>
  <si>
    <t>0745030025</t>
  </si>
  <si>
    <t>JOGO DE VALVULAS DE ADMISSAO EMPILHADEIRA HYSTER 1599489</t>
  </si>
  <si>
    <t>0746000017</t>
  </si>
  <si>
    <t>CARRETEL</t>
  </si>
  <si>
    <t>0746000046</t>
  </si>
  <si>
    <t>CREMALHEIRA DA BETONEIRA 400 L RENTAL PA</t>
  </si>
  <si>
    <t>0746000057</t>
  </si>
  <si>
    <t>EIXO CUBA</t>
  </si>
  <si>
    <t>0746000096</t>
  </si>
  <si>
    <t>PA MISTURADORA DO TAMBOR BETONEIRA MENEGOTTI 400 LITROS (32270026)</t>
  </si>
  <si>
    <t>0746000111</t>
  </si>
  <si>
    <t>PINHAO DE ATAQUE Z-11 BETONEIRA MENEGOTT - 301030011</t>
  </si>
  <si>
    <t>0746010304</t>
  </si>
  <si>
    <t>SERVICO MANUTENCAO CORRETIVA EXTERNA GUINCHO</t>
  </si>
  <si>
    <t>0746650687</t>
  </si>
  <si>
    <t>CHAPA 3 X 19 X 30MM SAE1010</t>
  </si>
  <si>
    <t>0746650732</t>
  </si>
  <si>
    <t>JUNTA DE VEDACAO BE5/BMG2/4 SEW 1820265</t>
  </si>
  <si>
    <t>0746650807</t>
  </si>
  <si>
    <t>CANALETA 30 X 50 X 2000 C/ RECORTE ABERTO</t>
  </si>
  <si>
    <t>0746670031</t>
  </si>
  <si>
    <t>LAMPADA VAPOR METALICO TUBULAR 1000W</t>
  </si>
  <si>
    <t>0746670123</t>
  </si>
  <si>
    <t>BARRA REDONDA 3/8" X 6000MM TORRE DE ILUMINACAO</t>
  </si>
  <si>
    <t>0746680141</t>
  </si>
  <si>
    <t>0746720019</t>
  </si>
  <si>
    <t>JOGO DE VELAS EMPILHADEIRA HYSTER 1361837</t>
  </si>
  <si>
    <t>0746720050</t>
  </si>
  <si>
    <t>VELA IGNICAO HYSTER 818665</t>
  </si>
  <si>
    <t>0746720160</t>
  </si>
  <si>
    <t>CAIXA DE CAMBIO T98148 F116</t>
  </si>
  <si>
    <t>0746740063</t>
  </si>
  <si>
    <t>CORREIA A-35</t>
  </si>
  <si>
    <t>0746750057</t>
  </si>
  <si>
    <t>JUNTA ESCAPE DE TODOS OS GERADORES</t>
  </si>
  <si>
    <t>0746750358</t>
  </si>
  <si>
    <t>BARRA CHATA 1" X 3/16" X 6000MM SAE 1020</t>
  </si>
  <si>
    <t>0746750399</t>
  </si>
  <si>
    <t>OLEO LUBRIFICANTE GRAU DE VISCOSIDADE ISO 680 BD 20L</t>
  </si>
  <si>
    <t>0746750922</t>
  </si>
  <si>
    <t>CONDUTOR ELETRICO 1215</t>
  </si>
  <si>
    <t>0746752269</t>
  </si>
  <si>
    <t>PARAFUSO ALLEN CAB CIL M5X50 MA RP POL CL8.8</t>
  </si>
  <si>
    <t>0746752371</t>
  </si>
  <si>
    <t>BARRA CHATA 3/16" X 1" X 6000MM</t>
  </si>
  <si>
    <t>0746752458</t>
  </si>
  <si>
    <t>ROLAMENTO 6008 DDU</t>
  </si>
  <si>
    <t>0746752461</t>
  </si>
  <si>
    <t>ROLAMENTO 607 DDU C3</t>
  </si>
  <si>
    <t>0746752497</t>
  </si>
  <si>
    <t>ROLAMENTO 6309ZZ</t>
  </si>
  <si>
    <t>0746752529</t>
  </si>
  <si>
    <t>0746752550</t>
  </si>
  <si>
    <t>BARRA ROSCADA 3/8"X1000MM UNC ZN BR</t>
  </si>
  <si>
    <t>0746752679</t>
  </si>
  <si>
    <t>0746752894</t>
  </si>
  <si>
    <t>PARAFUSO ALLEN CAB ESC 1/2"X2.1/2" CL8.8</t>
  </si>
  <si>
    <t>0745000042</t>
  </si>
  <si>
    <t>ESCOVA DE ACO ROTATIVA 10 X 1 1/2"</t>
  </si>
  <si>
    <t>0745010287</t>
  </si>
  <si>
    <t>DENSIMETRO P/ BATERIA CORTISUL</t>
  </si>
  <si>
    <t>0745010560</t>
  </si>
  <si>
    <t>0745010566</t>
  </si>
  <si>
    <t>OLEO HIDRAULICO GRAU DE VISCOSIDADE ISO 320</t>
  </si>
  <si>
    <t>0745010570</t>
  </si>
  <si>
    <t>OLEO LUBIFICANTE DIFERENCIAL 80W90 20L</t>
  </si>
  <si>
    <t>0745010571</t>
  </si>
  <si>
    <t>OLEO HIDRAULICO GRAU DE VISCOSIDADE ISO 46 20L</t>
  </si>
  <si>
    <t>0745010650</t>
  </si>
  <si>
    <t>CAPA PRENSA CABO P/ CONECTOR CPC 9 VIAS TYCO 206966-1</t>
  </si>
  <si>
    <t>0745010703</t>
  </si>
  <si>
    <t>SERRA COPO 27MM</t>
  </si>
  <si>
    <t>0745010705</t>
  </si>
  <si>
    <t>SERRA COPO 32MM</t>
  </si>
  <si>
    <t>0745011297</t>
  </si>
  <si>
    <t>0745011298</t>
  </si>
  <si>
    <t>0745011299</t>
  </si>
  <si>
    <t>0745011406</t>
  </si>
  <si>
    <t>TINTA A BASE DE AGUA VERMELHO 200L</t>
  </si>
  <si>
    <t>0745011470</t>
  </si>
  <si>
    <t>QUEROSENE L</t>
  </si>
  <si>
    <t>0746000112</t>
  </si>
  <si>
    <t>PINHAO DE ATAQUE Z-11 BETONEIRA MENEGOTTI 400 LITROS (31030007)</t>
  </si>
  <si>
    <t>0746000133</t>
  </si>
  <si>
    <t>TAMBOR C/ TRES PAS DA BETONEIRA MENEGOTT</t>
  </si>
  <si>
    <t>0746010490</t>
  </si>
  <si>
    <t>SERV MAN MOTOREDUTOR 0,25 KW R37 DRS SEW 7154BE05 - MINI GRUA</t>
  </si>
  <si>
    <t>0746120003</t>
  </si>
  <si>
    <t>CABECEIRA PLATAFORMA ELETRICA - BRAMEX</t>
  </si>
  <si>
    <t>0746140005</t>
  </si>
  <si>
    <t>EIXO PRINCIPAL SIST.FREIO PLUSS GUINCHO</t>
  </si>
  <si>
    <t>0746160023</t>
  </si>
  <si>
    <t>ARRUELA DE ENCOSTO (MOLA) PARA COMPENSACAO DE ROLAMENTO 6202</t>
  </si>
  <si>
    <t>0746160225</t>
  </si>
  <si>
    <t>PUNHO DE ARRANQUE COMPACTADOR BS 600 WACKER (0044233)</t>
  </si>
  <si>
    <t>0746160229</t>
  </si>
  <si>
    <t>RODA MACICA 8" 50MM FURO 3/4" (R03M) MENEGOTTI</t>
  </si>
  <si>
    <t>0738040428</t>
  </si>
  <si>
    <t>PROTETOR AURICULAR PLUG DE SILICONE CA5745</t>
  </si>
  <si>
    <t>0738040506</t>
  </si>
  <si>
    <t>CREME DE PROTECAO FPS 30 120ML</t>
  </si>
  <si>
    <t>0738040538</t>
  </si>
  <si>
    <t>CALCA NR10 AZUL REFLETIVO FATOR 2 TAM P (38-40)</t>
  </si>
  <si>
    <t>0742000057</t>
  </si>
  <si>
    <t>ADITIVO P/ RADIADOR</t>
  </si>
  <si>
    <t>0742010009</t>
  </si>
  <si>
    <t>DIESEL S 10</t>
  </si>
  <si>
    <t>0743000058</t>
  </si>
  <si>
    <t>DETERGENTE EM PO 1KG</t>
  </si>
  <si>
    <t>0743010004</t>
  </si>
  <si>
    <t>APAGADOR P/ QUADRO BRANCO</t>
  </si>
  <si>
    <t>0743010039</t>
  </si>
  <si>
    <t>ENVELOPE BRANCO 114X162</t>
  </si>
  <si>
    <t>0743010103</t>
  </si>
  <si>
    <t>FURADOR 100FL</t>
  </si>
  <si>
    <t>0743010116</t>
  </si>
  <si>
    <t>GRAMPO 26/8 GALV</t>
  </si>
  <si>
    <t>0743010147</t>
  </si>
  <si>
    <t>PASTA ABA C/ ELASTICO 3CM CRISTAL</t>
  </si>
  <si>
    <t>0743010165</t>
  </si>
  <si>
    <t>PLASTICO A4 C/ 2FUROS</t>
  </si>
  <si>
    <t>0743010264</t>
  </si>
  <si>
    <t>CAIXA BOX 35 X 13 X 24.50CM C/ TRAVA</t>
  </si>
  <si>
    <t>0743010514</t>
  </si>
  <si>
    <t>QUADRO BRANCO 1,20 X 2,00</t>
  </si>
  <si>
    <t>0743010551</t>
  </si>
  <si>
    <t>KIT CANETA HIDROGRAFICA 12 CORES</t>
  </si>
  <si>
    <t>0743010583</t>
  </si>
  <si>
    <t>FITA ADESIVA PVC 45MMX40M TRANSPARENTE</t>
  </si>
  <si>
    <t>0744000152</t>
  </si>
  <si>
    <t>BARRA ROSCADA 1/2"X1000MM UNC ZN BR</t>
  </si>
  <si>
    <t>0744001345</t>
  </si>
  <si>
    <t>OLEO DESENGRIPANTE 300ML</t>
  </si>
  <si>
    <t>0744001366</t>
  </si>
  <si>
    <t>PARAFUSO ALLEN CAB CIL M12X60 MA RT POL CL8.8</t>
  </si>
  <si>
    <t>0744001400</t>
  </si>
  <si>
    <t>PARAFUSO SEXT 5/8"X3" UNC RP ZN BR G5</t>
  </si>
  <si>
    <t>0744001624</t>
  </si>
  <si>
    <t>REGISTRO GLOBO 2.1/2"</t>
  </si>
  <si>
    <t>0744001704</t>
  </si>
  <si>
    <t>SERVICO PINTURA PREDIAL</t>
  </si>
  <si>
    <t>0744001712</t>
  </si>
  <si>
    <t>BOCAL LOUCA E 27</t>
  </si>
  <si>
    <t>0738040792</t>
  </si>
  <si>
    <t>BRACADEIRA DE IDENTIFICACAO EMBLEMA BRIGADA DE INCENDIO E CIPA EM BRIM</t>
  </si>
  <si>
    <t>0740020001</t>
  </si>
  <si>
    <t>SEGURO PREDIAL</t>
  </si>
  <si>
    <t>0742010010</t>
  </si>
  <si>
    <t>GASOLINA ADITIVADA</t>
  </si>
  <si>
    <t>0743000022</t>
  </si>
  <si>
    <t>ALCOOL GEL 500ML</t>
  </si>
  <si>
    <t>0743000083</t>
  </si>
  <si>
    <t>INSETICIDA</t>
  </si>
  <si>
    <t>0743000110</t>
  </si>
  <si>
    <t>PAPEL HIGIENICO BOBINA 8X300M</t>
  </si>
  <si>
    <t>0743000183</t>
  </si>
  <si>
    <t>LIMPADOR VEJA MULTIUSO 500ML TRADICIONAL</t>
  </si>
  <si>
    <t>0743000198</t>
  </si>
  <si>
    <t>0743000319</t>
  </si>
  <si>
    <t>LIXEIRA BASCULANTE 50L MARRON / ORGANICO INTERNA</t>
  </si>
  <si>
    <t>0743000343</t>
  </si>
  <si>
    <t>ALCOOL GEL 70% 5L</t>
  </si>
  <si>
    <t>0743000383</t>
  </si>
  <si>
    <t>RODO P/ PIA</t>
  </si>
  <si>
    <t>0743010027</t>
  </si>
  <si>
    <t>COLA BASTAO 40G</t>
  </si>
  <si>
    <t>0743010142</t>
  </si>
  <si>
    <t>PAPEL VERGE A4 210X297MM 180G 50FL</t>
  </si>
  <si>
    <t>0743010283</t>
  </si>
  <si>
    <t>ADESIVO EM IMPRESSAO DIGITAL - VINIL</t>
  </si>
  <si>
    <t>0743010305</t>
  </si>
  <si>
    <t>ARQUIVO MORTO PAPELAO</t>
  </si>
  <si>
    <t>0743010353</t>
  </si>
  <si>
    <t>BLOCO DE ANOTACAO</t>
  </si>
  <si>
    <t>0743010537</t>
  </si>
  <si>
    <t>CAIXA CORRESPONDENCIA ACRILICA 2 ANDARES</t>
  </si>
  <si>
    <t>0743020021</t>
  </si>
  <si>
    <t>COMPONENTES INFORMATICA 00008</t>
  </si>
  <si>
    <t>0743100012</t>
  </si>
  <si>
    <t>0743130007</t>
  </si>
  <si>
    <t>0743130009</t>
  </si>
  <si>
    <t>ACUCAR REFINADO 1KG</t>
  </si>
  <si>
    <t>0743130095</t>
  </si>
  <si>
    <t>FARINHA DE TRIGO 1KG</t>
  </si>
  <si>
    <t>0744000010</t>
  </si>
  <si>
    <t>ABRACADEIRA ROSCA S/ FIM Ø 38-51MM</t>
  </si>
  <si>
    <t>0727100123</t>
  </si>
  <si>
    <t>PARAFUSO ALLEN CAB ESC 1/2"X2.3/4" UNC RT GALV</t>
  </si>
  <si>
    <t>0727100218</t>
  </si>
  <si>
    <t>ARRUELA LISA 1/2" BC AM SAE1020</t>
  </si>
  <si>
    <t>0727100295</t>
  </si>
  <si>
    <t>PARAFUSO FRANCES 1/2"X3" BSW RP ZN BR</t>
  </si>
  <si>
    <t>0727100380</t>
  </si>
  <si>
    <t>CHUMBADOR CBA 3/8"X2.1/2" ZN BR</t>
  </si>
  <si>
    <t>0727100527</t>
  </si>
  <si>
    <t>PARAFUSO MADEIRA PH CHATA 5.0X45 C/B-8 C/10</t>
  </si>
  <si>
    <t>0731000019</t>
  </si>
  <si>
    <t>CAMERA CFTV BULLET HD IR 25M</t>
  </si>
  <si>
    <t>0735030023</t>
  </si>
  <si>
    <t>JOGO DE CHAVE ESTRELA 6 A 21MM CURVADA 5 PECAS GEDORE CG305B</t>
  </si>
  <si>
    <t>0735030052</t>
  </si>
  <si>
    <t>CHAVE COMBINADA 30MM 23997 TRAMONTINA</t>
  </si>
  <si>
    <t>0738030075</t>
  </si>
  <si>
    <t>CAPA P/ CHUVA DE PVC AMARELO GG CA 28622/15025/28449</t>
  </si>
  <si>
    <t>0738030116</t>
  </si>
  <si>
    <t xml:space="preserve">CAMISETA DE MALHA TAM PP DOPTEX MASCULINA COR AZUL BIC   	</t>
  </si>
  <si>
    <t>0738030152</t>
  </si>
  <si>
    <t>CALCA 1/2 ELASTICO TAM EG-54 AZUL MARINHO C/ FX REFLETIVA</t>
  </si>
  <si>
    <t>0738030226</t>
  </si>
  <si>
    <t>JAQUETA SOCIAL AZUL MARINHO C/ FORRO MASC TAM GG</t>
  </si>
  <si>
    <t>0738040001</t>
  </si>
  <si>
    <t>PROTETOR AUDITIVO TIPO CONCHA - CA14235/15624/269/29176</t>
  </si>
  <si>
    <t>0738040008</t>
  </si>
  <si>
    <t>AVENTAL RASPA C/ MANGA CA 35120/32591/31097/31963</t>
  </si>
  <si>
    <t>0738040121</t>
  </si>
  <si>
    <t>CAPACETE CLASSE B C/ CATRACA /JULGULAR/CARNEIRA AZUL BIC - CA 498</t>
  </si>
  <si>
    <t>0738040130</t>
  </si>
  <si>
    <t>CARNEIRA COM CATRACA E JUGULAR</t>
  </si>
  <si>
    <t>0738040148</t>
  </si>
  <si>
    <t>CINTO DE SEG. PARAQUEDISTA 5 PTOS ANCORA</t>
  </si>
  <si>
    <t>0738040198</t>
  </si>
  <si>
    <t>FILTRO QUIMICO P/VAPORES ORGANICOS</t>
  </si>
  <si>
    <t>0738040248</t>
  </si>
  <si>
    <t>LUVA DE LATEX NITRILICA 46 CM CA 31369</t>
  </si>
  <si>
    <t>0738040250</t>
  </si>
  <si>
    <t>LUVA DE LATEX NITRILICA P/ PINTURA TAM M CA 25313/31944/31369/12254/34223</t>
  </si>
  <si>
    <t>0738040261</t>
  </si>
  <si>
    <t>LUVA DE RASPA C/REFORCO CANO CURTO DE 7CM CA37086/20004</t>
  </si>
  <si>
    <t>0738040275</t>
  </si>
  <si>
    <t>LUVA DE VAQUETA MISTA PETROLEIRA 7CM CA 16475/17074</t>
  </si>
  <si>
    <t>0743130042</t>
  </si>
  <si>
    <t>REFRIGERANTE LT 350ML</t>
  </si>
  <si>
    <t>0744000154</t>
  </si>
  <si>
    <t>BARRA ROSCADA 5/8"X1000MM UNC ZN BR</t>
  </si>
  <si>
    <t>0744000659</t>
  </si>
  <si>
    <t>ELETRODUTO PVC A. CHAMA C/R.H 3/4" 3M.</t>
  </si>
  <si>
    <t>0744001655</t>
  </si>
  <si>
    <t>0744002005</t>
  </si>
  <si>
    <t>SERVICO INSTALACAO E MANUTENCAO ELETRICA</t>
  </si>
  <si>
    <t>0744002246</t>
  </si>
  <si>
    <t>SERVICO DE MAO DE OBRA PARA REVISAO DE CALHA</t>
  </si>
  <si>
    <t>0744002270</t>
  </si>
  <si>
    <t>PREGO 15X21 INPRELL</t>
  </si>
  <si>
    <t>0744010046</t>
  </si>
  <si>
    <t xml:space="preserve">BASE BAIXA HDC C/ TRAVA LAT 24P CONEXEL CX 24 61 KAP PB24B    	</t>
  </si>
  <si>
    <t>0744010081</t>
  </si>
  <si>
    <t>BORNE TERRA 16MM CONEXAO P/ PARAFUSO METALTEX MGB16/35</t>
  </si>
  <si>
    <t>0744010212</t>
  </si>
  <si>
    <t>CABO COBRE FLEX ANTI-CHAMA 1X1MM 750V</t>
  </si>
  <si>
    <t>0744010397</t>
  </si>
  <si>
    <t>FIM DE CURSO POSICAO 1NA+1NF PINO PRESSAO SCHMERSAL TS236-11Z</t>
  </si>
  <si>
    <t>0744010470</t>
  </si>
  <si>
    <t>CONTATO AUXILIAR INST FRONTAL 3NA+1NF CONTATOR SCHNEIDER LADN31</t>
  </si>
  <si>
    <t>0744010482</t>
  </si>
  <si>
    <t>CONTATOR AUXILIAR 10A 220V 3NA+1NF SCHNEIDER CA2KN31M7</t>
  </si>
  <si>
    <t>0744010718</t>
  </si>
  <si>
    <t>FITA ISOLANTE 19MMX20M</t>
  </si>
  <si>
    <t>0744010725</t>
  </si>
  <si>
    <t>FITA ISOLANTE 3M IMPERIAL 18MMX20M</t>
  </si>
  <si>
    <t>0744010791</t>
  </si>
  <si>
    <t>IDENTIFICADOR BORNES WS 10/5 LETRA "T" CONEXEL 1635010000</t>
  </si>
  <si>
    <t>0744010838</t>
  </si>
  <si>
    <t>LAMPADA BULBO 250W 3800K E40 EMPALUX MI22514</t>
  </si>
  <si>
    <t>0744011194</t>
  </si>
  <si>
    <t>BATERIA ALCALINA DURACELL 9V</t>
  </si>
  <si>
    <t>0744011227</t>
  </si>
  <si>
    <t>TOMADA BLINDADA EMBUTIR 3P+N+T 16A 380-440V STECK N5046</t>
  </si>
  <si>
    <t>0744011253</t>
  </si>
  <si>
    <t>LUMINARIA DE EMERGENCIA 30 LEDS</t>
  </si>
  <si>
    <t>0744011301</t>
  </si>
  <si>
    <t>DISJUNTOR 3P 50A CURVA C 220V 5KA</t>
  </si>
  <si>
    <t>0744011387</t>
  </si>
  <si>
    <t>TOMADA RJ45 CAT5E SOHOPLUS</t>
  </si>
  <si>
    <t>0745010301</t>
  </si>
  <si>
    <t>0745010432</t>
  </si>
  <si>
    <t>0745010565</t>
  </si>
  <si>
    <t>OLEO HIDRAULICO GRAU DE VISCOSIDADE ISO 32 20L</t>
  </si>
  <si>
    <t>0745010873</t>
  </si>
  <si>
    <t>TINTA ESMALTE SINTETICO AZUL ESCURO 18 L</t>
  </si>
  <si>
    <t>0745010985</t>
  </si>
  <si>
    <t>MARCADOR INDUSTRIAL AMARELO</t>
  </si>
  <si>
    <t>0745011179</t>
  </si>
  <si>
    <t>VEDA ROSCA</t>
  </si>
  <si>
    <t>0745011213</t>
  </si>
  <si>
    <t>TAMPA DO DISTRIBUIDOR DE EMPILHADEIRA</t>
  </si>
  <si>
    <t>0745011239</t>
  </si>
  <si>
    <t>REBITE POP 310 (1/8"X3/8") ALUMINIO</t>
  </si>
  <si>
    <t>0745011271</t>
  </si>
  <si>
    <t>RODA DE TRANSPORTE P/ ESTICADOR DE FITA DE ACO</t>
  </si>
  <si>
    <t>0745011376</t>
  </si>
  <si>
    <t>OLEO LUBRIFICANTE GRAU DE VISCOSIDADE ISO 220 BD 20L</t>
  </si>
  <si>
    <t>0745011436</t>
  </si>
  <si>
    <t>TINTA ESMALTE A BASE DE AGUA CINZA ESCURO BRILHANTE 3.6GL</t>
  </si>
  <si>
    <t>0745011465</t>
  </si>
  <si>
    <t>OLEO LUBRIFICANTE MOTOR 10W30 1L</t>
  </si>
  <si>
    <t>0745011472</t>
  </si>
  <si>
    <t>CADEADO E-20MM</t>
  </si>
  <si>
    <t>0746000068</t>
  </si>
  <si>
    <t>EIXO VOLANTE BET. 400L. COMPLETO 100MM MENEGOTTI (31020414)</t>
  </si>
  <si>
    <t>0746100002</t>
  </si>
  <si>
    <t>ALAVANCA DO ROLETE PRENSA CABO DA CX. CO</t>
  </si>
  <si>
    <t>0746100037</t>
  </si>
  <si>
    <t>0746160142</t>
  </si>
  <si>
    <t>JOGO DE ANEIS DO PISTAO P/ COMPACTADOR BS 600 RAISMAM</t>
  </si>
  <si>
    <t>0746160670</t>
  </si>
  <si>
    <t>CHAVE LIGA DESL MOT. GAS. B4T 3.0</t>
  </si>
  <si>
    <t>0746250122</t>
  </si>
  <si>
    <t>MANDRIL 5/8 DE ROSCA</t>
  </si>
  <si>
    <t>0746270039</t>
  </si>
  <si>
    <t>INDUZIDO 127V DA FURADEIRA DE 1/2" MOD 1</t>
  </si>
  <si>
    <t>0746290056</t>
  </si>
  <si>
    <t>KIT ACESSORIOS P/ ESMERILHADEIRA 4"</t>
  </si>
  <si>
    <t>0746340220</t>
  </si>
  <si>
    <t>JOGO DE ESCOVA DA SERRA CIRCULAR PEDRAS BOSCH F000611018</t>
  </si>
  <si>
    <t>0746340224</t>
  </si>
  <si>
    <t>JOGO DE ESCOVA P/ SERRA MARMORE CB100 MAKITA 181030-1</t>
  </si>
  <si>
    <t>0746752910</t>
  </si>
  <si>
    <t>PARAFUSO SEXT M10X55 MA RT ZN BR</t>
  </si>
  <si>
    <t>0746760033</t>
  </si>
  <si>
    <t>MANGUEIRA BAIXA PRESSAO</t>
  </si>
  <si>
    <t>0746770109</t>
  </si>
  <si>
    <t>FILTRO DE OLEO TURBO TBM1 MANN W7MULTI 34D TEREX 29561GT JLG 7014502</t>
  </si>
  <si>
    <t>0746770127</t>
  </si>
  <si>
    <t>FILTRO DE OLEO DONALDSON P554403 MANN W934 TEREX 62427GT CAT 7W2327 DELPHI LUCAS EFL028</t>
  </si>
  <si>
    <t>0746770172</t>
  </si>
  <si>
    <t>FILTRO DE AR DONALDSON P777638 MANN C216303 FLEET AF25492 PERKINS 26510353/ 901054 ATLAS 5112305740</t>
  </si>
  <si>
    <t>0746770174</t>
  </si>
  <si>
    <t>FILTRO DE AR DONALDSON P777639 MANN CF11402 FLEET AF25491 TEREX 134029 ATLAS 5112305741</t>
  </si>
  <si>
    <t>0746790076</t>
  </si>
  <si>
    <t>CHAVE PARTIDA ELETR C4 GUINCHO MONOF (26100432) MENEGOTTI</t>
  </si>
  <si>
    <t>0746800019</t>
  </si>
  <si>
    <t>CHAVE SELETORA TRIF. DO GUIN. COLUNA MOT CSM ( 20105009)</t>
  </si>
  <si>
    <t>0747060006</t>
  </si>
  <si>
    <t>PLACA EM LONA IMPRESSA EM DIGITAL 18X3.2M</t>
  </si>
  <si>
    <t>0747060017</t>
  </si>
  <si>
    <t>BANDEIRA DO BRASIL</t>
  </si>
  <si>
    <t>0749000001</t>
  </si>
  <si>
    <t>IMPOSTO IPTU</t>
  </si>
  <si>
    <t>0750000001</t>
  </si>
  <si>
    <t>SERVICO FRETE</t>
  </si>
  <si>
    <t>0852010024</t>
  </si>
  <si>
    <t>SERVICO MANUTENCAO REPARO CORRETIVO</t>
  </si>
  <si>
    <t>0901010007</t>
  </si>
  <si>
    <t>GUARDA CORPO 1.5M SEM PORTA</t>
  </si>
  <si>
    <t>0912010002</t>
  </si>
  <si>
    <t>ESCORA MECANOR PLUS 3.00 A 4.50M</t>
  </si>
  <si>
    <t>I0227034010</t>
  </si>
  <si>
    <t>ROLAMENTO 6212 DDU</t>
  </si>
  <si>
    <t>I0531000001</t>
  </si>
  <si>
    <t>I0535030391</t>
  </si>
  <si>
    <t>CHAVE DE MANDRIL 1/2"</t>
  </si>
  <si>
    <t>I0535030878</t>
  </si>
  <si>
    <t>SACA PINO PARALELO 3 X 150MM 16300</t>
  </si>
  <si>
    <t>I0535040013</t>
  </si>
  <si>
    <t>I0615040175</t>
  </si>
  <si>
    <t>0738040360</t>
  </si>
  <si>
    <t>OCULOS DE PROTECAO INCOLOR CA14990/36032</t>
  </si>
  <si>
    <t>0738040368</t>
  </si>
  <si>
    <t>RESPIRADOR FACIAL MODELO 75200/762000 CA 36601</t>
  </si>
  <si>
    <t>0738040370</t>
  </si>
  <si>
    <t>MASCARA DESC. KSN C/VALV. CA 10578/38954</t>
  </si>
  <si>
    <t>0738040540</t>
  </si>
  <si>
    <t>OCULOS DE PROTECAO QUADRADO ESCURO CA9722/35765</t>
  </si>
  <si>
    <t>0738040545</t>
  </si>
  <si>
    <t>SERVICO LAVAGEM E HIGIENIZACAO EM UNIFORME</t>
  </si>
  <si>
    <t>0738040631</t>
  </si>
  <si>
    <t>BOTINA COURO C/ELASTICO BIQ.COMPOSITE PALM. ANTIPERFURANTE Nº36 CA 32813/28846</t>
  </si>
  <si>
    <t>0738040637</t>
  </si>
  <si>
    <t>BOTINA COURO C/ELASTICO BIQ.COMPOSITE PALM. ANTIPERFURANTE Nº42 CA 32813/28846</t>
  </si>
  <si>
    <t>0738040644</t>
  </si>
  <si>
    <t>MACACAO RF ANTI CHAMAS ELETRICISTA TAM EXG (60/62) CA30767</t>
  </si>
  <si>
    <t>0738040645</t>
  </si>
  <si>
    <t>BLUSAO NR10 RET.CHAMA FR 100% ALG. CINZA TAM M SOL 310J-WP CA32201</t>
  </si>
  <si>
    <t>0738040659</t>
  </si>
  <si>
    <t>BOTINA COURO C/ELASTICO BIQ.COMPOSITE PALM. ANTIPERFURANTE C/ PROTETOR METATARSO Nº40 CA 43959</t>
  </si>
  <si>
    <t>0738040660</t>
  </si>
  <si>
    <t>TRAVA QUEDAS RETRATIL C/ FITA 06 M</t>
  </si>
  <si>
    <t>0738040673</t>
  </si>
  <si>
    <t>BOTINA COURO C/ELASTICO BIQ.COMPOSITE PALM. ANTIPERFURANTE C/ PROTETOR METATARSO Nº43 CA 43959</t>
  </si>
  <si>
    <t>0738040777</t>
  </si>
  <si>
    <t>BOTINA COURO C/CADARCO BIQ.COMPOSITE PALM. ANTIPERFURANTE C/ PROTETOR METATARSO Nº40 CA 32209</t>
  </si>
  <si>
    <t>0741000003</t>
  </si>
  <si>
    <t>SERVICO AGENCIAMENTO DE VIAGENS</t>
  </si>
  <si>
    <t>0743000061</t>
  </si>
  <si>
    <t>DISPENSER P/ COPO 50ML</t>
  </si>
  <si>
    <t>0743000072</t>
  </si>
  <si>
    <t>GARRAFA TERMICA 5L</t>
  </si>
  <si>
    <t>0743000113</t>
  </si>
  <si>
    <t>PAPEL TOALHA INTERFOLHADO C/2000FLS</t>
  </si>
  <si>
    <t>0743000130</t>
  </si>
  <si>
    <t>RODO 40 CM</t>
  </si>
  <si>
    <t>0743000156</t>
  </si>
  <si>
    <t>PAPEL TOALHA INTERFOLHADO KLEENEX 12X200FLS</t>
  </si>
  <si>
    <t>0743000254</t>
  </si>
  <si>
    <t>COADOR FLANELA</t>
  </si>
  <si>
    <t>0743000274</t>
  </si>
  <si>
    <t>SACO PLASTICO LIXO 100L AZUL 100UN</t>
  </si>
  <si>
    <t>0743000327</t>
  </si>
  <si>
    <t>VASSOURA TIPO GARI 60 CM</t>
  </si>
  <si>
    <t>0744000402</t>
  </si>
  <si>
    <t>CILINDRO COMPACTO 50</t>
  </si>
  <si>
    <t>0744000555</t>
  </si>
  <si>
    <t>0744000563</t>
  </si>
  <si>
    <t>0744001142</t>
  </si>
  <si>
    <t>LUVA PVC ROSCA 3/4" P/ ELETRODUTO</t>
  </si>
  <si>
    <t>0744001399</t>
  </si>
  <si>
    <t>PARAFUSO SEXT 1/4"X3/4" UNC RP ZN BR</t>
  </si>
  <si>
    <t>0744001808</t>
  </si>
  <si>
    <t>TEMPERO COMPLETO</t>
  </si>
  <si>
    <t>0744001997</t>
  </si>
  <si>
    <t>VERGALHAO CA 50 6,3MM</t>
  </si>
  <si>
    <t>0744002009</t>
  </si>
  <si>
    <t>0744010065</t>
  </si>
  <si>
    <t>BOCAL LOUCA E 40</t>
  </si>
  <si>
    <t>0744010067</t>
  </si>
  <si>
    <t>BORNE TERRA 16MM CONEXAO P/ PARAFUSO SCHNEIDER NSYTRV162PE</t>
  </si>
  <si>
    <t>0744010079</t>
  </si>
  <si>
    <t>0744010080</t>
  </si>
  <si>
    <t>BORNE TERRA 35MM CONEXAO P/ PARAFUSO METALTEX MGB35/35</t>
  </si>
  <si>
    <t>0744010086</t>
  </si>
  <si>
    <t>0744010092</t>
  </si>
  <si>
    <t>BOTAO EMERGENCIA COG 30MM C/TRAVA VERMELHO 1NF SCHNEIDER 9001KR16H6</t>
  </si>
  <si>
    <t>0744010098</t>
  </si>
  <si>
    <t>BOTAO PULSADOR PRETO 22MM SCHMERSAL CLB2R/01-40</t>
  </si>
  <si>
    <t>0744010260</t>
  </si>
  <si>
    <t>CABO COBRE PP 4X6MM 750V</t>
  </si>
  <si>
    <t>0744010317</t>
  </si>
  <si>
    <t>CABO T PARA SOQUETE</t>
  </si>
  <si>
    <t>0744010391</t>
  </si>
  <si>
    <t>CHAVE SECCIONADORA 3P 63A METALTEX KP3-63-3P</t>
  </si>
  <si>
    <t>0744010696</t>
  </si>
  <si>
    <t>FIM DE CURSO POSICAO 1NA+1NF ROLETE PLASTICO METALTEX FM9224</t>
  </si>
  <si>
    <t>0744010926</t>
  </si>
  <si>
    <t>ACOPLAMENTO BLINDADO INDUSTRIAL 2P+T 16A 220/240V IP44 STECK N3056 METALTEX TLT16432</t>
  </si>
  <si>
    <t>0744010935</t>
  </si>
  <si>
    <t>PLUG MACHO TRIANGULAR 2P+T 10A 250V</t>
  </si>
  <si>
    <t>0744010939</t>
  </si>
  <si>
    <t>CONECTOR HYLOK 6 VIAS MACHO METALTEX MML-06PH</t>
  </si>
  <si>
    <t>0746110005</t>
  </si>
  <si>
    <t>PAINEL CONTROLE PLAT. ELETRICA BRAMEX</t>
  </si>
  <si>
    <t>0746150004</t>
  </si>
  <si>
    <t>ALAVANCA PRENSA CABO SUP. POS. 31 CX. EN</t>
  </si>
  <si>
    <t>0746160003</t>
  </si>
  <si>
    <t>ABRACADEIRA 3/4"</t>
  </si>
  <si>
    <t>0746160096</t>
  </si>
  <si>
    <t>ELEMENTO LATERAL COMPACTADOR CM20 PARALE</t>
  </si>
  <si>
    <t>0746250021</t>
  </si>
  <si>
    <t>CABO C/ PLUG BOSCH F000609060</t>
  </si>
  <si>
    <t>0746270068</t>
  </si>
  <si>
    <t>PROTETOR CABO DA FURADEIRA 1/2" 4100H MAKITA 682504-0</t>
  </si>
  <si>
    <t>0746270135</t>
  </si>
  <si>
    <t>CAIXA DE ENGRENAGEM PARA FURADEIRA/PARAFUSADEIRA GSB 18V-LI BOSCH 2609199295</t>
  </si>
  <si>
    <t>0746300031</t>
  </si>
  <si>
    <t>DISCO DE BORRACHA 7" FLEXIVEL PRETO ESMERILHADEIRA BOSCH 1608601002</t>
  </si>
  <si>
    <t>0746340180</t>
  </si>
  <si>
    <t>FIXADOR DO CANO SERRA CIRCULAR PEDRAS MAKITA 342291-0</t>
  </si>
  <si>
    <t>0746430008</t>
  </si>
  <si>
    <t>ANEL O-RING MARTELO 3KG BOSCH 1610206023</t>
  </si>
  <si>
    <t>0746430033</t>
  </si>
  <si>
    <t>CARCACA ENGRENAGEM DO MARTELO 3KG BOSCH 1615806077</t>
  </si>
  <si>
    <t>0746440001</t>
  </si>
  <si>
    <t>ALAVANCA DO MARTELO 5KG BOSCH 1612026029</t>
  </si>
  <si>
    <t>0746440051</t>
  </si>
  <si>
    <t>CARCACA MECANISMO IMPACTO MARTELO ROMP 5KG BOSCH 1617000837</t>
  </si>
  <si>
    <t>0746440058</t>
  </si>
  <si>
    <t>BUCHA DE MANCAL DO MARTELO 5KG BOSCH 1617000835</t>
  </si>
  <si>
    <t>0746440079</t>
  </si>
  <si>
    <t>ESTATOR 220-240V DO MARTELO 5KG BOSCH 1614220123</t>
  </si>
  <si>
    <t>0746450010</t>
  </si>
  <si>
    <t>ANEL DE ACO MARTELO 10KG BOSCH 3613344500</t>
  </si>
  <si>
    <t>0746450024</t>
  </si>
  <si>
    <t>ANEL MOLA 25 MARTELO 10KG HM1202C MAKITA 233909-3</t>
  </si>
  <si>
    <t>0746450062</t>
  </si>
  <si>
    <t>FLANGE ESMERILHADEIRA 7" 1351/1361 MARTELO 10KG BOSCH F000635463</t>
  </si>
  <si>
    <t>0746470006</t>
  </si>
  <si>
    <t>ANEL O-RING 80 X 3MM MARTELO 30KG BOSCH 1900210166</t>
  </si>
  <si>
    <t>0746470055</t>
  </si>
  <si>
    <t>PORCA SEXT M12X1MM PARLOCK DIN 985 INDUZIDO DO MARTELO 30KG BOSCH 1613313000</t>
  </si>
  <si>
    <t>0746500003</t>
  </si>
  <si>
    <t>ANEL DE BORRACHA MARTELO 16KG POS 52 MAKITA 262099-5</t>
  </si>
  <si>
    <t>0746500037</t>
  </si>
  <si>
    <t>ARRUELA NYLON POS 55 MARTELO 16KG MAKITA 261121-5</t>
  </si>
  <si>
    <t>0746500046</t>
  </si>
  <si>
    <t>CAIXA DE ENGRENAGEM MARTELO 16KG MAKITA 317445-8</t>
  </si>
  <si>
    <t>0744002007</t>
  </si>
  <si>
    <t>0744002080</t>
  </si>
  <si>
    <t>ACIONADOR MANUAL CONVENCIONAL SISTEMA INCENDIO C/ LEDS</t>
  </si>
  <si>
    <t>0744010254</t>
  </si>
  <si>
    <t>CABO COBRE PP 3X10MM 750V</t>
  </si>
  <si>
    <t>0744010257</t>
  </si>
  <si>
    <t>CABO COBRE PP 4X1,5MM 750V</t>
  </si>
  <si>
    <t>0744010284</t>
  </si>
  <si>
    <t>CABO COBRE FLEX 1X6MM 750V PRETO</t>
  </si>
  <si>
    <t>0744010296</t>
  </si>
  <si>
    <t>CABO COBRE PP 16X1MM 750V</t>
  </si>
  <si>
    <t>0744010315</t>
  </si>
  <si>
    <t>CABO COBRE PP 7X1,5MM 750V</t>
  </si>
  <si>
    <t>0744010336</t>
  </si>
  <si>
    <t>CAIXA P/ QUADRO TERMOPLASTICO S-306 196X</t>
  </si>
  <si>
    <t>0744010401</t>
  </si>
  <si>
    <t>CHAVE SELETORA 22MM C/ CHAVE 3POS C/ RET 2NA METALTEX M20KSR7-B-2A HAULOTTE 2901015410</t>
  </si>
  <si>
    <t>0744010692</t>
  </si>
  <si>
    <t>FIM DE CURSO POSICAO 1NA+1NF PISTAO C/ ROLDANA ACO SCHNEIDER XCKM102</t>
  </si>
  <si>
    <t>0744010846</t>
  </si>
  <si>
    <t>JOYSTICK 22MM 2 POS C/ RETORNO 2NA SCHNEIDER XD2GA8241</t>
  </si>
  <si>
    <t>0744010921</t>
  </si>
  <si>
    <t>PLUG ADAP. 2P+T</t>
  </si>
  <si>
    <t>0744010966</t>
  </si>
  <si>
    <t>PORTA ELETRODO 500A C/ CONEXAO P/ CABO 9</t>
  </si>
  <si>
    <t>0744010971</t>
  </si>
  <si>
    <t>PRENSA CABO PG 21 CINZA CABO 13~18MM METALTEX CH-PG21-18C</t>
  </si>
  <si>
    <t>0744011091</t>
  </si>
  <si>
    <t>TERMINAL ILHOS CABO 16MM PRE ISOL AZUL HELLERMANN HES16000</t>
  </si>
  <si>
    <t>0744011102</t>
  </si>
  <si>
    <t>TERMINAL FORQUILHA CABO 0,25-1,50MM-M5 PRE ISOL VERMELHO HELLERMANN HS2210</t>
  </si>
  <si>
    <t>0744011114</t>
  </si>
  <si>
    <t>0744011165</t>
  </si>
  <si>
    <t>TOMADA UNIVERSAL 2P + T</t>
  </si>
  <si>
    <t>0744011217</t>
  </si>
  <si>
    <t>LUMINARIA TARTARUGA ARAME P/ LAMPADA DE 13 A 15W</t>
  </si>
  <si>
    <t>0744011316</t>
  </si>
  <si>
    <t>DISJUNTOR 2P 40A CURVA C 3KA METALTEX N3-2C40 SCHNEIDER EZ9F33240</t>
  </si>
  <si>
    <t>0744011333</t>
  </si>
  <si>
    <t>CABO COBRE FLEX 1X2,5MM 750V AZUL</t>
  </si>
  <si>
    <t>0744011349</t>
  </si>
  <si>
    <t>0746500070</t>
  </si>
  <si>
    <t>ENGRENAGEM HELICOIDAL 57 MARTELO 16KG MAKITA 226450-3</t>
  </si>
  <si>
    <t>0746500073</t>
  </si>
  <si>
    <t>ESPACADOR DO MARTELO 16KG MAKITA 324166-5</t>
  </si>
  <si>
    <t>0746512829</t>
  </si>
  <si>
    <t>PNEU 600X9 MACICO PRETO CROWN 156778-487-52</t>
  </si>
  <si>
    <t>0746530026</t>
  </si>
  <si>
    <t>CHAVE AUXILIAR FECHO PAINEL</t>
  </si>
  <si>
    <t>0746530266</t>
  </si>
  <si>
    <t>FUSIVEL LAMINA MEDIO 20A</t>
  </si>
  <si>
    <t>0746550212</t>
  </si>
  <si>
    <t>0746610066</t>
  </si>
  <si>
    <t>BATERIA TRACIONARIA 6V 225A CROWN 120194-001 TUDOR TT36GGC TEREX 76494GT</t>
  </si>
  <si>
    <t>0746610123</t>
  </si>
  <si>
    <t>CHAVE SELETORA 22MM CHAVE 3 POS FIX METALTEX P20KNR4-B-2A SCHNEIDER XB5AG35 TEREX 66811GT/88150GT</t>
  </si>
  <si>
    <t>0746610182</t>
  </si>
  <si>
    <t>FILTRO DE OLEO PERKINS</t>
  </si>
  <si>
    <t>0746610620</t>
  </si>
  <si>
    <t>FILTRO DE AR TURBO TR6333 DONALDSON P822768 FLEET AF25553 TEREX 62420GT/ 77295GT</t>
  </si>
  <si>
    <t>0746610962</t>
  </si>
  <si>
    <t>ADESIVO CONTROLE PLATAFORMA TEREX 72095PBGT</t>
  </si>
  <si>
    <t>0746611295</t>
  </si>
  <si>
    <t>PEDAL ACIONADOR C/ PROTECAO SUPERIOR E LATERAL METALTEX TFS422</t>
  </si>
  <si>
    <t>0746611456</t>
  </si>
  <si>
    <t>CONTATOR RELE 48V ALLBRIGHT DC184AB-429L PLATAFORMA JLG 3740135</t>
  </si>
  <si>
    <t>0746611673</t>
  </si>
  <si>
    <t>KIT REPARO CILINDRO PRINCIPAL PLATAFORMA GS2646 TEREX 105549GT HIPRESS HI1936</t>
  </si>
  <si>
    <t>0746611867</t>
  </si>
  <si>
    <t>BOBINA VALVULA SOLENOIDE PLATAFORMA HAULOTTE 2901004080</t>
  </si>
  <si>
    <t>0746612046</t>
  </si>
  <si>
    <t>BARRA ROSCADA 1/4"-20X8.50" PLATAFORMA TEREX 27506GT</t>
  </si>
  <si>
    <t>0746620042</t>
  </si>
  <si>
    <t>FECHAMENTO ESQUERDO MINI GRUA MENEGOTTI 29751074</t>
  </si>
  <si>
    <t>BANCO FIBRA P/ GUINCHO ELEVADOR MECAM (0105)</t>
  </si>
  <si>
    <t>0746650150</t>
  </si>
  <si>
    <t>INSERTO FEMEA HDC SERIE HK 4/8P+T 16/80A 690V PARAFUSO KAP PB4/8F</t>
  </si>
  <si>
    <t>0746650336</t>
  </si>
  <si>
    <t>BORNE PASSAGEM 35MM CONEXAO P/ PARAFUSO METALTEX MTB35EN</t>
  </si>
  <si>
    <t>0746650354</t>
  </si>
  <si>
    <t>0743010303</t>
  </si>
  <si>
    <t>PASTA L PP 0,15 FORMATO OFICIO</t>
  </si>
  <si>
    <t>0743010392</t>
  </si>
  <si>
    <t>PORTA CANETAS</t>
  </si>
  <si>
    <t>0743010500</t>
  </si>
  <si>
    <t>APOIO ERGONOMICO DE PULSO P/TECLADO</t>
  </si>
  <si>
    <t>0743010555</t>
  </si>
  <si>
    <t>QUADRO NEGRO 50 X 70</t>
  </si>
  <si>
    <t>0743010566</t>
  </si>
  <si>
    <t>ETIQUETA DE CONTROLE Ø12MM AMARELA C/ 210 UNIDADES</t>
  </si>
  <si>
    <t>0743020037</t>
  </si>
  <si>
    <t>MOCHILA TRANSPORTE NOTEBOOK</t>
  </si>
  <si>
    <t>0743040001</t>
  </si>
  <si>
    <t>SERVICO CORREIO</t>
  </si>
  <si>
    <t>0743100007</t>
  </si>
  <si>
    <t>SELO 25MM P/ FITA POLIESTER - SL. K PET</t>
  </si>
  <si>
    <t>0743100034</t>
  </si>
  <si>
    <t>SACO DE RAFIA CONVENCIONAL 30X40CM</t>
  </si>
  <si>
    <t>0743130006</t>
  </si>
  <si>
    <t>ACUCAR CRISTAL 1KG</t>
  </si>
  <si>
    <t>0743130010</t>
  </si>
  <si>
    <t>ACUCAR REFINADO 5KG</t>
  </si>
  <si>
    <t>0743130098</t>
  </si>
  <si>
    <t>0743130100</t>
  </si>
  <si>
    <t>0744000156</t>
  </si>
  <si>
    <t>BARRA ROSCADA 3/4"X1000MM UNC ZN BR</t>
  </si>
  <si>
    <t>0744010044</t>
  </si>
  <si>
    <t xml:space="preserve">BASE BAIXA HDC C/ TRAVA LAT 16P CONEXEL CX 16 61 KAP PB16B    		 		 		 		</t>
  </si>
  <si>
    <t>0744010064</t>
  </si>
  <si>
    <t>0744010185</t>
  </si>
  <si>
    <t>CABO COBRE FLEX 9X1MM 500V</t>
  </si>
  <si>
    <t>0744010300</t>
  </si>
  <si>
    <t>CABO COBRE PP 2X1,5MM 750V</t>
  </si>
  <si>
    <t>0744010340</t>
  </si>
  <si>
    <t>CAIXA PASSAGEM 100X100X60MM STECK S107</t>
  </si>
  <si>
    <t>0744010464</t>
  </si>
  <si>
    <t>CONTATOR 3P 25A 24V 1NA+1NF SCHNEIDER LC1D25B7</t>
  </si>
  <si>
    <t>0744010619</t>
  </si>
  <si>
    <t>ELETRODO 6013 3.25MM</t>
  </si>
  <si>
    <t>0744010626</t>
  </si>
  <si>
    <t>ELETRODUTO PVC A. CHAMA C/ROSCA I 1"</t>
  </si>
  <si>
    <t>0744010740</t>
  </si>
  <si>
    <t>FUSIVEL 6A C/RETARDO 5X2MM</t>
  </si>
  <si>
    <t>0744010314</t>
  </si>
  <si>
    <t>CABO COBRE PP 5X1MM 750V</t>
  </si>
  <si>
    <t>0744010412</t>
  </si>
  <si>
    <t>CHAVE SELETORA 22MM KNOB 3 POS RET DIR/ESQ 45° 2NA METALTEX P20SSR7-B-2A</t>
  </si>
  <si>
    <t>0744010481</t>
  </si>
  <si>
    <t>CONTATOR AUXILIAR 10A 110V 3NA+1NF SCHNEIDER CA2KN31F7</t>
  </si>
  <si>
    <t>0744010530</t>
  </si>
  <si>
    <t>DISJUNTOR CAIXA MOLDADA 3P 100A SCHNEIDER EZC100N3015</t>
  </si>
  <si>
    <t>0744010622</t>
  </si>
  <si>
    <t>ELETRODO 6013 4.0MM</t>
  </si>
  <si>
    <t>0744010662</t>
  </si>
  <si>
    <t>FILTRO DE LINHA 5 TOMADAS 2P+T 10A 110/220V</t>
  </si>
  <si>
    <t>0744010686</t>
  </si>
  <si>
    <t>TERMINAL FASTON MACHO CABO 1,50-2,50MM S/ ISOL WURTH 0558 505 4</t>
  </si>
  <si>
    <t>0744010722</t>
  </si>
  <si>
    <t>FITA ISOLANTE 3M SCOTCH 33+ 19MMX20M</t>
  </si>
  <si>
    <t>0744011029</t>
  </si>
  <si>
    <t>RELE TERMICO 5,5-8A 1NA+1NF SCHNEIDER LRD12</t>
  </si>
  <si>
    <t>0744011096</t>
  </si>
  <si>
    <t>TERMINAL COMPRESSAO CABO 25MM-M8 HELLERMANN HTC251</t>
  </si>
  <si>
    <t>0744011190</t>
  </si>
  <si>
    <t>FITA ISOLANTE</t>
  </si>
  <si>
    <t>0744011291</t>
  </si>
  <si>
    <t>PLUG FEMEA 2P+T 20A 250V</t>
  </si>
  <si>
    <t>0744011332</t>
  </si>
  <si>
    <t>CABO COBRE FLEX 1X2,5MM 750V VERDE</t>
  </si>
  <si>
    <t>0744011771</t>
  </si>
  <si>
    <t>TERMINAL ILHOS CABO 6MM PRE ISOL AMARELO HELLERMANN HES8600</t>
  </si>
  <si>
    <t>0744011906</t>
  </si>
  <si>
    <t>CARCACA HDC SAIDA LAT 24P IP65 WEIDMULLER 1787760000 KAP PB24L</t>
  </si>
  <si>
    <t>0744011979</t>
  </si>
  <si>
    <t>CONDULETE 1.1/2" ALUMINIO MULTIPLO L C/ TAMPA</t>
  </si>
  <si>
    <t>0744012027</t>
  </si>
  <si>
    <t>ACIONADOR DE ALARME DE INCENDIO CONVENCIONAL</t>
  </si>
  <si>
    <t>0744012074</t>
  </si>
  <si>
    <t>CABO COBRE FLEX 25X1MM 750V</t>
  </si>
  <si>
    <t>0744012275</t>
  </si>
  <si>
    <t>CABO FLEXIVEL 4.00MM 750V PRETO RL  C/100M</t>
  </si>
  <si>
    <t>0744012277</t>
  </si>
  <si>
    <t>CABO FLEXIVEL 6.00MM 750V VERDE</t>
  </si>
  <si>
    <t>0744020056</t>
  </si>
  <si>
    <t>LUVA PVC ROSCA I 1</t>
  </si>
  <si>
    <t>0746340271</t>
  </si>
  <si>
    <t>PORCA BORBOLETA SERRA CIRCULAR PEDRAS BOSCH 1603339006</t>
  </si>
  <si>
    <t>0746430055</t>
  </si>
  <si>
    <t>FLANGE DO MARTELO 3KG BOSCH 1617000981</t>
  </si>
  <si>
    <t>0746470035</t>
  </si>
  <si>
    <t>ESTATOR MARTELO 30KG BOSCH 1614220156</t>
  </si>
  <si>
    <t>0746500047</t>
  </si>
  <si>
    <t>CAIXA DE MANIVELA MARTELO 16KG MAKITA 183557-7</t>
  </si>
  <si>
    <t>0746500132</t>
  </si>
  <si>
    <t>ROLAMENTO DE ESFERA 6001 MARTELO 16KG MAKITA 211104-5</t>
  </si>
  <si>
    <t>0746550324</t>
  </si>
  <si>
    <t>PARAFUSO ALLEN CAB BOMBA FLYGT 8200710</t>
  </si>
  <si>
    <t>0746560022</t>
  </si>
  <si>
    <t>FLANGE BOMBA 3" SA1100</t>
  </si>
  <si>
    <t>0746560030</t>
  </si>
  <si>
    <t>NIPLE P/ BOMBA SUBMERSIVEL 1.1/2"</t>
  </si>
  <si>
    <t>0746610470</t>
  </si>
  <si>
    <t>TRAVA DE SEGURANCA PLATAFORMA HAULOTTE 118C150490</t>
  </si>
  <si>
    <t>0746610793</t>
  </si>
  <si>
    <t>BOTAO GERAL CORTE BATERIA PLATAFORMA HAULOTTE 4000349340 (ANTIGO 2440306180)</t>
  </si>
  <si>
    <t>0746640058</t>
  </si>
  <si>
    <t>BOBINA DE FREIO</t>
  </si>
  <si>
    <t>0746640481</t>
  </si>
  <si>
    <t>PINHAO 15 DENTES P/ GUINCHO DO ELEVADOR HERCULES (GE10250502)</t>
  </si>
  <si>
    <t>0746650029</t>
  </si>
  <si>
    <t>CABINE DO ELEVADOR CREMALHEIRA LOC 1200 GJJ</t>
  </si>
  <si>
    <t>0746650337</t>
  </si>
  <si>
    <t>DISJUNTOR 1P 4A CURVA C 3KA METALTEX N3-1C04</t>
  </si>
  <si>
    <t>0746650417</t>
  </si>
  <si>
    <t>FIM DE CURSO POSICAO 2NF ALAVANCA REGULAVEL SCHMERSAL TV1H236-02Z</t>
  </si>
  <si>
    <t>0746660021</t>
  </si>
  <si>
    <t>CANTONEIRA 3/16" X 1" X 1" X 6000MM ASTM A36</t>
  </si>
  <si>
    <t>0746670076</t>
  </si>
  <si>
    <t>VIDRO OVAL DO HOLOFOTE ALLMAND TORRE ILUMINACAO</t>
  </si>
  <si>
    <t>0746670170</t>
  </si>
  <si>
    <t>CORREIA 10AV 0950</t>
  </si>
  <si>
    <t>0746680008</t>
  </si>
  <si>
    <t>0746680387</t>
  </si>
  <si>
    <t>VM 80 4100MM</t>
  </si>
  <si>
    <t>0746740015</t>
  </si>
  <si>
    <t>CABECAL DO PISO ELEM VERTICAL FURADO</t>
  </si>
  <si>
    <t>0746740239</t>
  </si>
  <si>
    <t>ENCOSTO PARA ABRACADEIRA C/ FURO Ø 48.20MM SOB DESENHO 100305850</t>
  </si>
  <si>
    <t>0746740593</t>
  </si>
  <si>
    <t>PORCA GAIOLA 1/2" UNC ZN BR</t>
  </si>
  <si>
    <t>0635020014</t>
  </si>
  <si>
    <t>PARAFUSADEIRA HILTI SFH22-A</t>
  </si>
  <si>
    <t>0646750003</t>
  </si>
  <si>
    <t>PORCA SEXT 5/16" COMUM UNC GALV</t>
  </si>
  <si>
    <t>0715040066</t>
  </si>
  <si>
    <t>BROCA VIDEA 16X150 MM</t>
  </si>
  <si>
    <t>0715040091</t>
  </si>
  <si>
    <t>0715040120</t>
  </si>
  <si>
    <t>0716000314</t>
  </si>
  <si>
    <t>DIAGONAL X 1680MM</t>
  </si>
  <si>
    <t>0716000322</t>
  </si>
  <si>
    <t>DISPOSITIVO DE SEGURANCA BLOCKSTOP ( SL</t>
  </si>
  <si>
    <t>0716000685</t>
  </si>
  <si>
    <t>PARAFUSO 1"X185MM SL</t>
  </si>
  <si>
    <t>0726010062</t>
  </si>
  <si>
    <t>CHAPA 2.00 X 1200 X 1500MM SAE 1020</t>
  </si>
  <si>
    <t>0726020003</t>
  </si>
  <si>
    <t>0726020004</t>
  </si>
  <si>
    <t>0726030029</t>
  </si>
  <si>
    <t>PONTALETE 70X70X1500MM</t>
  </si>
  <si>
    <t>0727100098</t>
  </si>
  <si>
    <t>PARAFUSO SEXT 3/8"X2" UNF RP ZN BR</t>
  </si>
  <si>
    <t>0727100226</t>
  </si>
  <si>
    <t>0727110004</t>
  </si>
  <si>
    <t>TINTA SPRAY PRETO BRILHANTE 400ML</t>
  </si>
  <si>
    <t>0727110025</t>
  </si>
  <si>
    <t>TINTA SPRAY AZUL CLARO 400ML</t>
  </si>
  <si>
    <t>0727150026</t>
  </si>
  <si>
    <t>ADESIVOS INFORMATIVOS UNIDADE</t>
  </si>
  <si>
    <t>0732010007</t>
  </si>
  <si>
    <t>LICENCA GHOST SOLUTION SUITE</t>
  </si>
  <si>
    <t>0735030011</t>
  </si>
  <si>
    <t>ESQUADRO C/ ALUMINIO 10" 25CM</t>
  </si>
  <si>
    <t>0738030019</t>
  </si>
  <si>
    <t>CAMISA BRIM AZUL ROYAL TAM P (Nº 1/2) MANGA CURTA</t>
  </si>
  <si>
    <t>0738030048</t>
  </si>
  <si>
    <t>CAMISA SOCIAL FEM AZUL ESCURO M/L G</t>
  </si>
  <si>
    <t>0738030049</t>
  </si>
  <si>
    <t>CAMISA SOCIAL FEM AZUL ESCURO M/L GG</t>
  </si>
  <si>
    <t>0738030111</t>
  </si>
  <si>
    <t>JAQUETA SARJA AZUL MARINHO C/FORRO TAM M</t>
  </si>
  <si>
    <t>0744010972</t>
  </si>
  <si>
    <t>PRENSA CABO DE NYLON</t>
  </si>
  <si>
    <t>0744011022</t>
  </si>
  <si>
    <t>RELE FALTA DE FASE 380V.</t>
  </si>
  <si>
    <t>0744011099</t>
  </si>
  <si>
    <t>TERMINAL CPC FEMEA 0,75-1,50MM TYCO 1-66100-9</t>
  </si>
  <si>
    <t>0744011108</t>
  </si>
  <si>
    <t>TERMINAL PINO CABO 0,25-1,50MM PRE ISOL VERMELHO HELLERMANN HP2251</t>
  </si>
  <si>
    <t>0744011203</t>
  </si>
  <si>
    <t>CAIXA SISTEMA X 75X75X42MM 4 SAIDAS</t>
  </si>
  <si>
    <t>0744011408</t>
  </si>
  <si>
    <t>QUADRO SOBREPOR C/ BARRAMENTO TRIF. 100A</t>
  </si>
  <si>
    <t>0744011547</t>
  </si>
  <si>
    <t>0744011710</t>
  </si>
  <si>
    <t>REFLETOR LED 10W 12VCC/24VCC DC6000K</t>
  </si>
  <si>
    <t>0744011899</t>
  </si>
  <si>
    <t>ABRACADEIRA NYLON 400X4,8MM INCOLOR</t>
  </si>
  <si>
    <t>0744011960</t>
  </si>
  <si>
    <t>CONTROLE REMOTO P/ PORTAO ELETRONICO</t>
  </si>
  <si>
    <t>0744012022</t>
  </si>
  <si>
    <t>ABRACADEIRA PVC 3/4"</t>
  </si>
  <si>
    <t>0744012029</t>
  </si>
  <si>
    <t>SINALIZADOR AUDIOVISUAL DE ALARME DE INCENDIO CONVENCIONAL</t>
  </si>
  <si>
    <t>0744012147</t>
  </si>
  <si>
    <t>RELE TEMPORIZADOR ELETRONICO 0.05S - 300H 24-240V SCHNEIDER RE22R2AMR</t>
  </si>
  <si>
    <t>0744012270</t>
  </si>
  <si>
    <t>CABO FLEXIVEL 2,50MM 750V VERMELHO RL C/100M</t>
  </si>
  <si>
    <t>0744030001</t>
  </si>
  <si>
    <t>AGUARRAS 5L</t>
  </si>
  <si>
    <t>0744030010</t>
  </si>
  <si>
    <t>CIMENTO CP II 50KG</t>
  </si>
  <si>
    <t>0744030035</t>
  </si>
  <si>
    <t>ROLO PINTURA LA 23CM</t>
  </si>
  <si>
    <t>0744030205</t>
  </si>
  <si>
    <t>LONA PLASTICA 4X50M</t>
  </si>
  <si>
    <t>0744030318</t>
  </si>
  <si>
    <t>FUNDO PREPARADOR FERRO GALVITE 3,6L</t>
  </si>
  <si>
    <t>0744030373</t>
  </si>
  <si>
    <t>BRITA GRADUADA SIMPLES</t>
  </si>
  <si>
    <t>0745000043</t>
  </si>
  <si>
    <t>0745010292</t>
  </si>
  <si>
    <t>DESENGRAXANTE ALCALINO</t>
  </si>
  <si>
    <t>0745010420</t>
  </si>
  <si>
    <t>FITA ISOLANTE AUTOFUSAO 3M SCOTCH 23 19MMX10M</t>
  </si>
  <si>
    <t>0738030150</t>
  </si>
  <si>
    <t>CALCA 1/2 ELASTICO TAM GG-50 AZUL MARINHO C/ FX REFLETIVA</t>
  </si>
  <si>
    <t>0738030199</t>
  </si>
  <si>
    <t>BLUSA AZUL ESCURO FEM M/C TAM XG</t>
  </si>
  <si>
    <t>0738030200</t>
  </si>
  <si>
    <t>BLUSA AZUL ESCURO FEM M/C TAM XGG</t>
  </si>
  <si>
    <t>0738040037</t>
  </si>
  <si>
    <t>BOTINA COURO C/ELASTICO BIQ.PLASTICO PALM. COMUM Nº39 CA14699</t>
  </si>
  <si>
    <t>0738040057</t>
  </si>
  <si>
    <t>BOTINA COURO C/ELASTICO BIQ.ACO PALM. COMUM Nº45</t>
  </si>
  <si>
    <t>0738040069</t>
  </si>
  <si>
    <t>BOTA BORRACHA (PVC) PRETA CANO MEDIO Nº41 CA 26629</t>
  </si>
  <si>
    <t>0738040114</t>
  </si>
  <si>
    <t>BOTINA COURO C/ELASTICO BIQ.COMPOSITE PALM. COMUM Nº43</t>
  </si>
  <si>
    <t>0738040119</t>
  </si>
  <si>
    <t>CAPACETE CLASSE B C/ CATRACA /JULGULAR/CARNEIRA VERDE - CA 498</t>
  </si>
  <si>
    <t>0738040167</t>
  </si>
  <si>
    <t>CORRENTE DE SINALIZACAO PRETA/AMARELA</t>
  </si>
  <si>
    <t>0738040175</t>
  </si>
  <si>
    <t>EXTINTOR DE INCENDIO CO2 04KG RECARGA</t>
  </si>
  <si>
    <t>0738040187</t>
  </si>
  <si>
    <t>EXTINTOR DE INCENDIO PQS BC 04KG RECARGA</t>
  </si>
  <si>
    <t>0738040234</t>
  </si>
  <si>
    <t>LENTE RETANGULAR INCOLOR P/ MASCARA SOLDA 50 X 105 X 3MM</t>
  </si>
  <si>
    <t>0738040254</t>
  </si>
  <si>
    <t>LUVA DE PROCEDIMENTO TAM G CX C/ 50 PARES CA13030</t>
  </si>
  <si>
    <t>0738040265</t>
  </si>
  <si>
    <t>LUVA DE RASPA CA7611/29871</t>
  </si>
  <si>
    <t>0738040273</t>
  </si>
  <si>
    <t>LUVA DE VAQUETA MISTA PETROLEIRA 20CM CA 36844/ 25387</t>
  </si>
  <si>
    <t>0738040364</t>
  </si>
  <si>
    <t>PROTETOR FACIAL C/ VISOR INCOLOR CA 14197</t>
  </si>
  <si>
    <t>0738040554</t>
  </si>
  <si>
    <t>LUVA DE RASPA TOTAL PETROLEIRA CA 20004/37086</t>
  </si>
  <si>
    <t>0738040646</t>
  </si>
  <si>
    <t>BLUSAO NR10 RET.CHAMA FR 100% ALG. CINZA TAM G SOL 310J-WP CA32201</t>
  </si>
  <si>
    <t>0738040654</t>
  </si>
  <si>
    <t>CALCA NR10 AZUL REFLETIVO FATOR 2 TAM GG (50-52) CA31355</t>
  </si>
  <si>
    <t>0738040662</t>
  </si>
  <si>
    <t>PROTETOR SOLAR C/ REPELENTE LUVEX UV FPS 60</t>
  </si>
  <si>
    <t>0738040670</t>
  </si>
  <si>
    <t>BOTINA COURO C/ELASTICO BIQ.COMPOSITE PALM. ANTIPERFURANTE C/ PROTETOR METATARSO Nº39 CA 43959</t>
  </si>
  <si>
    <t>0745010434</t>
  </si>
  <si>
    <t>0745010642</t>
  </si>
  <si>
    <t>PLUG FEMEA 10A 250V 2P+T</t>
  </si>
  <si>
    <t>0745010689</t>
  </si>
  <si>
    <t>SACA ROLAMENTO DE 2 PERNAS N 3000 REF 85</t>
  </si>
  <si>
    <t>0745010708</t>
  </si>
  <si>
    <t>SERRA COPO 43MM</t>
  </si>
  <si>
    <t>0745010722</t>
  </si>
  <si>
    <t>SINALEIRO VERMELHO C/LED Ø22MM AD1622DR-24V</t>
  </si>
  <si>
    <t>0745010740</t>
  </si>
  <si>
    <t>SUPORTE P/ SERRA COPO 14-30MM</t>
  </si>
  <si>
    <t>0745010827</t>
  </si>
  <si>
    <t>MANGUEIRA PNEUMATICA AZUL EM POLIURETANO PU 10MM</t>
  </si>
  <si>
    <t>0745010833</t>
  </si>
  <si>
    <t>0745010937</t>
  </si>
  <si>
    <t>CORREIA DO ALTERNADOR EMPILHADEIRA HYSTER 1361890</t>
  </si>
  <si>
    <t>0745011085</t>
  </si>
  <si>
    <t>ROLDANA 3 5/5</t>
  </si>
  <si>
    <t>0745011099</t>
  </si>
  <si>
    <t>BATOQUE FECHADO</t>
  </si>
  <si>
    <t>0745011150</t>
  </si>
  <si>
    <t>TRAVA P/ GANCHO FORJADO COMUM TIPO OLHAL P/ 7.500 KG </t>
  </si>
  <si>
    <t>0745011193</t>
  </si>
  <si>
    <t>TINTA ESMALTE SINTETICO BRANCO 18L</t>
  </si>
  <si>
    <t>0745011395</t>
  </si>
  <si>
    <t>0745011398</t>
  </si>
  <si>
    <t>TOALHINHA INDUSTRIAL COLORIDA (25KG)</t>
  </si>
  <si>
    <t>0745011464</t>
  </si>
  <si>
    <t>BROCA ACO RAPIDO 7,2MM</t>
  </si>
  <si>
    <t>0745011585</t>
  </si>
  <si>
    <t>AGUA P/ BATERIAS 5L</t>
  </si>
  <si>
    <t>0745011612</t>
  </si>
  <si>
    <t>SACA POLIA HIDRAULICO 3 PERNAS 20TON C/ ALAVANCA</t>
  </si>
  <si>
    <t>0746110004</t>
  </si>
  <si>
    <t>0746110013</t>
  </si>
  <si>
    <t>REBITE POP 525 (3/16"X1") ALUMINIO</t>
  </si>
  <si>
    <t>0746250063</t>
  </si>
  <si>
    <t>0746270022</t>
  </si>
  <si>
    <t>DEFLETOR DA FURADEIRA 1/2" BOSCH 2601328033</t>
  </si>
  <si>
    <t>0744011537</t>
  </si>
  <si>
    <t>DISJUNTOR 2P 50A 127/380V</t>
  </si>
  <si>
    <t>0744011645</t>
  </si>
  <si>
    <t>CONECTOR FEMEA CAT.5E</t>
  </si>
  <si>
    <t>0744011879</t>
  </si>
  <si>
    <t>0744011946</t>
  </si>
  <si>
    <t>FIM DE CURSO POSICAO SEGURANCA 2NF+1NA ALAVANCA REGULAVEL KAP LB 306YD1</t>
  </si>
  <si>
    <t>0744012000</t>
  </si>
  <si>
    <t>FIM DE CURSO POSICAO 2NF ALAVANCA REGULAVEL SCHMERSAL Z4V7H 335-02Z</t>
  </si>
  <si>
    <t>0744012004</t>
  </si>
  <si>
    <t>CABO ELETRICO COBRE FLEX 10 X 2.50M 750V</t>
  </si>
  <si>
    <t>0744012021</t>
  </si>
  <si>
    <t>BUCHA REDUCAO 1/2"X1/4" GALV</t>
  </si>
  <si>
    <t>0744012140</t>
  </si>
  <si>
    <t>CHAVE SELETORA MANOPLA CURTA 22MM 3 POSICOES FIXAS SCHNEIDER XA2ED33</t>
  </si>
  <si>
    <t>0744020031</t>
  </si>
  <si>
    <t>EMENDA MANGUEIRA 1/4" X 1/4"</t>
  </si>
  <si>
    <t>0744020174</t>
  </si>
  <si>
    <t>TUBO PVC DE 40MM</t>
  </si>
  <si>
    <t>0744020176</t>
  </si>
  <si>
    <t>SIFAO UNIVERSAL PVC</t>
  </si>
  <si>
    <t>0744020375</t>
  </si>
  <si>
    <t>MANGUEIRA DE INCENDIO TIPO2 1.1/2 X 15M</t>
  </si>
  <si>
    <t>0744030003</t>
  </si>
  <si>
    <t>AREIA COMUM</t>
  </si>
  <si>
    <t>0744030033</t>
  </si>
  <si>
    <t>MASSA CORRIDA 18L</t>
  </si>
  <si>
    <t>0744030223</t>
  </si>
  <si>
    <t>FECHADURA EXTERNA DE PORTA INOX</t>
  </si>
  <si>
    <t>0744030273</t>
  </si>
  <si>
    <t>CIMENTO CP IV - 32 50KG</t>
  </si>
  <si>
    <t>0744030279</t>
  </si>
  <si>
    <t>PRUMO DE ACO 1020 P/ PAREDE C/ 1KG</t>
  </si>
  <si>
    <t>0745000045</t>
  </si>
  <si>
    <t>0745010015</t>
  </si>
  <si>
    <t>0745010275</t>
  </si>
  <si>
    <t>CONECTOR ELETRICO CPC 9 VIAS FEMEA P/ CABO TYCO 206708-1</t>
  </si>
  <si>
    <t>0745010415</t>
  </si>
  <si>
    <t>FITA DE ACO FE-2 LAQUEADA 1,00MM X 25,40MM ROLO 5,10M/37KG</t>
  </si>
  <si>
    <t>0745010550</t>
  </si>
  <si>
    <t>MASSA CALAFETAR MADEIRA 1.65KG VIAPOL F-12</t>
  </si>
  <si>
    <t>0745010883</t>
  </si>
  <si>
    <t>TINTA SPRAY PRETO FOSCO 400ML</t>
  </si>
  <si>
    <t>0746650377</t>
  </si>
  <si>
    <t>ABRACADEIRA NYLON 200X4,6MM INCOLOR T50R</t>
  </si>
  <si>
    <t>0746650677</t>
  </si>
  <si>
    <t>QUADRO DE COMANDO METALICO 600X500X200MM C/ FLANGE</t>
  </si>
  <si>
    <t>0746650730</t>
  </si>
  <si>
    <t>DISCO DE FRENAGEM P/ MOTOREDUTOR BE5 SEW 13740733</t>
  </si>
  <si>
    <t>0746650734</t>
  </si>
  <si>
    <t>VENTILADOR DRN90/100/DR90/100 SEW 13610651</t>
  </si>
  <si>
    <t>0746680182</t>
  </si>
  <si>
    <t>PORCA FEMEA ESCORA PEQUENA</t>
  </si>
  <si>
    <t>0746690020</t>
  </si>
  <si>
    <t>BATOQUE PLASTICO PARA FURO DE 3/4"</t>
  </si>
  <si>
    <t>0746710057</t>
  </si>
  <si>
    <t>CABO DE IGNICAO HDS MT130939</t>
  </si>
  <si>
    <t>0746720022</t>
  </si>
  <si>
    <t>ROTOR DISTRIBUIDOR MOTOR MAZDA F2 2.2L HYSTER 1554034 YALE 580047019</t>
  </si>
  <si>
    <t>0746720054</t>
  </si>
  <si>
    <t>KIT REPARO CILINDRO DA TORRE MOVIX EMPILHADEIRA</t>
  </si>
  <si>
    <t>0746720157</t>
  </si>
  <si>
    <t>BOBINA DE IGNICAO MAZDA H50FT HYSTER 1652458</t>
  </si>
  <si>
    <t>0746720158</t>
  </si>
  <si>
    <t>JOGO DE CABO DE VELA MAZDA 2.0 ELETRONICO HYSTER 1652460</t>
  </si>
  <si>
    <t>0746720159</t>
  </si>
  <si>
    <t>VARETA DO NIVEL DE TRANSMISSAO H50 FT/VX/CT HYSTER 1624401</t>
  </si>
  <si>
    <t>0746740862</t>
  </si>
  <si>
    <t>0746750002</t>
  </si>
  <si>
    <t>ABRACADEIRA</t>
  </si>
  <si>
    <t>0746750299</t>
  </si>
  <si>
    <t>0746750326</t>
  </si>
  <si>
    <t>LIMPA CONTATO SPRAY 300ML</t>
  </si>
  <si>
    <t>0746752258</t>
  </si>
  <si>
    <t>0746752470</t>
  </si>
  <si>
    <t>ROLAMENTO 6204Z</t>
  </si>
  <si>
    <t>0746752728</t>
  </si>
  <si>
    <t>PARAFUSO SEXT M10X85 MA RP ZN BR</t>
  </si>
  <si>
    <t>0746752734</t>
  </si>
  <si>
    <t>PORCA SEXT M12 COMUM MA POL CL8.8</t>
  </si>
  <si>
    <t>0746752827</t>
  </si>
  <si>
    <t>0746752842</t>
  </si>
  <si>
    <t>PARAFUSO SEXT 3/8"X1/2" UNC RT POL CL5.8</t>
  </si>
  <si>
    <t>0746290026</t>
  </si>
  <si>
    <t>FUSO DA ESMERILHADEIRA 4" BOSCH 1603523110</t>
  </si>
  <si>
    <t>0746300056</t>
  </si>
  <si>
    <t>JOGO DE ESCOVAS ESMERILHADEIRA 7" 220V BOSCH F000611090</t>
  </si>
  <si>
    <t>0746340011</t>
  </si>
  <si>
    <t>ANEL 18 DA SERRA CIRCULAR PEDRAS MAKITA 213255-0</t>
  </si>
  <si>
    <t>0746340102</t>
  </si>
  <si>
    <t>CORREIA DENTADA HYT 3V315</t>
  </si>
  <si>
    <t>0746340106</t>
  </si>
  <si>
    <t>DISCO DE APOIO SERRA CIRCULAR PEDRA BOSCH F000616044</t>
  </si>
  <si>
    <t>0746340136</t>
  </si>
  <si>
    <t>ESTATOR 220V SERRA CIRCULAR DE PEDRAS BOSCH F000607063</t>
  </si>
  <si>
    <t>0746340222</t>
  </si>
  <si>
    <t>JOGO DE ESCOVA P/ SERRA MARMORE BOSCH F000611036</t>
  </si>
  <si>
    <t>0746340281</t>
  </si>
  <si>
    <t>PROTETOR DA SERRA CIRCULAR DE PEDRAS BOSCH F000603002</t>
  </si>
  <si>
    <t>0746340331</t>
  </si>
  <si>
    <t>0746350093</t>
  </si>
  <si>
    <t>DISCO DE VIDEA 185 X 20MM X 36 DENTES</t>
  </si>
  <si>
    <t>0746370012</t>
  </si>
  <si>
    <t>DISCO SERRA TICO TICO 1/4" BOSCH 2916080007</t>
  </si>
  <si>
    <t>0746430011</t>
  </si>
  <si>
    <t>ANEL O-RING MARTELO 3KG BOSCH 1610210187</t>
  </si>
  <si>
    <t>0746440068</t>
  </si>
  <si>
    <t>EMBOLO MARTELO 5KG BOSCH 1617000836</t>
  </si>
  <si>
    <t>0746450023</t>
  </si>
  <si>
    <t>ANEL O-RING MARTELO 10KG POS90 MAKITA 2138069</t>
  </si>
  <si>
    <t>0746470042</t>
  </si>
  <si>
    <t>JOGO DE ESCOVA DO MARTELO 30KG BOSCH 1613523007</t>
  </si>
  <si>
    <t>0746500013</t>
  </si>
  <si>
    <t>ANEL O-RING MARTELO 16KG POS47 MAKITA 2136172</t>
  </si>
  <si>
    <t>0746500017</t>
  </si>
  <si>
    <t>ANEL O-RING MARTELO 16KG MAKITA 2135728</t>
  </si>
  <si>
    <t>0746530127</t>
  </si>
  <si>
    <t>TOBO CARGA AR SCANIA 2207851</t>
  </si>
  <si>
    <t>0746530184</t>
  </si>
  <si>
    <t>VALVULA TERMOSTATICA MOTOR MWM 961007570106</t>
  </si>
  <si>
    <t>0746530273</t>
  </si>
  <si>
    <t>FILTRO DE OLEO DONALDSON P558616 MANN W94034 FLEET LF3805 TEREX 62436GT CUMMINS 3890709</t>
  </si>
  <si>
    <t>0746610250</t>
  </si>
  <si>
    <t>PINO TRAVA 5/8”X90MM C/ ANEL TRAVA P/ BALANCIM ELETRICO</t>
  </si>
  <si>
    <t>0746610260</t>
  </si>
  <si>
    <t>VARIADOR DE VELOCIDADE PLATAFORMA HAULOTTE 2901001630</t>
  </si>
  <si>
    <t>0746610643</t>
  </si>
  <si>
    <t>FILTRO COMBUSTIVEL DONALDSON P550587 MANN WK842 FLEET FF5135 TEREX 62426GT HAULOTTE 2427002820</t>
  </si>
  <si>
    <t>0746752892</t>
  </si>
  <si>
    <t>ABRACADEIRA NYLON 390X4,6MM INCOLOR T50L</t>
  </si>
  <si>
    <t>0746770041</t>
  </si>
  <si>
    <t>FILTRO SEPARADOR COMBUSTIVEL/ AGUA DONALDSON P550502 MANN WK8109 BALDWIN BF7679D CAT 2066909</t>
  </si>
  <si>
    <t>0746770163</t>
  </si>
  <si>
    <t>FILTRO DE AR DONALDSON P532410 MANN C131452 FLEET AF25308 BALDWIN RS3549 HYSTER 1377080</t>
  </si>
  <si>
    <t>0746790012</t>
  </si>
  <si>
    <t>EIXO ROLDANA LOUCA GUINCHO COLUNA ALAVANCA MECAN (110401404)</t>
  </si>
  <si>
    <t>0746790031</t>
  </si>
  <si>
    <t>0746790077</t>
  </si>
  <si>
    <t>CONJUTO LANCA INFERIOR MINI GRUA DES 005.02.005</t>
  </si>
  <si>
    <t>0746800029</t>
  </si>
  <si>
    <t>ENGRENAGEM GUINCHO BOTOEIRA TRIFASICO MENEGOTTI (22060503)</t>
  </si>
  <si>
    <t>0746800095</t>
  </si>
  <si>
    <t>TRAVA PARA GUINCHO</t>
  </si>
  <si>
    <t>0747000002</t>
  </si>
  <si>
    <t>SERVICOS GRAFICOS</t>
  </si>
  <si>
    <t>0747060018</t>
  </si>
  <si>
    <t>BANDEIRA ESTADUAL DUPLA FACE EM OXFORD</t>
  </si>
  <si>
    <t>0749000002</t>
  </si>
  <si>
    <t>IMPOSTO TAXA COLETA LIXO</t>
  </si>
  <si>
    <t>0801000005</t>
  </si>
  <si>
    <t>LOCACAO ANDAIME FACHADEIRO</t>
  </si>
  <si>
    <t>0817000001</t>
  </si>
  <si>
    <t>LOCACAO DE GUINCHO DE PEQUENO PORTE</t>
  </si>
  <si>
    <t>0852010025</t>
  </si>
  <si>
    <t>SERVICO DE MANUTENCAO PREVENTIVA</t>
  </si>
  <si>
    <t>I0227034034</t>
  </si>
  <si>
    <t>ROLAMENTO 6301 DDU</t>
  </si>
  <si>
    <t>I0227034036</t>
  </si>
  <si>
    <t>ROLAMENTO 6303 DDU C3</t>
  </si>
  <si>
    <t>I0534000144</t>
  </si>
  <si>
    <t>I0535020037</t>
  </si>
  <si>
    <t>I0535030057</t>
  </si>
  <si>
    <t>I0535030118</t>
  </si>
  <si>
    <t>I0535030181</t>
  </si>
  <si>
    <t>I0535030182</t>
  </si>
  <si>
    <t>I0535030330</t>
  </si>
  <si>
    <t>I0535030782</t>
  </si>
  <si>
    <t>I0738040298</t>
  </si>
  <si>
    <t>I0744010860</t>
  </si>
  <si>
    <t>RELE TEMPORIZADOR ELETRONICO 0.10S -10D 12-240V SCHNEIDER RE22R1AMR</t>
  </si>
  <si>
    <t>I0744011223</t>
  </si>
  <si>
    <t>TERMINAL ILHOS CABO 2,5MM PRE ISOL AZUL HELLERMANN HES12250</t>
  </si>
  <si>
    <t>I0744011816</t>
  </si>
  <si>
    <t>PRENSA CABO M40 PRETO CABO 22~33MM METALTEX CH-M40-33P</t>
  </si>
  <si>
    <t>I0744030143</t>
  </si>
  <si>
    <t>I0745010833</t>
  </si>
  <si>
    <t>I0745010981</t>
  </si>
  <si>
    <t>I0745011488</t>
  </si>
  <si>
    <t>MASSA CALAFETAR MADEIRA 6.5KG VIAPOL F-12</t>
  </si>
  <si>
    <t>I0746100101</t>
  </si>
  <si>
    <t>I0746160152</t>
  </si>
  <si>
    <t>JUNTA DO CABECOTE DO COMPACTADOR DO BS 6</t>
  </si>
  <si>
    <t>I0746350045</t>
  </si>
  <si>
    <t>INTERRUPTOR DA SERRA P/ MADEIRA 7" MOD.</t>
  </si>
  <si>
    <t>I0746440088</t>
  </si>
  <si>
    <t>INDUZIDO 110V MARTELO 5KG MOD. 11388 BOSC</t>
  </si>
  <si>
    <t>I0746450010</t>
  </si>
  <si>
    <t>I0746450014</t>
  </si>
  <si>
    <t>ANEL O-RING 30 X 5MM MARTELO 10KG BOSCH 1610210122</t>
  </si>
  <si>
    <t>I0746450019</t>
  </si>
  <si>
    <t>ANEL MARTELO 10KG POS. 34 MOD. HM1202C M</t>
  </si>
  <si>
    <t>I0746450028</t>
  </si>
  <si>
    <t>ARRUELA DE ISOLACAO DO MARTELO 10KG MOD. HM</t>
  </si>
  <si>
    <t>I0746450092</t>
  </si>
  <si>
    <t>PORTA ESCOVA MARTELO 10KG BOSCH 1600A005AF</t>
  </si>
  <si>
    <t>I0746450107</t>
  </si>
  <si>
    <t>TAMPA DO CARVAO MARTELO MAKITA 10 KG</t>
  </si>
  <si>
    <t>I0746500069</t>
  </si>
  <si>
    <t>ENGRENAGEM HELICOIDAL 34 MARTELO 16KG MAKITA 226449-8</t>
  </si>
  <si>
    <t>I0746650417</t>
  </si>
  <si>
    <t>I0746670031</t>
  </si>
  <si>
    <t>0615190026</t>
  </si>
  <si>
    <t>0615190041</t>
  </si>
  <si>
    <t>0615220265</t>
  </si>
  <si>
    <t>0709070002</t>
  </si>
  <si>
    <t>RODIZIO GIRATORIO</t>
  </si>
  <si>
    <t>0714010012</t>
  </si>
  <si>
    <t>SERVICO ASSESSORIA DE RH</t>
  </si>
  <si>
    <t>0715040068</t>
  </si>
  <si>
    <t>BROCA VIDEA 20X350 MM</t>
  </si>
  <si>
    <t>0715040086</t>
  </si>
  <si>
    <t>PONTA MONTADA A2</t>
  </si>
  <si>
    <t>0715040133</t>
  </si>
  <si>
    <t>0715110020</t>
  </si>
  <si>
    <t>MAO FRANCESA 3/8" X 800MM P/ CANCELA ELEVADOR CREMALHEIRA (SOB DESENHO)</t>
  </si>
  <si>
    <t>0716000160</t>
  </si>
  <si>
    <t>CANCELA ELEVADOR CREMALHEIRA</t>
  </si>
  <si>
    <t>0716000267</t>
  </si>
  <si>
    <t>DIAGONAL 1475 (SL)</t>
  </si>
  <si>
    <t>0716000316</t>
  </si>
  <si>
    <t>DIAGONAL X 1840MM</t>
  </si>
  <si>
    <t>0716000699</t>
  </si>
  <si>
    <t>PE DE LANCA P/ GUINCHO PEQUENO PORTE</t>
  </si>
  <si>
    <t>0716001189</t>
  </si>
  <si>
    <t>VM 80 3600MM</t>
  </si>
  <si>
    <t>0726020001</t>
  </si>
  <si>
    <t>BARRA REDONDA 1/2" X 6000MM SAE1020 LAMINADA</t>
  </si>
  <si>
    <t>0727100074</t>
  </si>
  <si>
    <t>0727100219</t>
  </si>
  <si>
    <t>ARRUELA LISA 1/2" BC AM PESADA</t>
  </si>
  <si>
    <t>0727100360</t>
  </si>
  <si>
    <t>PORCA SEXT 1/2" PESADA BSW 12FPP POL CH22</t>
  </si>
  <si>
    <t>0727110037</t>
  </si>
  <si>
    <t>TINTA SPRAY PRETO ALTA TEMPERATURA 400ML</t>
  </si>
  <si>
    <t>0734000020</t>
  </si>
  <si>
    <t>RODIZIO PARA CADEIRA</t>
  </si>
  <si>
    <t>MOD200205</t>
  </si>
  <si>
    <t>OFICINA DE ELEVADORES</t>
  </si>
  <si>
    <t>SL0606000052</t>
  </si>
  <si>
    <t>GRUPO GERADOR MOTOR DIESEL 180KVA CONVEN</t>
  </si>
  <si>
    <t>SL0615190037</t>
  </si>
  <si>
    <t>0746740771</t>
  </si>
  <si>
    <t>CORRENTE DE FIXACAO</t>
  </si>
  <si>
    <t>0746750019</t>
  </si>
  <si>
    <t>OLHAL</t>
  </si>
  <si>
    <t>0746750063</t>
  </si>
  <si>
    <t>RELE AUTOMOTIVO 24V 30/40A 5PINOS C/ SUPORTE TEREX 78098GT DNI 0216</t>
  </si>
  <si>
    <t>0746750311</t>
  </si>
  <si>
    <t>FUSIVEL</t>
  </si>
  <si>
    <t>0746750732</t>
  </si>
  <si>
    <t>0746750963</t>
  </si>
  <si>
    <t>CONTROLE COMPLETO GX-390</t>
  </si>
  <si>
    <t>0746752260</t>
  </si>
  <si>
    <t>CONTRA PINO 1/8" X 2" GALV</t>
  </si>
  <si>
    <t>0746752278</t>
  </si>
  <si>
    <t>PINO ELASTICO 5X22MM</t>
  </si>
  <si>
    <t>0746752433</t>
  </si>
  <si>
    <t>ROLAMENTO 30207</t>
  </si>
  <si>
    <t>0746752454</t>
  </si>
  <si>
    <t>ROLAMENTO 6004 DDU</t>
  </si>
  <si>
    <t>0746752478</t>
  </si>
  <si>
    <t>0746752490</t>
  </si>
  <si>
    <t>0746752552</t>
  </si>
  <si>
    <t>0746752669</t>
  </si>
  <si>
    <t>0746752670</t>
  </si>
  <si>
    <t>PORCA SEXT 1/2" PARLOCK UNC ZN BR G2 ALTA</t>
  </si>
  <si>
    <t>0746752770</t>
  </si>
  <si>
    <t>TERMINAL HYLOK PINO MACHO METALTEX MML-TM</t>
  </si>
  <si>
    <t>0746752985</t>
  </si>
  <si>
    <t>PARAFUSO ALLEN CAB CIL M4X50 MA RT POL CL8.8</t>
  </si>
  <si>
    <t>0746753260</t>
  </si>
  <si>
    <t>ROLAMENTO 51212</t>
  </si>
  <si>
    <t>0746770012</t>
  </si>
  <si>
    <t>FILTRO COMBUSTIVEL DONALDSON P556245 MANN P917X TEREX 62421GT ATLAS 16192579 PERKINS 2656613</t>
  </si>
  <si>
    <t>0746770061</t>
  </si>
  <si>
    <t>FILTRO DE OLEO DONALDSON P550642 MANN W7 MULTI20 BALDWIN B7487 DEUTSCH D362</t>
  </si>
  <si>
    <t>0746790072</t>
  </si>
  <si>
    <t>CINTA GUIA DO CABO ACO TIRAK</t>
  </si>
  <si>
    <t>0746800021</t>
  </si>
  <si>
    <t>CONTRA LANCA P/ GUINCHO MEDIO PORTE 500 KG MENEGOTTI (29751101)</t>
  </si>
  <si>
    <t>I0615110153</t>
  </si>
  <si>
    <t>I0727100001</t>
  </si>
  <si>
    <t>I0727100298</t>
  </si>
  <si>
    <t>I0738040427</t>
  </si>
  <si>
    <t>I0744010079</t>
  </si>
  <si>
    <t>I0744010569</t>
  </si>
  <si>
    <t>DISJUNTOR DIFERENCIAL RESIDUAL 4P 25A 03-30MA METALTEX DRA25-403</t>
  </si>
  <si>
    <t>I0744011091</t>
  </si>
  <si>
    <t>I0744011236</t>
  </si>
  <si>
    <t>I0745010348</t>
  </si>
  <si>
    <t>ESCOVA DE ACO COPO TRANCADA 100MMXM14</t>
  </si>
  <si>
    <t>I0746160138</t>
  </si>
  <si>
    <t>INTERRUPTOR DE OLEO DO COMPACTADOR BS600</t>
  </si>
  <si>
    <t>I0746430088</t>
  </si>
  <si>
    <t>PUNHO DO MARTELO 3KG / 5KG BOSCH 2602025147</t>
  </si>
  <si>
    <t>I0746440117</t>
  </si>
  <si>
    <t>PISTAO DE ACO DO MARTELO 5KG BOSCH 1617000A00</t>
  </si>
  <si>
    <t>I0746450006</t>
  </si>
  <si>
    <t>ANEL DE FELTRO MARTELO 10KG BOSCH 1610108020</t>
  </si>
  <si>
    <t>I0746450078</t>
  </si>
  <si>
    <t>JOGO DE ESCOVAS DO MARTELO 10KG BOSCH 1617014126</t>
  </si>
  <si>
    <t>I0746450099</t>
  </si>
  <si>
    <t>ROLAMENTO 1212 MARTELO 10KG MAKITA 212113-7</t>
  </si>
  <si>
    <t>I0746450101</t>
  </si>
  <si>
    <t>ROLAMENTO ESFERA 6202 DDU MAKITA 211228-7</t>
  </si>
  <si>
    <t>I0746470059</t>
  </si>
  <si>
    <t>PORTA ESCOVA MARTELO 30KG BOSCH 1614336045</t>
  </si>
  <si>
    <t>I0746611051</t>
  </si>
  <si>
    <t>CABO BATERIA 1X35MM MONTADO C/ 2 TERMINAIS OLHAL 50MM PLATAFORMA TEREX 19520GT HAULOTTE 120C176180</t>
  </si>
  <si>
    <t>I0746650264</t>
  </si>
  <si>
    <t>CABO SUB-D 9P DE PROGRAMACAO ZELIO LOGIC SCHNEIDER SR2CBL01</t>
  </si>
  <si>
    <t>I0746670053</t>
  </si>
  <si>
    <t>FILTRO COMBUSTIVEL DONALDSON P502166 FLEET FF5259 MX5259 CAT 3727352</t>
  </si>
  <si>
    <t>I0746750128</t>
  </si>
  <si>
    <t>I0746750218</t>
  </si>
  <si>
    <t>0746610942</t>
  </si>
  <si>
    <t>FIM DE CURSO POSICAO 1NA+1NF ROLETE DE ACO TEREX 88356-11205GT SCHNEIDER XCKN2118G11</t>
  </si>
  <si>
    <t>0746610959</t>
  </si>
  <si>
    <t>KNOB DO CONTROLADOR CREEP PLATAFORMA TEREX 35679GT</t>
  </si>
  <si>
    <t>0746610995</t>
  </si>
  <si>
    <t>FAROL AUXILIAR C/ LED SIMPLES AP771 PLATAFORMA</t>
  </si>
  <si>
    <t>0746630019</t>
  </si>
  <si>
    <t>SAPATILHA 3/8" LEVE GALV P/ CABO DE ACO</t>
  </si>
  <si>
    <t>0746640286</t>
  </si>
  <si>
    <t>EMENDA CORRENTE DID 80</t>
  </si>
  <si>
    <t>0746650155</t>
  </si>
  <si>
    <t>INVERSOR DE FREQUENCIA FUJI MEGA FRN040G1S-4U</t>
  </si>
  <si>
    <t>0746650156</t>
  </si>
  <si>
    <t>INVERSOR DE FREQUENCIA 37 KW 380/480V REF: ATV</t>
  </si>
  <si>
    <t>0746650394</t>
  </si>
  <si>
    <t>DISCO DE FREIO CPL. BE20/BM15 SEW 1870564</t>
  </si>
  <si>
    <t>0746650471</t>
  </si>
  <si>
    <t>SENSOR INDUTIVO 15MM 1NA 100-240V AUTONICS PR30-15AO</t>
  </si>
  <si>
    <t>0746650664</t>
  </si>
  <si>
    <t>CHAPA 3/16" X 76.20 X 76.20MM C/ FURO 7/8" (SOB DESENHO)</t>
  </si>
  <si>
    <t>0746650688</t>
  </si>
  <si>
    <t>CHAVE DE SEGURANCA 4NF C/ ATUADOR RETO SCHNEIDER XCSLE2727312Z01</t>
  </si>
  <si>
    <t>0746650714</t>
  </si>
  <si>
    <t>PLACA DE INSTALACAO ELEVADOR CREMALHEIRA 420 X 297MM GALV</t>
  </si>
  <si>
    <t>0746670009</t>
  </si>
  <si>
    <t>BOJO REFLETOR TORRE ILUMINACAO TEREX 833568T</t>
  </si>
  <si>
    <t>0746680386</t>
  </si>
  <si>
    <t>0746720036</t>
  </si>
  <si>
    <t>JUNTA TAMPA DE VALVULAS MAZDA HYSTER 1360886</t>
  </si>
  <si>
    <t>0746740010</t>
  </si>
  <si>
    <t>BARRA LIGACAO # 2540MM</t>
  </si>
  <si>
    <t>0746740229</t>
  </si>
  <si>
    <t>0746740309</t>
  </si>
  <si>
    <t>GANCHO P/ ESTRADO LD. DIREITO MENOR ESPE</t>
  </si>
  <si>
    <t>0746750259</t>
  </si>
  <si>
    <t>0746750302</t>
  </si>
  <si>
    <t>FILTRO COMBUSTIVEL FLEET FS20009 BALDWIN BF7925 JLG 7028655 PERKINS 26560201/ 26560163 CAT 1R1804</t>
  </si>
  <si>
    <t>0746750658</t>
  </si>
  <si>
    <t>0746750929</t>
  </si>
  <si>
    <t>CONECTOR P/ CABO</t>
  </si>
  <si>
    <t>MANUTENCAO</t>
  </si>
  <si>
    <t>ITEM PARA CONTROLE DE MANUTENCAO</t>
  </si>
  <si>
    <t>MOD200302</t>
  </si>
  <si>
    <t>MAO DE OBRA DO CENTRO DE CUSTO 200302</t>
  </si>
  <si>
    <t>SL0746750017</t>
  </si>
  <si>
    <t>0746130019</t>
  </si>
  <si>
    <t>POLIA INF. CAIXA DE COMANDO GUINCHO BAL</t>
  </si>
  <si>
    <t>0746150001</t>
  </si>
  <si>
    <t>ALAVANCA ACIONADORA ITEM 32 CX. ENGREN. GUINCHO KTB</t>
  </si>
  <si>
    <t>0746150019</t>
  </si>
  <si>
    <t>PARAFUSO ITEM 29 DA CX DE FREIO DO GUINC</t>
  </si>
  <si>
    <t>0746160104</t>
  </si>
  <si>
    <t>EMBREAGEM DO COMPACTADOR BS 600 WACKER (0086430)</t>
  </si>
  <si>
    <t>0746160164</t>
  </si>
  <si>
    <t>KIT REPARO MOTOR COMPACT. CP70/BS 600 WACKER (0160986)</t>
  </si>
  <si>
    <t>0746160659</t>
  </si>
  <si>
    <t>ANEL MOTOR DIESEL 5 CV. BRANCO</t>
  </si>
  <si>
    <t>0746250029</t>
  </si>
  <si>
    <t>CARRETEL RETRATIL MOTOR BRANCO 13.0 CV</t>
  </si>
  <si>
    <t>0746250098</t>
  </si>
  <si>
    <t>FLANGE INTERNO DO DISCO P/ SERRA CLIPER MECAN (140201211)</t>
  </si>
  <si>
    <t>0746270020</t>
  </si>
  <si>
    <t>CORREDICO DA FURADEIRA 1/2" BOSCH 2602033006</t>
  </si>
  <si>
    <t>0746270030</t>
  </si>
  <si>
    <t>EMPUNHADEIRA FURADEIRA DE 1/2 1186 BOSCH 9618086540</t>
  </si>
  <si>
    <t>0746280019</t>
  </si>
  <si>
    <t>ENGRENAGEM FURADEIRA 5/8" 1174 BOSCH F000635068</t>
  </si>
  <si>
    <t>0746290027</t>
  </si>
  <si>
    <t>INDUZIDO DA ESMERILHADEIRA 4" BOSCH F000600061</t>
  </si>
  <si>
    <t>0746340144</t>
  </si>
  <si>
    <t>ESTATOR P/SERRA MARMORE BOSCH 220V 3604220092</t>
  </si>
  <si>
    <t>0746340275</t>
  </si>
  <si>
    <t>PORTA ESCOVA DE SERRA MARMORE MAKITA 643603-3</t>
  </si>
  <si>
    <t>0746340276</t>
  </si>
  <si>
    <t>PORTA ESCOVA DE SERRA MARMORE BOSCH F00612022</t>
  </si>
  <si>
    <t>0746340298</t>
  </si>
  <si>
    <t>ROTOR COMPLETO P/ SERRA MADEIRA 9" 220V MAKITA 516178-4</t>
  </si>
  <si>
    <t>0746390001</t>
  </si>
  <si>
    <t>KIT ACESSORIOS P/ LIXADEIRA 7"</t>
  </si>
  <si>
    <t>0746430074</t>
  </si>
  <si>
    <t>LUVA DO MARTELO 3KG BOSCH 1616490061</t>
  </si>
  <si>
    <t>0746430127</t>
  </si>
  <si>
    <t>ESTATOR 220V MARTELO 3KG BOSCH F000607178</t>
  </si>
  <si>
    <t>0746440077</t>
  </si>
  <si>
    <t>ESFERA DO MARTELO 5KG BOSCH 1903230009</t>
  </si>
  <si>
    <t>0746440190</t>
  </si>
  <si>
    <t>CORPO BLOQUEIO MARTELO 5KG MOD. 11321 BOSCH1612300036</t>
  </si>
  <si>
    <t>0746450007</t>
  </si>
  <si>
    <t>ANEL DE MUDANCA MARTELO 10KG MAKITA 416934-1</t>
  </si>
  <si>
    <t>0746450022</t>
  </si>
  <si>
    <t>ANEL O-RING MARTELO 10KG POS67 MAKITA 2137209</t>
  </si>
  <si>
    <t>0746800085</t>
  </si>
  <si>
    <t>0747030018</t>
  </si>
  <si>
    <t>FORNECIMENTO DE ALIMENTACAO</t>
  </si>
  <si>
    <t>0747050071</t>
  </si>
  <si>
    <t>CAMISETA DE MALHA GOLA OLIMPICA C/ SILK COR AZUL ROYAL MOD. FEMININO</t>
  </si>
  <si>
    <t>0747060016</t>
  </si>
  <si>
    <t>WIND BANNERS</t>
  </si>
  <si>
    <t>0852000004</t>
  </si>
  <si>
    <t>SERVICO TREINAMENTO CLIENTE</t>
  </si>
  <si>
    <t>0852010018</t>
  </si>
  <si>
    <t>SERVICO MONTAGEM E DESMONTAGEM EQUIP. PROPRIOS - ISS 2%</t>
  </si>
  <si>
    <t>0852010034</t>
  </si>
  <si>
    <t>SERVICO DE DESMONTAGEM</t>
  </si>
  <si>
    <t>0901010011</t>
  </si>
  <si>
    <t>GUARDA CORPO 1.0M SEM PORTA COM ENCAIXE</t>
  </si>
  <si>
    <t>0901020250</t>
  </si>
  <si>
    <t>TRAVA DO PISO ANDAIME MULTIDIRECIONAL GALV</t>
  </si>
  <si>
    <t>I0227033955</t>
  </si>
  <si>
    <t>I0227034004</t>
  </si>
  <si>
    <t>ROLAMENTO 6209 DDU</t>
  </si>
  <si>
    <t>I0227034041</t>
  </si>
  <si>
    <t>ROLAMENTO 6306 DDU</t>
  </si>
  <si>
    <t>I0227100262</t>
  </si>
  <si>
    <t>I0227101298</t>
  </si>
  <si>
    <t>PINO TRAVA MECAN NOVO P/ ELEMENTO VERTICAL</t>
  </si>
  <si>
    <t>I0535030784</t>
  </si>
  <si>
    <t>I0535030980</t>
  </si>
  <si>
    <t>I0615040390</t>
  </si>
  <si>
    <t>DISCO MARTELO 10KG BOSCH 1610190019</t>
  </si>
  <si>
    <t>I0735030048</t>
  </si>
  <si>
    <t>CHAVE DE FENDA 1/8" X 4" 1083489 VONDER</t>
  </si>
  <si>
    <t>I0738040002</t>
  </si>
  <si>
    <t>I0743010110</t>
  </si>
  <si>
    <t>GRAMPEADOR MESA 25FL</t>
  </si>
  <si>
    <t>I0744010086</t>
  </si>
  <si>
    <t>I0744010102</t>
  </si>
  <si>
    <t>BOTAO PULSADOR PRETO 22MM METALTEX P20AFR-B-1A (ANTIGO P20BFR-B-1A)</t>
  </si>
  <si>
    <t>0745010979</t>
  </si>
  <si>
    <t>ABRACADEIRA ROSCA S/ FIM Ø 2"-2.1/2"</t>
  </si>
  <si>
    <t>0745011392</t>
  </si>
  <si>
    <t>CABO DO ACELERADOR PARA EMPILHADEIRA HYSTER 1461427</t>
  </si>
  <si>
    <t>0745011401</t>
  </si>
  <si>
    <t>COLA SUPER BONDER 20G</t>
  </si>
  <si>
    <t>0745011461</t>
  </si>
  <si>
    <t>TINTA ESMALTE A BASE DE AGUA BRANCO BRILHANTE 18L</t>
  </si>
  <si>
    <t>0745011581</t>
  </si>
  <si>
    <t>VALVULA DE RETENCAO VERTICAL 2.1/2"</t>
  </si>
  <si>
    <t>0745030026</t>
  </si>
  <si>
    <t>JOGO DE JUNTAS DO MOTOR DA EMPILHADEIRA HYSTER 1600085</t>
  </si>
  <si>
    <t>0746000061</t>
  </si>
  <si>
    <t>EIXO PINHAO ATAQUE BET. 400 LITROS MENEGOTTI (31020026)</t>
  </si>
  <si>
    <t>0746000103</t>
  </si>
  <si>
    <t>PINHAO DA BETONEIRA TOP 1000 MENEGOTTI</t>
  </si>
  <si>
    <t>0746000131</t>
  </si>
  <si>
    <t>TAMBOR BET. MENEGOTTI 400 LTS RENTAL (34600038)</t>
  </si>
  <si>
    <t>0746110001</t>
  </si>
  <si>
    <t>CABECEIRA PLATAFORMA ELETRICA - BARAM</t>
  </si>
  <si>
    <t>0746130020</t>
  </si>
  <si>
    <t>PROTETOR DO CABO DE ACO</t>
  </si>
  <si>
    <t>0746150022</t>
  </si>
  <si>
    <t>PROTETOR DO CABO DE ACO APPORT</t>
  </si>
  <si>
    <t>0746160002</t>
  </si>
  <si>
    <t>ABRACADEIRA TIPO MANGOTE Ø 175-188MM</t>
  </si>
  <si>
    <t>0746160029</t>
  </si>
  <si>
    <t>BOBINA IGNICAO COMPACTADOR BS600 WACKER (0154037)</t>
  </si>
  <si>
    <t>0746160039</t>
  </si>
  <si>
    <t>CAPA DO CABO</t>
  </si>
  <si>
    <t>0746270035</t>
  </si>
  <si>
    <t>ESTATOR DA FURADEIRA 1/2" BOSCH 2604220429</t>
  </si>
  <si>
    <t>0746290003</t>
  </si>
  <si>
    <t>ANEL DA ESMERILHADEIRA 4" BOSCH 1600290016</t>
  </si>
  <si>
    <t>0746300032</t>
  </si>
  <si>
    <t>DISCO DE BORRACHA 7" ESMERILHADEIRA BOSCH 1608601006</t>
  </si>
  <si>
    <t>0746320001</t>
  </si>
  <si>
    <t>KIT ACESSORIOS P/ SERRA CIRCULAR PEDRAS</t>
  </si>
  <si>
    <t>0746340259</t>
  </si>
  <si>
    <t>PLACA BASE DA SERRA CIRCULAR PEDRAS (9618086601)</t>
  </si>
  <si>
    <t>0746430051</t>
  </si>
  <si>
    <t>EMBOLO MARTELO 3KG BOSCH 1618700062</t>
  </si>
  <si>
    <t>0746430070</t>
  </si>
  <si>
    <t>JOGO DE ESCOVAS DO MARTELO 3KG BOSCH F000611028</t>
  </si>
  <si>
    <t>0746440055</t>
  </si>
  <si>
    <t>CINTA DE ACO DO MARTELO 5KG BOSCH 1611316022</t>
  </si>
  <si>
    <t>0744010812</t>
  </si>
  <si>
    <t>FIM DE CURSO POSICAO 1NA+1NF ALAVANCA C/ ROLDANA PLAST SCHNEIDER XCKP2118G11</t>
  </si>
  <si>
    <t>0744010870</t>
  </si>
  <si>
    <t>MIOLO MACHO PB4/8M 8 POLOS+4P FORCA</t>
  </si>
  <si>
    <t>0744010880</t>
  </si>
  <si>
    <t>MODULO LOGICO ZELIO DISPLAY 20ES 24 VCC SCHNEIDER SR2A201BD</t>
  </si>
  <si>
    <t>0744010932</t>
  </si>
  <si>
    <t>PLUG BLINDADO INDUSTRIAL 3P+T+N 32A 200/250V IP44 STECK N5279</t>
  </si>
  <si>
    <t>0744011043</t>
  </si>
  <si>
    <t>RELE TERMICO 37-50A BHS JR28-93</t>
  </si>
  <si>
    <t>0744011100</t>
  </si>
  <si>
    <t>TERMINAL CPC MACHO 0,75-1,50MM TYCO 1-66098-8</t>
  </si>
  <si>
    <t>0744011205</t>
  </si>
  <si>
    <t>TOMADA PIALPLUS 2P+T 20A</t>
  </si>
  <si>
    <t>0744011374</t>
  </si>
  <si>
    <t>RELE FALTA E SEQUENCIA FASE 2NAF 183-528VAC SCHNEIDER RM22TG20</t>
  </si>
  <si>
    <t>0744011672</t>
  </si>
  <si>
    <t>DISJUNTOR 2P 10A STECK SD-C32 2P</t>
  </si>
  <si>
    <t>0744011703</t>
  </si>
  <si>
    <t>MICRO SWITCH 10A C/ HASTE 120/250VCA KAP MKH</t>
  </si>
  <si>
    <t>0744011961</t>
  </si>
  <si>
    <t>CABO CCE APL 4 PARES BIT 50 100MTS GP 50</t>
  </si>
  <si>
    <t>0744011973</t>
  </si>
  <si>
    <t>MICROSWITCH 15.1A 1/2HP 250VDC</t>
  </si>
  <si>
    <t>0744012001</t>
  </si>
  <si>
    <t>CABO COBRE CONTROLE 8X1.50MM 750V</t>
  </si>
  <si>
    <t>0744012002</t>
  </si>
  <si>
    <t>CABO COBRE CONTROLE 10X1,5MM 1KV</t>
  </si>
  <si>
    <t>0744012006</t>
  </si>
  <si>
    <t xml:space="preserve">CARCACA HDC 2 TRAVAS LAT 16P IP65 KAP PB16L				 				 				 				</t>
  </si>
  <si>
    <t>0744012019</t>
  </si>
  <si>
    <t>ABRACADEIRA TIPO "U" 2.1/2" X 3/8"</t>
  </si>
  <si>
    <t>0744012269</t>
  </si>
  <si>
    <t>CABO FLEXIVEL 2,50MM 750V VERDE RL C/100M</t>
  </si>
  <si>
    <t>0744012279</t>
  </si>
  <si>
    <t>CABO PP 3X 2,50MM 500V PRETO</t>
  </si>
  <si>
    <t>0744020023</t>
  </si>
  <si>
    <t>CURVA PVC S K 1 1/2".</t>
  </si>
  <si>
    <t>0744030074</t>
  </si>
  <si>
    <t>CORANTE TINTA 4 T- AMARELO OXIDO</t>
  </si>
  <si>
    <t>0744030191</t>
  </si>
  <si>
    <t>LIXA P/ MASSA PAREDE 80</t>
  </si>
  <si>
    <t>0744030277</t>
  </si>
  <si>
    <t>TELHA GALVALUME TP40 SANDUICHE</t>
  </si>
  <si>
    <t>0743000341</t>
  </si>
  <si>
    <t>KIT DISPENSER + REFIL ALCOOL SPRAY</t>
  </si>
  <si>
    <t>0743010015</t>
  </si>
  <si>
    <t>BORRACHA 40 BRANCA</t>
  </si>
  <si>
    <t>0743010024</t>
  </si>
  <si>
    <t>COLA BASTAO 100G</t>
  </si>
  <si>
    <t>0743010206</t>
  </si>
  <si>
    <t>CANETA ESFEROGRAFICA AZUL</t>
  </si>
  <si>
    <t>0743010207</t>
  </si>
  <si>
    <t>CANETA ESFEROGRAFICA PRETA</t>
  </si>
  <si>
    <t>0743010269</t>
  </si>
  <si>
    <t>LIVRO DE ATA 100 FOLHAS</t>
  </si>
  <si>
    <t>0743010391</t>
  </si>
  <si>
    <t>GIZ ESCOLAR</t>
  </si>
  <si>
    <t>0743010411</t>
  </si>
  <si>
    <t>TELEFONE C/ HEADSET BLACK</t>
  </si>
  <si>
    <t>0743010526</t>
  </si>
  <si>
    <t>GRAMPO 106/08 GALV</t>
  </si>
  <si>
    <t>0743020066</t>
  </si>
  <si>
    <t>MARCADOR P/ RETRO PROJETOR PRETO 2,0MM</t>
  </si>
  <si>
    <t>0743100019</t>
  </si>
  <si>
    <t>CAIXA DE PAPELAO 500 X 370 X 200MM</t>
  </si>
  <si>
    <t>0744000598</t>
  </si>
  <si>
    <t>DISJUNTOR 3P 50A 220V 5,0KA TQC3450 GE</t>
  </si>
  <si>
    <t>0744001387</t>
  </si>
  <si>
    <t>PARAFUSO FENDA CAB PAN 3/16"X2.1/2" BSW RT ZN BR</t>
  </si>
  <si>
    <t>0744001401</t>
  </si>
  <si>
    <t>PARAFUSO SEXT M10X20 MB RT POL CL8.8</t>
  </si>
  <si>
    <t>0744002022</t>
  </si>
  <si>
    <t>SERVICO ANALISE DE AGUA</t>
  </si>
  <si>
    <t>0744002064</t>
  </si>
  <si>
    <t>SERVICO INSTALACAO E MANUTENCAO EM CFTV</t>
  </si>
  <si>
    <t>0744002249</t>
  </si>
  <si>
    <t>PLUG 3/4" PVC</t>
  </si>
  <si>
    <t>0744010095</t>
  </si>
  <si>
    <t>BOTAO PULSADOR VERDE METALICO 22MM SCHNEIDER XB5AA35</t>
  </si>
  <si>
    <t>0744010154</t>
  </si>
  <si>
    <t>BUCHA DE NYLON S10</t>
  </si>
  <si>
    <t>0744010408</t>
  </si>
  <si>
    <t>CHAVE SELETORA 22MM KNOB 2 POS FIXAS 90° 1NA METALTEX P20SCR2-B-1A</t>
  </si>
  <si>
    <t>0744010501</t>
  </si>
  <si>
    <t>CONTATOR 3P 50A 220V SCHNEIDER LC1D50AM7</t>
  </si>
  <si>
    <t>0744010502</t>
  </si>
  <si>
    <t>CONTATOR SCHNEIDER/STECK D0910 C/ BOBINA 24V</t>
  </si>
  <si>
    <t>0744010649</t>
  </si>
  <si>
    <t>ESTATOR P/SERRA MARMORE MAKITA 4100 REBOBINADO</t>
  </si>
  <si>
    <t>0738040754</t>
  </si>
  <si>
    <t>LUVA DE VAQUETA PUNHO RASPA P/ COBERTURA 15CM CA 26088</t>
  </si>
  <si>
    <t>0738040780</t>
  </si>
  <si>
    <t>MOSQUETAO KARABINER EM ACO INOX T AUTOMATICO ABERTO 22MM</t>
  </si>
  <si>
    <t>0742000130</t>
  </si>
  <si>
    <t>OLEO HIDRAULICO</t>
  </si>
  <si>
    <t>0742000140</t>
  </si>
  <si>
    <t>0742000158</t>
  </si>
  <si>
    <t>JOGO DE CABO DE VELAS</t>
  </si>
  <si>
    <t>0742000161</t>
  </si>
  <si>
    <t>TAMPA DO OLEO</t>
  </si>
  <si>
    <t>0742010001</t>
  </si>
  <si>
    <t>DIESEL COMBUSTÍVEL</t>
  </si>
  <si>
    <t>0742030005</t>
  </si>
  <si>
    <t>SERVICO ALUGUEL VEICULOS - MULTA RESCISORIA</t>
  </si>
  <si>
    <t>0743000056</t>
  </si>
  <si>
    <t>DETERGENTE LIQ 500ML</t>
  </si>
  <si>
    <t>0743000062</t>
  </si>
  <si>
    <t>ESPONJA DUPLA FACE</t>
  </si>
  <si>
    <t>0743000157</t>
  </si>
  <si>
    <t>PAPEL HIGIENICO SCOTT ROLO 12X500M</t>
  </si>
  <si>
    <t>0743000293</t>
  </si>
  <si>
    <t>PAPEL TOALHA SCOTT ROLO 12X270M</t>
  </si>
  <si>
    <t>0743000377</t>
  </si>
  <si>
    <t>RODO 100 CM</t>
  </si>
  <si>
    <t>0743000382</t>
  </si>
  <si>
    <t>SACO PLASTICO LIXO 100L VERM 50UN</t>
  </si>
  <si>
    <t>0743010006</t>
  </si>
  <si>
    <t>APOIO ERGONOMICO P/ PES</t>
  </si>
  <si>
    <t>0743010030</t>
  </si>
  <si>
    <t>COLA BRANCA 90G</t>
  </si>
  <si>
    <t>0743010071</t>
  </si>
  <si>
    <t>FITA ADESIVA PVC 45MMX45M TRANSPARENTE</t>
  </si>
  <si>
    <t>0743010075</t>
  </si>
  <si>
    <t>FITA ADESIVA CREPE 18MMX50M</t>
  </si>
  <si>
    <t>0743010141</t>
  </si>
  <si>
    <t>PAPEL SULFITE A4 210X297MM 500FL</t>
  </si>
  <si>
    <t>0743010205</t>
  </si>
  <si>
    <t>VISOR P/PASTA SUSPENSA</t>
  </si>
  <si>
    <t>0743010211</t>
  </si>
  <si>
    <t>MOLHA DEDO</t>
  </si>
  <si>
    <t>0743010253</t>
  </si>
  <si>
    <t>ESTILETE C/ LAMINA LARGA TRAVA GIRAT CIS/OLFA L1/STARRET S05</t>
  </si>
  <si>
    <t>0743010498</t>
  </si>
  <si>
    <t>PINCEL MARCADOR P/ QUADRO BRANCO PRETO</t>
  </si>
  <si>
    <t>I0744010694</t>
  </si>
  <si>
    <t>I0744010868</t>
  </si>
  <si>
    <t>MIOLO MACHO HDC 10P 16A STECK SMP-10</t>
  </si>
  <si>
    <t>I0744010966</t>
  </si>
  <si>
    <t>I0744011631</t>
  </si>
  <si>
    <t>I0744011927</t>
  </si>
  <si>
    <t>I0745010318</t>
  </si>
  <si>
    <t>ELETRODO 6013 2.5MM</t>
  </si>
  <si>
    <t>I0745011298</t>
  </si>
  <si>
    <t>I0746160144</t>
  </si>
  <si>
    <t>JOGO DO REPARO DO CARBURADOR 60-2I WACKER (0171010)</t>
  </si>
  <si>
    <t>I0746160163</t>
  </si>
  <si>
    <t>KIT REPARO CARBURADOR COMPACTADOR BS 600 WACKER (2005690)</t>
  </si>
  <si>
    <t>I0746160191</t>
  </si>
  <si>
    <t>MOLA RETRATIL DO COMPACTADOR BS 600 WACKER 0048061</t>
  </si>
  <si>
    <t>I0746250060</t>
  </si>
  <si>
    <t>I0746270017</t>
  </si>
  <si>
    <t>I0746450002</t>
  </si>
  <si>
    <t>ALAVANCA DO MARTELO 10KG BOSCH 1612026049</t>
  </si>
  <si>
    <t>I0746450033</t>
  </si>
  <si>
    <t>BIELA MARTELO 10KG BOSCH 1612001033</t>
  </si>
  <si>
    <t>I0746450105</t>
  </si>
  <si>
    <t>TUBO DISTANCIADOR DO MARTELO 10KG BOSCH 1610390029</t>
  </si>
  <si>
    <t>I0746460002</t>
  </si>
  <si>
    <t>ANEL DE BORRACHA MARTELO 11KG BOSCH 1610290031 OBSOLETO</t>
  </si>
  <si>
    <t>I0746500091</t>
  </si>
  <si>
    <t>INDUZIDO 220V MARTELO 16KG HM1304 MAKITA 516863-9</t>
  </si>
  <si>
    <t>I0746500112</t>
  </si>
  <si>
    <t>PINO 6 MARTELO 16KG HM1304B MAKITA</t>
  </si>
  <si>
    <t>I0746610068</t>
  </si>
  <si>
    <t>BATERIA TRACIONARIA 6V 390A TEREX 56461GT</t>
  </si>
  <si>
    <t>I0746610376</t>
  </si>
  <si>
    <t>CARREGADOR 24VDC 230VAC 50/60HZ 35A PLATAFORMA HAULOTTE 2901009770</t>
  </si>
  <si>
    <t>I0746610589</t>
  </si>
  <si>
    <t>VALVULA SOLENOIDE PLATAFORMA TEREX 77402GT WOODWARD SA-4984-12</t>
  </si>
  <si>
    <t>I0746611456</t>
  </si>
  <si>
    <t>0746751333</t>
  </si>
  <si>
    <t>INTERRUPTOR ANT.1617200092</t>
  </si>
  <si>
    <t>0746752257</t>
  </si>
  <si>
    <t>PINO ELASTICO 6X30MM</t>
  </si>
  <si>
    <t>0746752277</t>
  </si>
  <si>
    <t>PINO ELASTICO 4X20</t>
  </si>
  <si>
    <t>0746752294</t>
  </si>
  <si>
    <t>ARRUELA PRESSAO 1/2" ZN BR LEVE</t>
  </si>
  <si>
    <t>0746752436</t>
  </si>
  <si>
    <t>ROLAMENTO 30210-4T</t>
  </si>
  <si>
    <t>0746752625</t>
  </si>
  <si>
    <t>PARAFUSO SEXT M12X100 MA RT POL CL8.8</t>
  </si>
  <si>
    <t>0746752756</t>
  </si>
  <si>
    <t>0746752777</t>
  </si>
  <si>
    <t>PARAFUSO SEXT 1/4"X2.1/2" UNC RP ZN BR</t>
  </si>
  <si>
    <t>0746752819</t>
  </si>
  <si>
    <t>0746752902</t>
  </si>
  <si>
    <t>PARAFUSO SEXT 1/2"X3.1/2" UNC RP ZN BR CL5.8</t>
  </si>
  <si>
    <t>0746752964</t>
  </si>
  <si>
    <t>PARAFUSO FENDA CAB CHT 4.2X32MM AUTO ATARRAXANTE BC AM</t>
  </si>
  <si>
    <t>0746753095</t>
  </si>
  <si>
    <t>GRAMPO SARGENTO 12"</t>
  </si>
  <si>
    <t>0746760032</t>
  </si>
  <si>
    <t>MANGOTE VIBRADOR PORTATIL 35MM</t>
  </si>
  <si>
    <t>0746770071</t>
  </si>
  <si>
    <t>FILTRO OLEO LUBRIFICANTE</t>
  </si>
  <si>
    <t>0746800079</t>
  </si>
  <si>
    <t>PIVO MONTADO P/ GUINCHO MEDIO PORTE 500</t>
  </si>
  <si>
    <t>0746870076</t>
  </si>
  <si>
    <t>CONECTOR HYLOK 9 VIAS FEMEA METALTEX MML-09CH</t>
  </si>
  <si>
    <t>0746950002</t>
  </si>
  <si>
    <t>TRILHO TS 35X7.5 C/2 MTS GALV</t>
  </si>
  <si>
    <t>0747050013</t>
  </si>
  <si>
    <t>CADERNO PERSONALIZADO</t>
  </si>
  <si>
    <t>0747050014</t>
  </si>
  <si>
    <t>BONE PERSONALIZADO</t>
  </si>
  <si>
    <t>0747050064</t>
  </si>
  <si>
    <t>0747060002</t>
  </si>
  <si>
    <t>SERVICO CONFECÇÃO CARTOES DE VISITA</t>
  </si>
  <si>
    <t>0901010006</t>
  </si>
  <si>
    <t>GUARDA CORPO 1.5M COM PORTA</t>
  </si>
  <si>
    <t>0744010748</t>
  </si>
  <si>
    <t>FUSIVEL CARTUCHO 10X38 2A RETARDADO 380V</t>
  </si>
  <si>
    <t>0744011130</t>
  </si>
  <si>
    <t>TERMINAL PINO CABO 16MM PRE ISOL AZUL HELLERMANN HP16.000</t>
  </si>
  <si>
    <t>0744011191</t>
  </si>
  <si>
    <t>TERMINAL P/ PLUG FEMEA UHC 1200</t>
  </si>
  <si>
    <t>0744011705</t>
  </si>
  <si>
    <t>FIM DE CURSO POSICAO 1NA+1NF PISTAO ACO SCHMERSAL ZS232-11</t>
  </si>
  <si>
    <t>0744011839</t>
  </si>
  <si>
    <t>0744012007</t>
  </si>
  <si>
    <t>FUSIVEL DE VIDRO 1A</t>
  </si>
  <si>
    <t>0744012229</t>
  </si>
  <si>
    <t>LAMPADA LED BULBO E27 12W BIVOLT</t>
  </si>
  <si>
    <t>0744020374</t>
  </si>
  <si>
    <t>ESGUICHO JATO REGULAVEL STORZ 1.1/2</t>
  </si>
  <si>
    <t>0744030104</t>
  </si>
  <si>
    <t>MAO FRANCESA SIMPLES 100MM</t>
  </si>
  <si>
    <t>0744030431</t>
  </si>
  <si>
    <t>TAMPAO ROSCA PLUG 1/2"</t>
  </si>
  <si>
    <t>0745000048</t>
  </si>
  <si>
    <t>BROCA ACO RAPIDO 3/8"</t>
  </si>
  <si>
    <t>0745000116</t>
  </si>
  <si>
    <t>SERVICO MANUTENCAO EQUIPAMENTOS GUINCHOS</t>
  </si>
  <si>
    <t>0745010144</t>
  </si>
  <si>
    <t>ARAME GALVANIZADO BWG16 - 1,65 MM</t>
  </si>
  <si>
    <t>0745010282</t>
  </si>
  <si>
    <t>CORDA POLIPROPILENO 10MM</t>
  </si>
  <si>
    <t>0745010319</t>
  </si>
  <si>
    <t>0745010331</t>
  </si>
  <si>
    <t>ELETRODO 9640 3.25MM</t>
  </si>
  <si>
    <t>0745010357</t>
  </si>
  <si>
    <t>ESMALTE SINTETICO ACETINADO</t>
  </si>
  <si>
    <t>0745010574</t>
  </si>
  <si>
    <t>FLUIDO P/ CORTE N.1 500 ML</t>
  </si>
  <si>
    <t>0745010690</t>
  </si>
  <si>
    <t>SACO TNT</t>
  </si>
  <si>
    <t>0745010838</t>
  </si>
  <si>
    <t>ROLAMENTO 6208ZZ</t>
  </si>
  <si>
    <t>0745010862</t>
  </si>
  <si>
    <t>ABRACADEIRA NYLON 300X4,7MM INCOLOR T80L</t>
  </si>
  <si>
    <t>0745010886</t>
  </si>
  <si>
    <t>TINTA ESMALTE SINTETICO CINZA GENIE 18L</t>
  </si>
  <si>
    <t>0743010261</t>
  </si>
  <si>
    <t>ARQUIVO MORTO A4 POLIONDA</t>
  </si>
  <si>
    <t>0743010460</t>
  </si>
  <si>
    <t>CALCULADORA 12 DIGITOS</t>
  </si>
  <si>
    <t>0743010465</t>
  </si>
  <si>
    <t>PAPEL VERGE A4 210X297MM 120G 50FL</t>
  </si>
  <si>
    <t>0743010503</t>
  </si>
  <si>
    <t>PASTA ABA C/ ELASTICO 3CM AZUL</t>
  </si>
  <si>
    <t>0743010510</t>
  </si>
  <si>
    <t>ENVELOPE PARDO 240X340</t>
  </si>
  <si>
    <t>0744000009</t>
  </si>
  <si>
    <t>SERVICO INSTALACAO E FORNECIMENTO DE DIVISORIAS</t>
  </si>
  <si>
    <t>0744001079</t>
  </si>
  <si>
    <t>LAMPADA VAPOR SODIO OVOIDE 150W E40</t>
  </si>
  <si>
    <t>0744001099</t>
  </si>
  <si>
    <t>LINHA DE NYLON</t>
  </si>
  <si>
    <t>0744001263</t>
  </si>
  <si>
    <t>MARTELO UNHA</t>
  </si>
  <si>
    <t>0744001623</t>
  </si>
  <si>
    <t>REGISTRO GAVETA BRUTO 2.1/2</t>
  </si>
  <si>
    <t>0744001703</t>
  </si>
  <si>
    <t>SERROTE</t>
  </si>
  <si>
    <t>0744010094</t>
  </si>
  <si>
    <t>BOTOEIRA 3 EIXOS 6 BOTOES+EMERGENCIA SCHNEIDER XACB6913</t>
  </si>
  <si>
    <t>0744010136</t>
  </si>
  <si>
    <t>BOTOEIRA PVC 4 FUROS 22MM 405X380X370 BRASILTEC LAY5-BOX4</t>
  </si>
  <si>
    <t>0744010191</t>
  </si>
  <si>
    <t>CABO COBRE FLEX 2X1,5MM 750V</t>
  </si>
  <si>
    <t>0744010264</t>
  </si>
  <si>
    <t>CABO COBRE FLEX 1X1MM 750V BRANCO</t>
  </si>
  <si>
    <t>0744010267</t>
  </si>
  <si>
    <t>CABO COBRE FLEX 1X1,5MM 750V</t>
  </si>
  <si>
    <t>0744010272</t>
  </si>
  <si>
    <t>CABO COBRE FLEX 1X1MM 750V PRETO</t>
  </si>
  <si>
    <t>0744010474</t>
  </si>
  <si>
    <t>CONTATO AUXILIAR FRONTAL 1NA SCHNEIDER LADN10</t>
  </si>
  <si>
    <t>0744010642</t>
  </si>
  <si>
    <t>ESTATOR REBOBINADO MARTELO 11304-1</t>
  </si>
  <si>
    <t>0744010720</t>
  </si>
  <si>
    <t>FITA ISOLANTE 19MMX5M</t>
  </si>
  <si>
    <t>0744010844</t>
  </si>
  <si>
    <t>RELE TERMICO 48-65A 1NA+1NF SCHNEIDER LRD365</t>
  </si>
  <si>
    <t>0744010933</t>
  </si>
  <si>
    <t>PLUG BLINDADO INDUSTRIAL 3P+T 32A 380/440V IP44 STECK N4276</t>
  </si>
  <si>
    <t>0744011115</t>
  </si>
  <si>
    <t>TERMINAL OLHAL CABO 10MM-M6 PRE ISOL VERMELHO HELLERMANN HR6506</t>
  </si>
  <si>
    <t>0744011702</t>
  </si>
  <si>
    <t>FIM DE CURSO POSICAO SEGURANCA 2NF ALAVANCA REGULAVEL EUCHNER NZPS-538H</t>
  </si>
  <si>
    <t>0744011747</t>
  </si>
  <si>
    <t>0744011993</t>
  </si>
  <si>
    <t>ABRACADEIRA TIPO "J" C/CUNHA 1.1/4"</t>
  </si>
  <si>
    <t>0744012284</t>
  </si>
  <si>
    <t>MINI DISJUNTOR EZ9F33325 C 3P-100A</t>
  </si>
  <si>
    <t>0744012287</t>
  </si>
  <si>
    <t>TOMADA BLINDADA EMBUTIR 3P + T 32A 220V AZUL</t>
  </si>
  <si>
    <t>0744020123</t>
  </si>
  <si>
    <t>TORNEIRA PVC FAME LAVATORIO</t>
  </si>
  <si>
    <t>0744030019</t>
  </si>
  <si>
    <t>FITA VEDA ROSCA TEFLON 18MMX50M</t>
  </si>
  <si>
    <t>0744030045</t>
  </si>
  <si>
    <t>TORQUES ARMADOR 13"</t>
  </si>
  <si>
    <t>0744030176</t>
  </si>
  <si>
    <t>CANTONEIRA 30 X 50MM CHAMPAGNE</t>
  </si>
  <si>
    <t>0744030436</t>
  </si>
  <si>
    <t>COBERTURA DE PROTECAO SOLAR P/ ESTACIONAMENTO</t>
  </si>
  <si>
    <t>0744030450</t>
  </si>
  <si>
    <t>RUFO EXTERNO 300 X 17 X 9CM ACO GALV CORTE Nº20</t>
  </si>
  <si>
    <t>0745000008</t>
  </si>
  <si>
    <t>SERVICO REBOBINAMENTO DE MOTOR</t>
  </si>
  <si>
    <t>0745000100</t>
  </si>
  <si>
    <t>SERVICO MANUTENCAO EM FREIO DE EMERGENCIA</t>
  </si>
  <si>
    <t>0745010097</t>
  </si>
  <si>
    <t>ADITIVO CONCENTRADO ANTICORROSIVO PARA RADIADOR</t>
  </si>
  <si>
    <t>0745010148</t>
  </si>
  <si>
    <t>ARAME MIG 1,00MM</t>
  </si>
  <si>
    <t>0745010559</t>
  </si>
  <si>
    <t>OLEO LUBRIFICANTE MOTOR 2T 500ML</t>
  </si>
  <si>
    <t>0745010608</t>
  </si>
  <si>
    <t>PISTOLA DE PINTURA ARPREX ALTA PRODUCAO MOD. 25A BICO STD 1.8MM</t>
  </si>
  <si>
    <t>0745010798</t>
  </si>
  <si>
    <t>LIXA DISCO HOOKIT 6 GRANA 120 - MAKITA</t>
  </si>
  <si>
    <t>0745010855</t>
  </si>
  <si>
    <t>VEDA JUNTA 3M P/ MOTORES  73 G</t>
  </si>
  <si>
    <t>0745011174</t>
  </si>
  <si>
    <t>CADEADO E-25MM</t>
  </si>
  <si>
    <t>0745011183</t>
  </si>
  <si>
    <t>0745011402</t>
  </si>
  <si>
    <t>OLEO DESMOLDANTE SOLUVEL TB 200 LITROS</t>
  </si>
  <si>
    <t>0745011563</t>
  </si>
  <si>
    <t>LENCOL DE BORRACHA 3.20 X 1000MM</t>
  </si>
  <si>
    <t>0745011573</t>
  </si>
  <si>
    <t>BANDEJA PLASTICA AZUL TIPO MASSEIRA P/ CONTENCAO DE OLEO 160L</t>
  </si>
  <si>
    <t>0745012111</t>
  </si>
  <si>
    <t>SUPORTE CURTO P/ PERFILADO</t>
  </si>
  <si>
    <t>0745012114</t>
  </si>
  <si>
    <t>UNIDUT RETO - 3/4' S/ROSCA</t>
  </si>
  <si>
    <t>0746000125</t>
  </si>
  <si>
    <t>PORCA CASTELO BETONEIRA MEGOTTI 350L</t>
  </si>
  <si>
    <t>0746010187</t>
  </si>
  <si>
    <t>SERVICO RETIFICA MOTOR HATZ 2L41C PTA COMPACT 12DX/H15SX</t>
  </si>
  <si>
    <t>0746020032</t>
  </si>
  <si>
    <t>PORCA SEXT M20 COMUM MA ZN BR</t>
  </si>
  <si>
    <t>0746100042</t>
  </si>
  <si>
    <t>MOLA DO ESTICADOR INFERIOR DO BALANCIM C</t>
  </si>
  <si>
    <t>0746110009</t>
  </si>
  <si>
    <t>0746130017</t>
  </si>
  <si>
    <t>MOLA DA ALAVANCA DO ROLETE PRENSA CABO GUINCHO BALANCIM CP</t>
  </si>
  <si>
    <t>0746160151</t>
  </si>
  <si>
    <t>JUNTA P/ COMPACTADOR BS 600 WACKER (0114575)</t>
  </si>
  <si>
    <t>0746160184</t>
  </si>
  <si>
    <t>MOLA DO CACHORRETE DO COMPACTADOR BS600 WACKER 0048059</t>
  </si>
  <si>
    <t>0746250061</t>
  </si>
  <si>
    <t>DISCO DE CORTE 7" X 1/16" X 7/8" ACO INOX</t>
  </si>
  <si>
    <t>0746250084</t>
  </si>
  <si>
    <t>ESCOVA CIRCULAR DE ACO ONDULADO 6" X 1" X 1.1/4"</t>
  </si>
  <si>
    <t>0746270046</t>
  </si>
  <si>
    <t>INDUZIDO 220 V P/ FURADEIRA DE 1/2" 1147 BOSCH F000605015</t>
  </si>
  <si>
    <t>0746270056</t>
  </si>
  <si>
    <t>MANCAL INTERMEDIARIO PARA FURADEIRA 1/2" (2605700943)</t>
  </si>
  <si>
    <t>0746290022</t>
  </si>
  <si>
    <t>FLANGE DE MONTAGEM DA ESMERILHADEIRA 4" BOSCH 2605703014</t>
  </si>
  <si>
    <t>0746290030</t>
  </si>
  <si>
    <t>INTERRUPTOR DA ESMERILHADEIRA 4" BOSCH 1607200086</t>
  </si>
  <si>
    <t>0746340047</t>
  </si>
  <si>
    <t>CAIXA DE ENGRENAGEM SERRA CIRCULAR DE PEDRAS 220V BOSCH F000613023</t>
  </si>
  <si>
    <t>0746340055</t>
  </si>
  <si>
    <t>CARCACA MOTOR DA SERRA CIRC.PEDRAS MAKITA 159898-3</t>
  </si>
  <si>
    <t>0746340205</t>
  </si>
  <si>
    <t>INDUZIDO 220 V SERRA CIRCULAR PEDRAS BOSCH F000605098</t>
  </si>
  <si>
    <t>0746430049</t>
  </si>
  <si>
    <t>EIXO DENTADO MARTELO 3KG BOSCH 1617000518</t>
  </si>
  <si>
    <t>0615110219</t>
  </si>
  <si>
    <t>ABRACADEIRA ACO P/AMARRACAO ESPECIAL EC VIGA 8" (SOB DESENHO)</t>
  </si>
  <si>
    <t>0615110224</t>
  </si>
  <si>
    <t>BRACO FIXO 485 MM P/ AMARRACAO ESPECIAL EC (SOB DESENHO)</t>
  </si>
  <si>
    <t>0615110246</t>
  </si>
  <si>
    <t>SUPORTE DE NIVELAMENTO PARA ELEVADOR CREMALHEIRA (SOB DESENHO)</t>
  </si>
  <si>
    <t>0615110265</t>
  </si>
  <si>
    <t>CONTROLE LIBERACAO CHAMADAS PORTATIL 3 BOTOES ACENO CAD13</t>
  </si>
  <si>
    <t>0615160002</t>
  </si>
  <si>
    <t>BARRA DE ANCORAGEM 5/8" X 1600MM</t>
  </si>
  <si>
    <t>0615190004</t>
  </si>
  <si>
    <t>BARRA DE CONTRAVENTAMENTO</t>
  </si>
  <si>
    <t>0615200047</t>
  </si>
  <si>
    <t>0615220125</t>
  </si>
  <si>
    <t>MACHO 1/2"</t>
  </si>
  <si>
    <t>0615230018</t>
  </si>
  <si>
    <t>ANEMOMETRO 0 - 30 M/S (0-108 KM/H) C/ SENSOR OTICO 400VAC ACR ANM-400</t>
  </si>
  <si>
    <t>0618000008</t>
  </si>
  <si>
    <t>0623010006</t>
  </si>
  <si>
    <t>CONDUTOR ENTULHO MINI</t>
  </si>
  <si>
    <t>0646680012</t>
  </si>
  <si>
    <t>PORCA PARA SAPATA AJUSTAVEL 32MM FERRO FUNDIDO</t>
  </si>
  <si>
    <t>0912000156</t>
  </si>
  <si>
    <t>PAINEL 1000 X 1500MM MECANFIX</t>
  </si>
  <si>
    <t>I0227034045</t>
  </si>
  <si>
    <t>I0535030013</t>
  </si>
  <si>
    <t>I0535030389</t>
  </si>
  <si>
    <t>I0738040254</t>
  </si>
  <si>
    <t>I0743010115</t>
  </si>
  <si>
    <t>GRAMPO 26/6</t>
  </si>
  <si>
    <t>I0744010463</t>
  </si>
  <si>
    <t>I0745010514</t>
  </si>
  <si>
    <t>LIMPA CONTATO WURTH SPRAY 300ML</t>
  </si>
  <si>
    <t>I0745011427</t>
  </si>
  <si>
    <t>I0745011439</t>
  </si>
  <si>
    <t>I0745011484</t>
  </si>
  <si>
    <t>BROCA ACO RAPIDO 12,0MM</t>
  </si>
  <si>
    <t>I0746250114</t>
  </si>
  <si>
    <t>MANDRIL 1/2"</t>
  </si>
  <si>
    <t>I0746430131</t>
  </si>
  <si>
    <t>ANEL O-RING 16 X 3MM MARTELETE 3KG HR2450 MAKITA 213227-5</t>
  </si>
  <si>
    <t>I0746440026</t>
  </si>
  <si>
    <t>ARRUELA DO MARTELO 5KG 220V BOSCH 1610102054</t>
  </si>
  <si>
    <t>I0746440043</t>
  </si>
  <si>
    <t>CAPA DO MARTELO DE 5KG</t>
  </si>
  <si>
    <t>I0746450072</t>
  </si>
  <si>
    <t>INTERRUPTOR AHAHR2-35 DO MARTELO 10 KG H</t>
  </si>
  <si>
    <t>I0746650153</t>
  </si>
  <si>
    <t>INSERTO MACHO HDC SERIE HK 4/8P 80A 690V PARAFUSO KAP PB4/8M</t>
  </si>
  <si>
    <t>I0746650275</t>
  </si>
  <si>
    <t>CLIPS DE RETENCAO PLASTICO P/ RELE MINIATURA SCHNEIDER RXZR335</t>
  </si>
  <si>
    <t>I0746650594</t>
  </si>
  <si>
    <t>SENSOR INDUTIVO 15MM 1NA 10-30VDC PNP AUTONICS PRL30-15DP</t>
  </si>
  <si>
    <t>I0746650657</t>
  </si>
  <si>
    <t>ANEL DE PRESSAO BE05 SEW 13740725</t>
  </si>
  <si>
    <t>I0746650731</t>
  </si>
  <si>
    <t>PINO ROSCADO M8X80-A2-80 W4058 SEW 131911</t>
  </si>
  <si>
    <t>I0746752770</t>
  </si>
  <si>
    <t>I0746612241</t>
  </si>
  <si>
    <t>RODA C/ PNEU PNEUMATICO DIREITO PLATAFORMA TEREX 110712GT</t>
  </si>
  <si>
    <t>I0746650279</t>
  </si>
  <si>
    <t>I0746650336</t>
  </si>
  <si>
    <t>I0746650403</t>
  </si>
  <si>
    <t>I0746650562</t>
  </si>
  <si>
    <t>ROLAMENTO 6006 ZZ</t>
  </si>
  <si>
    <t>I0746650732</t>
  </si>
  <si>
    <t>I0746752773</t>
  </si>
  <si>
    <t>VENTILADOR 180X180X60MM 220VCA 2500RPM METALTEX 18060ABHBL</t>
  </si>
  <si>
    <t>I0746752819</t>
  </si>
  <si>
    <t>SL0605310002</t>
  </si>
  <si>
    <t>SL0605350024</t>
  </si>
  <si>
    <t>MOTOVIBRADOR GASOLINA</t>
  </si>
  <si>
    <t>SL0615110131</t>
  </si>
  <si>
    <t>GUIA DE CABO</t>
  </si>
  <si>
    <t>SL0615190063</t>
  </si>
  <si>
    <t>SL0615200086</t>
  </si>
  <si>
    <t>CADEIRA SUSPENSA C/ CABO</t>
  </si>
  <si>
    <t>SL0615200164</t>
  </si>
  <si>
    <t>CABO ELETRICO</t>
  </si>
  <si>
    <t>SL0744002009</t>
  </si>
  <si>
    <t>0746270049</t>
  </si>
  <si>
    <t>INTERRUPTOR 220V P/ FURADEIRA DE 1/2" BOSCH 2607200919</t>
  </si>
  <si>
    <t>0746300057</t>
  </si>
  <si>
    <t>JOGO DE ESCOVAS DE CARVAO ESMER/LIXADEIRA 7" BOSCH F000611057</t>
  </si>
  <si>
    <t>0746300073</t>
  </si>
  <si>
    <t>KIT ACESSORIOS P/ ESMERILHADEIRA 7"</t>
  </si>
  <si>
    <t>0746340111</t>
  </si>
  <si>
    <t>DISCO SERRA CIRCULAR P/ PEDRAS BOSCH 9618082293</t>
  </si>
  <si>
    <t>0746340208</t>
  </si>
  <si>
    <t>INDUZIDO 110VDA SERRA CIRCULAR PEDRA MAKITA 616316-9</t>
  </si>
  <si>
    <t>0746340221</t>
  </si>
  <si>
    <t>JOGO DE ESCOVA DA SERRA CIRC.PEDRAS MAKI</t>
  </si>
  <si>
    <t>0746340375</t>
  </si>
  <si>
    <t>DISCO DIAMANTADO DE CORTE 4.3/8" X 110MM</t>
  </si>
  <si>
    <t>0746430060</t>
  </si>
  <si>
    <t>INDUZIDO 220V PARA MARTELETE BOSCH F000605184</t>
  </si>
  <si>
    <t>0746430131</t>
  </si>
  <si>
    <t>0746450020</t>
  </si>
  <si>
    <t>ANEL O-RING MARTELO 10KG POS38 MAKITA 2135087</t>
  </si>
  <si>
    <t>0746470021</t>
  </si>
  <si>
    <t>CARCACA ISOLANTE DO MARTELO 30KG BOSCH 1615108104</t>
  </si>
  <si>
    <t>0746500019</t>
  </si>
  <si>
    <t>ANEL O-RING MARTELO 16KG POS24 HM1304B MAKITA 2133881</t>
  </si>
  <si>
    <t>0746500030</t>
  </si>
  <si>
    <t>ARRUELA LISA POS 5 MARTELO 16KG MAKITA 253194-2</t>
  </si>
  <si>
    <t>0746500059</t>
  </si>
  <si>
    <t>CONJUNTO DE PARAFUSOS M10X122 MARTELO 16 KG MAKITA 266298-1</t>
  </si>
  <si>
    <t>0746510716</t>
  </si>
  <si>
    <t>TAPETE BORRACHA COM SWITCH CROWN 825885-002</t>
  </si>
  <si>
    <t>0746530260</t>
  </si>
  <si>
    <t>FILTRO COMBUSTIVEL DONALDSON P829333 MANN WK1124 RACOR RC347AQ JLG 7021081 HAULOTTE 2326001910</t>
  </si>
  <si>
    <t>0746560025</t>
  </si>
  <si>
    <t>IMPULSOR 35 SA750 2"</t>
  </si>
  <si>
    <t>0746610190</t>
  </si>
  <si>
    <t>FILTRO HIDRAULICO DONALDSON P551551 FLEET HF6510 TEREX 44207GT/ 62087GT JLG 1049852/2120158/7041786</t>
  </si>
  <si>
    <t>0746610644</t>
  </si>
  <si>
    <t>ELEMENTO FILTRO HIDRAULICO 10 MICRON DONALDSON P550388 BALDWIN BT387-10 FRAM PH3567 JLG 2120149</t>
  </si>
  <si>
    <t>0746610692</t>
  </si>
  <si>
    <t>SINALIZADOR LUMINOSO 12-80VDC PLATAFORMA TEREX 56704/66909GT DNI 4018</t>
  </si>
  <si>
    <t>0746610732</t>
  </si>
  <si>
    <t>FILTRO DE COMBUSTIVEL PC2/155 PLATAFORMA</t>
  </si>
  <si>
    <t>0746611063</t>
  </si>
  <si>
    <t>SUPORTE DO BOTAO DE DIRECAO PLATAFORMA TEREX 65178GT</t>
  </si>
  <si>
    <t>I0746753479</t>
  </si>
  <si>
    <t>ROLAMENTO 6205-2RS-C3-K52 DE ESFERAS</t>
  </si>
  <si>
    <t>I0746790076</t>
  </si>
  <si>
    <t>SL0227034299</t>
  </si>
  <si>
    <t>SL0605000008</t>
  </si>
  <si>
    <t>SL0605190029</t>
  </si>
  <si>
    <t>MARTELO PERFURADOR 1 1/4</t>
  </si>
  <si>
    <t>SL0606060001</t>
  </si>
  <si>
    <t>SL0611000001</t>
  </si>
  <si>
    <t>SL0615020121</t>
  </si>
  <si>
    <t>SL0615110027</t>
  </si>
  <si>
    <t>CAIXA LIMITE CURSO ELETRICO</t>
  </si>
  <si>
    <t>SL0746000017</t>
  </si>
  <si>
    <t>SL0746100056</t>
  </si>
  <si>
    <t>SL0746640592</t>
  </si>
  <si>
    <t>CONTRA LANCA P/ GUINCHO PEQUENO PORTE</t>
  </si>
  <si>
    <t>0627050003</t>
  </si>
  <si>
    <t>0635020018</t>
  </si>
  <si>
    <t>PALETEIRA 2000KG</t>
  </si>
  <si>
    <t>0715170007</t>
  </si>
  <si>
    <t>0715220005</t>
  </si>
  <si>
    <t>MACHO MANUAL 3/8" NPT</t>
  </si>
  <si>
    <t>0716000124</t>
  </si>
  <si>
    <t>CABINE DO ELEVADOR CREMALHEIRA C/ P.CONTR.</t>
  </si>
  <si>
    <t>0716000161</t>
  </si>
  <si>
    <t>CANCELA PARA ELEVADOR</t>
  </si>
  <si>
    <t>0716000614</t>
  </si>
  <si>
    <t>MODULO C/ 01 CREMALHEIRA</t>
  </si>
  <si>
    <t>0716000615</t>
  </si>
  <si>
    <t>MODULO COM DUAS CREMALHERIAS</t>
  </si>
  <si>
    <t>0716000692</t>
  </si>
  <si>
    <t>PARAFUSO SEXT 1/2"X3" UNC RT ZN BR</t>
  </si>
  <si>
    <t>0716000693</t>
  </si>
  <si>
    <t>PARAFUSO SEXT 5/8"X1.3/4" UNC RT ZN BR</t>
  </si>
  <si>
    <t>0716001188</t>
  </si>
  <si>
    <t>VM 80 3100MM</t>
  </si>
  <si>
    <t>0721060005</t>
  </si>
  <si>
    <t>SERVICO JARDINAGEM</t>
  </si>
  <si>
    <t>0727010027</t>
  </si>
  <si>
    <t>ROLDANA EM ACO 4'' P/ PORTAO ELETRONICO (V) BIFFE</t>
  </si>
  <si>
    <t>0727030011</t>
  </si>
  <si>
    <t>FILTRO DE AR TURBO TR5590RS FLEET AF25558 HAULOTTE 240080104</t>
  </si>
  <si>
    <t>0727030044</t>
  </si>
  <si>
    <t>ROLAMENTO 6006</t>
  </si>
  <si>
    <t>0727040006</t>
  </si>
  <si>
    <t>TUBO FQ 50 X 50 X 6,30X 6000M</t>
  </si>
  <si>
    <t>0727100032</t>
  </si>
  <si>
    <t>PARAFUSO SEXT 5/16"X2.1/2" UNC RP ZN BR</t>
  </si>
  <si>
    <t>0727100242</t>
  </si>
  <si>
    <t>PORCA SEXT M6 COMUM MA BC AM</t>
  </si>
  <si>
    <t>PARAFUSO SEXT M12X75 MA RP GALV CL8.8</t>
  </si>
  <si>
    <t>0727100333</t>
  </si>
  <si>
    <t>PARAFUSO SEXT 1/2"X5.1/2" UNC RT BC AM</t>
  </si>
  <si>
    <t>0727110067</t>
  </si>
  <si>
    <t>TINTA SPRAY AZUL ESCURO 400ML</t>
  </si>
  <si>
    <t>0727150027</t>
  </si>
  <si>
    <t>ADESIVO PARA CAPACETE</t>
  </si>
  <si>
    <t>0731000002</t>
  </si>
  <si>
    <t>DVR 16 CANAIS PARA CFTV</t>
  </si>
  <si>
    <t>0735010001</t>
  </si>
  <si>
    <t>SERVICO INSTALACAO E MANUTENCAO DE AR CONDICIONADO</t>
  </si>
  <si>
    <t>0735030013</t>
  </si>
  <si>
    <t>CHAVE DE FENDA 3/8" X 8"</t>
  </si>
  <si>
    <t>0738030009</t>
  </si>
  <si>
    <t>CALCA BRIM C/ ELASTICO TAM GG (Nº 50/52)</t>
  </si>
  <si>
    <t>0738030010</t>
  </si>
  <si>
    <t>CALCA BRIM C/ ELASTICO Nº 50 (GG)</t>
  </si>
  <si>
    <t>0738030012</t>
  </si>
  <si>
    <t>CALCA BRIM C/ ELASTICO Nº 46 (G)</t>
  </si>
  <si>
    <t>0738030039</t>
  </si>
  <si>
    <t>CALCA BRIM AZUL P/ OFICINA TAM P</t>
  </si>
  <si>
    <t>0738030062</t>
  </si>
  <si>
    <t>CAMISA SOCIAL MASC AZUL CLARO M/L GG</t>
  </si>
  <si>
    <t>0738030067</t>
  </si>
  <si>
    <t>CAMISA SOCIAL MASC AZUL ESCURO M/L XGG</t>
  </si>
  <si>
    <t>0738030107</t>
  </si>
  <si>
    <t>JAQUETA SARJA AZUL MARINHO C/FORRO TAM GG</t>
  </si>
  <si>
    <t>0738030113</t>
  </si>
  <si>
    <t>CALCA P/ CHUVA DE PVC AMARELO M BALASKA CA 6424</t>
  </si>
  <si>
    <t>0738030126</t>
  </si>
  <si>
    <t xml:space="preserve">JALECO M/C TAM M-48 C/ FX REFLETIVA COR AZUL ROYAL  	</t>
  </si>
  <si>
    <t>0738030196</t>
  </si>
  <si>
    <t>BLUSA AZUL ESCURO FEM M/C TAM M</t>
  </si>
  <si>
    <t>0738040113</t>
  </si>
  <si>
    <t>BOTINA COURO C/ELASTICO BIQ.COMPOSITE PALM. COMUM Nº42</t>
  </si>
  <si>
    <t>0738040129</t>
  </si>
  <si>
    <t>CAPACETE CLASSE B C/ CATRACA /JULGULAR/CARNEIRA AMARELO - CA 498</t>
  </si>
  <si>
    <t>0738040155</t>
  </si>
  <si>
    <t>CINTO DE SEGURANCA TIPO PARAQUEDISTA 5 PONTOS CA 39538</t>
  </si>
  <si>
    <t>0738040176</t>
  </si>
  <si>
    <t>EXTINTOR DE INCENDIO CO2 06KG</t>
  </si>
  <si>
    <t>0738040199</t>
  </si>
  <si>
    <t>FILTRO VAPOR ORGANICOS 8100 CA 11017</t>
  </si>
  <si>
    <t>0738040266</t>
  </si>
  <si>
    <t>LUVA DE RASPA CANO LONGO CA20169</t>
  </si>
  <si>
    <t>0738040504</t>
  </si>
  <si>
    <t>BOTINA C/BIQUEIRA POLIETILENO- N 39</t>
  </si>
  <si>
    <t>0738040649</t>
  </si>
  <si>
    <t>SABONETE DESENGRAXANTE MAOS LUVEX CLEAN HEAVY BLADER REFIL 4KG</t>
  </si>
  <si>
    <t>0738040666</t>
  </si>
  <si>
    <t>CALCA NR10 AZUL REFLETIVO FATOR 2 TAM XG (54-56) CA31355</t>
  </si>
  <si>
    <t>0738040745</t>
  </si>
  <si>
    <t>MOSQUETAO TRAVA DUPLA 23 KN</t>
  </si>
  <si>
    <t>0742000100</t>
  </si>
  <si>
    <t>0743000196</t>
  </si>
  <si>
    <t>SABONETE LIQ 1L</t>
  </si>
  <si>
    <t>0743000260</t>
  </si>
  <si>
    <t>VASSOURA PARA VASO SANITARIO</t>
  </si>
  <si>
    <t>0743000322</t>
  </si>
  <si>
    <t>LIXEIRA BASCULANTE 50L MARRON / ORGANICO EXTERNA</t>
  </si>
  <si>
    <t>0743010005</t>
  </si>
  <si>
    <t>APARELHO TELEFONICO</t>
  </si>
  <si>
    <t>0743010051</t>
  </si>
  <si>
    <t>ENVELOPE PARDO 180X250</t>
  </si>
  <si>
    <t>0743010355</t>
  </si>
  <si>
    <t>ETIQUETA 33.90MM X 101.60MM 1400UN PIMACO 6182</t>
  </si>
  <si>
    <t>0743010362</t>
  </si>
  <si>
    <t>PAPEL COUCHE BRILHANTE A4 180G</t>
  </si>
  <si>
    <t>0743010449</t>
  </si>
  <si>
    <t>CANETA BORRACHA</t>
  </si>
  <si>
    <t>0743010459</t>
  </si>
  <si>
    <t>CADERNO ESPIRAL 200 FL</t>
  </si>
  <si>
    <t>0743010505</t>
  </si>
  <si>
    <t>PASTA L PP 0,15 FORMATO A4 AZUL</t>
  </si>
  <si>
    <t>0743010525</t>
  </si>
  <si>
    <t>ETIQUETA DE CONTROLE VERMELHA 15X15</t>
  </si>
  <si>
    <t>0743010581</t>
  </si>
  <si>
    <t>CAIXA CORRESPONDENCIA ACRILICA 3 ANDARES ARTICULAVEL</t>
  </si>
  <si>
    <t>0743130037</t>
  </si>
  <si>
    <t>0743130131</t>
  </si>
  <si>
    <t>CAFE EM PO 1KG</t>
  </si>
  <si>
    <t>0744011264</t>
  </si>
  <si>
    <t>ATUADOR RETO SEGURANCA P/ XCSPA SCHNEIDER XCSZ11</t>
  </si>
  <si>
    <t>0744011420</t>
  </si>
  <si>
    <t>CAIXA SISTEMA X 75X75X31</t>
  </si>
  <si>
    <t>0744011588</t>
  </si>
  <si>
    <t>PATCH CORD CAT5E 2,5M AZUL</t>
  </si>
  <si>
    <t>0744011896</t>
  </si>
  <si>
    <t>ABRACADEIRA NYLON 200X2,5MM INCOLOR T18L</t>
  </si>
  <si>
    <t>0744012033</t>
  </si>
  <si>
    <t>LAMPADA LED BULBO E27 09W BIVOLT</t>
  </si>
  <si>
    <t>0744012256</t>
  </si>
  <si>
    <t>MINI DISJUNTOR 2P 16A SCHINEIDER</t>
  </si>
  <si>
    <t>0744020027</t>
  </si>
  <si>
    <t>EMENDA MANGUEIRA 1/2" BOMBA</t>
  </si>
  <si>
    <t>0744020074</t>
  </si>
  <si>
    <t>MANGUEIRA PNEUMATICA 3/8"</t>
  </si>
  <si>
    <t>0744020194</t>
  </si>
  <si>
    <t>PLUG PVC 3/4 ROSCA</t>
  </si>
  <si>
    <t>0744030008</t>
  </si>
  <si>
    <t>BRITA Nº0</t>
  </si>
  <si>
    <t>0744030047</t>
  </si>
  <si>
    <t>SUPORTE P/ ROLO DE PINTURA 230MM</t>
  </si>
  <si>
    <t>0744030048</t>
  </si>
  <si>
    <t>CAMARA PARA PNEU DE CARRINHO DE MAO 3,25" X 8"</t>
  </si>
  <si>
    <t>0744030075</t>
  </si>
  <si>
    <t>CORANTE LIQUIDO XADREZ BISNAGA VERMELHO 50 CC</t>
  </si>
  <si>
    <t>0744030102</t>
  </si>
  <si>
    <t>VIDRO INCOLOR 4MM</t>
  </si>
  <si>
    <t>0744030121</t>
  </si>
  <si>
    <t>CIMENTO CP II KG</t>
  </si>
  <si>
    <t>0744030204</t>
  </si>
  <si>
    <t>TINTA ESMALTE SINTETICO VERMELHO SEGURANCA 18L</t>
  </si>
  <si>
    <t>0744030232</t>
  </si>
  <si>
    <t>TRINCHA 573 / AT 315 X 2 1/2"</t>
  </si>
  <si>
    <t>0745000005</t>
  </si>
  <si>
    <t>SERVIÇO MANUTENCAO PATIO</t>
  </si>
  <si>
    <t>0745000085</t>
  </si>
  <si>
    <t>SERVICO DE INSPECAO E CALIBRACAO DE EQUIPAMENTOS</t>
  </si>
  <si>
    <t>0745000094</t>
  </si>
  <si>
    <t>SERVICO MANUTENCAO EMPILHADEIRA (PREVENTIVA)</t>
  </si>
  <si>
    <t>0745000096</t>
  </si>
  <si>
    <t>SERVICO ADEQUACAO E CERTIFICACAO DE FREIO CENTRIFUGO</t>
  </si>
  <si>
    <t>0745010004</t>
  </si>
  <si>
    <t>ABRACADEIRA 2.1/2</t>
  </si>
  <si>
    <t>0745010018</t>
  </si>
  <si>
    <t>ABRACADEIRA NYLON 200X3,6MM PRETA T18L</t>
  </si>
  <si>
    <t>0746450065</t>
  </si>
  <si>
    <t>GUIA DA VENTOINHA MARTELO 10KG MAKITA 416936-7</t>
  </si>
  <si>
    <t>0746470018</t>
  </si>
  <si>
    <t>CARCACA DO INTERRUPTOR DO MARTELO DE 30K BRAMEX (POS38)</t>
  </si>
  <si>
    <t>0746470047</t>
  </si>
  <si>
    <t>MOLA DO MARTELO 30KG BOSCH 1614619005</t>
  </si>
  <si>
    <t>0746470058</t>
  </si>
  <si>
    <t>PORTA ESCOVA MARTELO 30 KG BRAMEX</t>
  </si>
  <si>
    <t>0746500004</t>
  </si>
  <si>
    <t>ANEL DE BORRACHA MARTELO16KG POS. 6 MAKITA 262003-4</t>
  </si>
  <si>
    <t>0746500048</t>
  </si>
  <si>
    <t>CAIXA DO INTERRUPTOR MARTELO 16KG MAKITA 421778-6</t>
  </si>
  <si>
    <t>0746530061</t>
  </si>
  <si>
    <t>FILTRO DE COMBUSTIVEL SEPARADOR DE AGUA</t>
  </si>
  <si>
    <t>0746530201</t>
  </si>
  <si>
    <t>RELE SOBRECARGA 3P WEG RW67-2D3-U057</t>
  </si>
  <si>
    <t>0746560004</t>
  </si>
  <si>
    <t>ANEL INFE. POS. 29 BOMBA SUB. 2" SA750</t>
  </si>
  <si>
    <t>0746610024</t>
  </si>
  <si>
    <t>ADESIVO ALARME INCLINACAO PLATAFORMA TEREX 114338GT</t>
  </si>
  <si>
    <t>0746610080</t>
  </si>
  <si>
    <t>0746610187</t>
  </si>
  <si>
    <t>FILTRO HIDRAULICO DONALDSON P550251/ P172900 MANN W12901 BALDWIN BT38910 PARKER 927736 PERI 260-10C</t>
  </si>
  <si>
    <t>0746610507</t>
  </si>
  <si>
    <t>JOYSTICK 2 EIXOS DEUTSCH PLATAFORMA TEREX 101174GT</t>
  </si>
  <si>
    <t>0746610629</t>
  </si>
  <si>
    <t>ADESIVO SIMBOLO ADVERTENCIA PLATAFORMA TEREX 114337GT</t>
  </si>
  <si>
    <t>0746610916</t>
  </si>
  <si>
    <t>PORCA DE ALARME PLATAFORMA TEREX 72326GT</t>
  </si>
  <si>
    <t>0746611423</t>
  </si>
  <si>
    <t>BUZINA 24V PLATAFORMA TEREX 81579GT</t>
  </si>
  <si>
    <t>0746620046</t>
  </si>
  <si>
    <t>MOLA FIO 2.50 Ø EXT 13.00 COMP 51.00MM C/ GANCHO</t>
  </si>
  <si>
    <t>0746650001</t>
  </si>
  <si>
    <t>ACRILICO 550X1050X3MM</t>
  </si>
  <si>
    <t>0746650021</t>
  </si>
  <si>
    <t>BOBINA 40 V. NASA</t>
  </si>
  <si>
    <t>0746650032</t>
  </si>
  <si>
    <t>CABINE FECHADA C/ FREIO CUNHA</t>
  </si>
  <si>
    <t>0746650039</t>
  </si>
  <si>
    <t>CABO DE ACO 5/16 6X19 AF GALV ROTATIVO</t>
  </si>
  <si>
    <t>0746650115</t>
  </si>
  <si>
    <t>DISJUNTOR TERMOMAGNETICO 3P 50A CURVA C SCHNEIDER EZ9F33350</t>
  </si>
  <si>
    <t>0746650522</t>
  </si>
  <si>
    <t>PORCA SEXT 1" COMUM UNC POL G5</t>
  </si>
  <si>
    <t>0706000014</t>
  </si>
  <si>
    <t>BOCAL LOUCA E-40</t>
  </si>
  <si>
    <t>0715040002</t>
  </si>
  <si>
    <t>DISCO DE CORTE 4.1/2 X 3/64 X 7/8 - ACO INOX</t>
  </si>
  <si>
    <t>0715110008</t>
  </si>
  <si>
    <t>0715200003</t>
  </si>
  <si>
    <t>0716000174</t>
  </si>
  <si>
    <t>CHUMBADOR DE I REF RK1500</t>
  </si>
  <si>
    <t>0716000482</t>
  </si>
  <si>
    <t>GUINCHO ACIONAMENTO BALANCIM CBO PASSANT</t>
  </si>
  <si>
    <t>0716000672</t>
  </si>
  <si>
    <t>PAINEL LOC 100 ( SL )</t>
  </si>
  <si>
    <t>0716000822</t>
  </si>
  <si>
    <t>PONTA DE LANCA P/ GUINCHO PEQUENO PORTE</t>
  </si>
  <si>
    <t>0721010002</t>
  </si>
  <si>
    <t>CONTRIBUICAO CUSTEIO ILUMINACAO PUBLICA - COSIP</t>
  </si>
  <si>
    <t>0721020003</t>
  </si>
  <si>
    <t>SERVICO LINK INTERNET</t>
  </si>
  <si>
    <t>0721030001</t>
  </si>
  <si>
    <t>SERVICO LINK INTERNET E SITE</t>
  </si>
  <si>
    <t>0721060002</t>
  </si>
  <si>
    <t>SERVICO CONTROLE DE PRAGAS</t>
  </si>
  <si>
    <t>0721060010</t>
  </si>
  <si>
    <t>0726030037</t>
  </si>
  <si>
    <t>RIPA DE PINUS 20 X 65 X 3000MM</t>
  </si>
  <si>
    <t>0726050008</t>
  </si>
  <si>
    <t>PERFIL U 2.00 X 30 X 93 X 6000MM</t>
  </si>
  <si>
    <t>0727000012</t>
  </si>
  <si>
    <t>CORPO DA BOBINA COMPLETO BM15+HF 500 SEW 0543419 (OBSOLETO)</t>
  </si>
  <si>
    <t>0727100001</t>
  </si>
  <si>
    <t>0727100006</t>
  </si>
  <si>
    <t>PARAFUSO FENDA CAB PAN 4.8X38MM AUTO ATARRAXANTE BC AM</t>
  </si>
  <si>
    <t>0727100014</t>
  </si>
  <si>
    <t>PARAFUSO SEXT M10X90 MA RP POL CL8.8</t>
  </si>
  <si>
    <t>0727100019</t>
  </si>
  <si>
    <t>PARAFUSO SEXT M5X16 MA RT ZN BR CL8.8</t>
  </si>
  <si>
    <t>0727100054</t>
  </si>
  <si>
    <t>0727100112</t>
  </si>
  <si>
    <t>PARAFUSO SEXT 1/2"X5.1/2" UNC RP GALV 90º (SOB DESENHO 120700919)</t>
  </si>
  <si>
    <t>0727100228</t>
  </si>
  <si>
    <t>ARRUELA LISA M8 BC AM</t>
  </si>
  <si>
    <t>0727110002</t>
  </si>
  <si>
    <t>SOLVENTE THINNER 3500 5L</t>
  </si>
  <si>
    <t>0727110041</t>
  </si>
  <si>
    <t>TINTA SPRAY VERMELHA 400ML</t>
  </si>
  <si>
    <t>0727110066</t>
  </si>
  <si>
    <t>TINTA ACRILICA AZUL PRESENCA MASCULINA 16L</t>
  </si>
  <si>
    <t>0735030065</t>
  </si>
  <si>
    <t>BROCA AR HP 7.MM 338 109X69 TW100</t>
  </si>
  <si>
    <t>0738030028</t>
  </si>
  <si>
    <t>CAMISA BRIM AZUL ROYAL TAM EG MANGA LONGA</t>
  </si>
  <si>
    <t>0738030033</t>
  </si>
  <si>
    <t>CAMISA SOCIAL MASC AZUL CLARO M/L P</t>
  </si>
  <si>
    <t>0738030059</t>
  </si>
  <si>
    <t>CAMISA SOCIAL MASC AZUL ESCURO M/L XG</t>
  </si>
  <si>
    <t>0738030063</t>
  </si>
  <si>
    <t>CAMISA SOCIAL MASC AZUL CLARO M/L XGG</t>
  </si>
  <si>
    <t>0738030066</t>
  </si>
  <si>
    <t>CAMISA SOCIAL MASC AZUL ESCURO M/L GG</t>
  </si>
  <si>
    <t>0738030119</t>
  </si>
  <si>
    <t xml:space="preserve">CAMISETA DE MALHA TAM GG DOPTEX MASCULINA COR AZUL BIC   	</t>
  </si>
  <si>
    <t>0738030121</t>
  </si>
  <si>
    <t xml:space="preserve">CAMISETA DE MALHA TAM EXG DOPTEX MASCULINA COR AZUL BIC   	</t>
  </si>
  <si>
    <t>0738030133</t>
  </si>
  <si>
    <t xml:space="preserve">JALECO M/L TAM P-46 C/ FX REFLETIVA COR AZUL ROYAL  	</t>
  </si>
  <si>
    <t>0738030144</t>
  </si>
  <si>
    <t>CALCA 1/2 ELASTICO TAM P-38 AZUL MARINHO C/ FX REFLETIVA</t>
  </si>
  <si>
    <t>0738030189</t>
  </si>
  <si>
    <t>CAMISA POLO FEM TAM M</t>
  </si>
  <si>
    <t>0738030216</t>
  </si>
  <si>
    <t>CAMISA ESPORTIVA PERSONALIZADA</t>
  </si>
  <si>
    <t>0738030224</t>
  </si>
  <si>
    <t>JAQUETA SOCIAL AZUL MARINHO C/ FORRO MASC TAM M</t>
  </si>
  <si>
    <t>0738030311</t>
  </si>
  <si>
    <t>JALECO M/L MECAN TAM M-48 C/ FX REFLETIVA COR AZUL ROYAL</t>
  </si>
  <si>
    <t>0738040036</t>
  </si>
  <si>
    <t>BOTINA COURO C/ELASTICO BIQ.PLASTICO PALM. COMUM Nº38 CA14699</t>
  </si>
  <si>
    <t>0738040063</t>
  </si>
  <si>
    <t>BOTINA C/BIQUEIRA POLIETILENO- N 41</t>
  </si>
  <si>
    <t>0738040089</t>
  </si>
  <si>
    <t>BOTINA NOBUCK MARROM N 42 CA 45611/28105</t>
  </si>
  <si>
    <t>0746440102</t>
  </si>
  <si>
    <t>JOGO DE REPARO DO MARTELO 5KG BOSCH 1615437511</t>
  </si>
  <si>
    <t>0746450027</t>
  </si>
  <si>
    <t>ARRUELA COPO POS 45 DO MARTELO 10KG MAKITA 267735-8</t>
  </si>
  <si>
    <t>0746450104</t>
  </si>
  <si>
    <t>ARRUELA DE ENGATE DO MARTELO 10KG BOSCH 1610241000</t>
  </si>
  <si>
    <t>0746460003</t>
  </si>
  <si>
    <t>ANEL TRAVA MARTELO 11KG BOSCH 1614601021</t>
  </si>
  <si>
    <t>0746470009</t>
  </si>
  <si>
    <t>BATEDOR MARTELO 30KG BOSCH 1618710039</t>
  </si>
  <si>
    <t>0746500130</t>
  </si>
  <si>
    <t>ROLAMENTO AGULHA 1715 MARTELO 16KG MAKITA 212261-2</t>
  </si>
  <si>
    <t>0746610393</t>
  </si>
  <si>
    <t>ADESIVO PROIBIDA ENTRADA COMPARTIMENTO DE ACESSO PLATAFORMA TEREX 82473GT</t>
  </si>
  <si>
    <t>0746610633</t>
  </si>
  <si>
    <t>0746610878</t>
  </si>
  <si>
    <t>CABECA JOYSTICK PLATAFORMA HAULOTTE 2442009730</t>
  </si>
  <si>
    <t>0746610913</t>
  </si>
  <si>
    <t>SINALIZADOR LUMINOSO C/ CHICOTE E CONECTOR PLATAFORMA HAULOTTE 118D169700</t>
  </si>
  <si>
    <t>0746650160</t>
  </si>
  <si>
    <t>0746650275</t>
  </si>
  <si>
    <t>0746650333</t>
  </si>
  <si>
    <t>DISJUNTOR CAIXA MOLDADA 3P 100KA 100A METALTEX DCM100S3-100A</t>
  </si>
  <si>
    <t>0746650488</t>
  </si>
  <si>
    <t>CHUMBADOR PBA 7/8"X7" ZN BR</t>
  </si>
  <si>
    <t>0746650518</t>
  </si>
  <si>
    <t>CENTRAL UNIDADE (ACIONAMENTO MENU E BOTOES P/ APAGAR CHAMADA)</t>
  </si>
  <si>
    <t>0746650631</t>
  </si>
  <si>
    <t>DIODO RETIFICADOR 1N4147</t>
  </si>
  <si>
    <t>0746650681</t>
  </si>
  <si>
    <t>POLICARBONATO CRISTAL 3,00 X 550 X 800MM</t>
  </si>
  <si>
    <t>0746650686</t>
  </si>
  <si>
    <t>SUPORTE METALICO VIGA W 3" (SOB DESENHO)</t>
  </si>
  <si>
    <t>0746660022</t>
  </si>
  <si>
    <t>0746680094</t>
  </si>
  <si>
    <t>ESTRUTURA METALICA 300X1880X400MM</t>
  </si>
  <si>
    <t>0746680130</t>
  </si>
  <si>
    <t>0746740268</t>
  </si>
  <si>
    <t>ESTICADOR TIPO ALAVANCA P/TENSOR</t>
  </si>
  <si>
    <t>0746740468</t>
  </si>
  <si>
    <t>0745000009</t>
  </si>
  <si>
    <t>SERVICO RECONDICIONAMENTO DE PECAS</t>
  </si>
  <si>
    <t>0745000028</t>
  </si>
  <si>
    <t>SERVICO MANUTENCAO CARREGADOR BATERIA 24V 30A TESOURAS HAULOTTE</t>
  </si>
  <si>
    <t>0745000037</t>
  </si>
  <si>
    <t>SERVICO MANUTENCAO EQUIPAMENTOS</t>
  </si>
  <si>
    <t>0745000054</t>
  </si>
  <si>
    <t>BROCA SDS MAX 22X400X520MM</t>
  </si>
  <si>
    <t>0745000081</t>
  </si>
  <si>
    <t>SERVICO MAO OBRA TERCEIRIZADA SOLDADOR</t>
  </si>
  <si>
    <t>0745010252</t>
  </si>
  <si>
    <t>CHUMBADOR CBA 3/8"X80MM ZN BR (PRISIONEIRO)</t>
  </si>
  <si>
    <t>0745010318</t>
  </si>
  <si>
    <t>0745010330</t>
  </si>
  <si>
    <t>ELETRODO 9218 3.25MM</t>
  </si>
  <si>
    <t>0745010493</t>
  </si>
  <si>
    <t>GRAXA LUBRAX LITH EP2 PETROBRAS 20KG</t>
  </si>
  <si>
    <t>0745010518</t>
  </si>
  <si>
    <t>LIXA FERRO 120</t>
  </si>
  <si>
    <t>0745010535</t>
  </si>
  <si>
    <t>CONEXAO PNEUMATICA PARA TUBO RAPIDA RETA 10MM ROSCA M5 - 1/4'</t>
  </si>
  <si>
    <t>0745010612</t>
  </si>
  <si>
    <t>0745010617</t>
  </si>
  <si>
    <t>PISTOLA DE PINTURA PULVERIZADORA</t>
  </si>
  <si>
    <t>0745010677</t>
  </si>
  <si>
    <t>ROLO PINTURA ESPUMA 23CM</t>
  </si>
  <si>
    <t>0745010830</t>
  </si>
  <si>
    <t>MANGUEIRA PNEUMATICA AZUL EM POLIURETANO PU 04MM</t>
  </si>
  <si>
    <t>0745010866</t>
  </si>
  <si>
    <t>PREGO 16 X 24</t>
  </si>
  <si>
    <t>0745011238</t>
  </si>
  <si>
    <t>REBITADOR ALAVANCA</t>
  </si>
  <si>
    <t>0745011293</t>
  </si>
  <si>
    <t>ALICATE UNIVERSAL</t>
  </si>
  <si>
    <t>0745011332</t>
  </si>
  <si>
    <t>ARAME GALVANIZADO FIO 18</t>
  </si>
  <si>
    <t>0745011440</t>
  </si>
  <si>
    <t>TINTA SPRAY VERDE 400ML</t>
  </si>
  <si>
    <t>0745011452</t>
  </si>
  <si>
    <t>PROLONGADOR P/ GARFO DE EMPILHADEIRA</t>
  </si>
  <si>
    <t>0745011463</t>
  </si>
  <si>
    <t>CATALISADOR P/ MASSA PLASTICA 7G</t>
  </si>
  <si>
    <t>0745011917</t>
  </si>
  <si>
    <t>BLOCO CONTATO BC01F-CSW WEG 12891186</t>
  </si>
  <si>
    <t>0727100524</t>
  </si>
  <si>
    <t>PARAFUSO MAD BICROMAT 3,5 X 16 FEND CRUZ</t>
  </si>
  <si>
    <t>0727100528</t>
  </si>
  <si>
    <t>ABRACADEIRA D CHAVETA-B 3/4</t>
  </si>
  <si>
    <t>0727100531</t>
  </si>
  <si>
    <t>PORCA SEXT ZINC 1/4</t>
  </si>
  <si>
    <t>0727110016</t>
  </si>
  <si>
    <t>TINTA ESMALTE SINTETICO PRETO FOSCO 3,6L</t>
  </si>
  <si>
    <t>0727110028</t>
  </si>
  <si>
    <t>0727110112</t>
  </si>
  <si>
    <t>IMPERMEABILIZANTE AMARELO REALFIX 052AM004-70</t>
  </si>
  <si>
    <t>0731000014</t>
  </si>
  <si>
    <t>CAMERA CFTV</t>
  </si>
  <si>
    <t>0734000013</t>
  </si>
  <si>
    <t>SUPORTE DE PAREDE P/ TV</t>
  </si>
  <si>
    <t>0738030130</t>
  </si>
  <si>
    <t xml:space="preserve">JALECO M/C TAM EXG-68 C/ FX REFLETIVA COR AZUL ROYAL  	</t>
  </si>
  <si>
    <t>0738030177</t>
  </si>
  <si>
    <t xml:space="preserve">JALECO M/L TAM GG-58 C/ FX REFLETIVA COR AZUL ROYAL  	</t>
  </si>
  <si>
    <t>0738040007</t>
  </si>
  <si>
    <t>AVENTAL PVC BRANCO/PRETO CA38302/37728/15975/36669</t>
  </si>
  <si>
    <t>0738040026</t>
  </si>
  <si>
    <t>BOTA BORRACHA (PVC) PRETA CANO LONGO Nº41 CA 38201</t>
  </si>
  <si>
    <t>0738040041</t>
  </si>
  <si>
    <t>BOTINA COURO C/ELASTICO BIQ.PLASTICO PALM. COMUM Nº43 CA14699</t>
  </si>
  <si>
    <t>0738040042</t>
  </si>
  <si>
    <t>BOTINA COURO C/ELASTICO BIQ.PLASTICO PALM. COMUM Nº44 CA14699</t>
  </si>
  <si>
    <t>0738040052</t>
  </si>
  <si>
    <t>BOTINA COURO C/ELASTICO BIQ.ACO PALM. COMUM Nº41</t>
  </si>
  <si>
    <t>0738040182</t>
  </si>
  <si>
    <t>EXTINTOR DE INCENDIO PQS 06KG</t>
  </si>
  <si>
    <t>0738040359</t>
  </si>
  <si>
    <t>MOSQUETAO OVAL AUTOTRAVANTE PM11Z</t>
  </si>
  <si>
    <t>0738040381</t>
  </si>
  <si>
    <t>SAPATO FEM SEGURANCA Nº 35 PRETO EVA FLEX CLEAN 101F CA 39213</t>
  </si>
  <si>
    <t>0738040419</t>
  </si>
  <si>
    <t>SERVICO HIGIENIZACAO E RECUPERACAO DE EPIS</t>
  </si>
  <si>
    <t>0738040482</t>
  </si>
  <si>
    <t>CREME PROTETOR SOLAR C/ REPELENTE 02 L LUVEX FPS 60</t>
  </si>
  <si>
    <t>0738040505</t>
  </si>
  <si>
    <t>0735060022</t>
  </si>
  <si>
    <t>SIRENE ROTATIVA DALMEC DP300</t>
  </si>
  <si>
    <t>0738030058</t>
  </si>
  <si>
    <t>CAMISA SOCIAL MASC AZUL ESCURO M/L M</t>
  </si>
  <si>
    <t>0738030068</t>
  </si>
  <si>
    <t>CAMISA SOCIAL MASC AZUL CLARO M/L G</t>
  </si>
  <si>
    <t>0738030092</t>
  </si>
  <si>
    <t>CAMISA POLO MASC TAM GG</t>
  </si>
  <si>
    <t>0738030095</t>
  </si>
  <si>
    <t>CAMISA POLO MASC TAM M</t>
  </si>
  <si>
    <t>0738030097</t>
  </si>
  <si>
    <t>CAMISA BRIM AZUL ROYAL Nº 2 (P) MANGA CURTA</t>
  </si>
  <si>
    <t>0738030101</t>
  </si>
  <si>
    <t>CAMISA SOCIAL FEM AZUL CLARO M/L XG</t>
  </si>
  <si>
    <t>0738030106</t>
  </si>
  <si>
    <t>JAQUETA SARJA AZUL MARINHO C/FORRO TAM G</t>
  </si>
  <si>
    <t>0738030135</t>
  </si>
  <si>
    <t xml:space="preserve">JALECO M/L TAM M-48 C/ FX REFLETIVA COR AZUL ROYAL  	</t>
  </si>
  <si>
    <t>0738030159</t>
  </si>
  <si>
    <t>CALCA 1/2 ELASTICO TAM EXGG-68 AZUL MARINHO C/ FX REFLETIVA</t>
  </si>
  <si>
    <t>0738030186</t>
  </si>
  <si>
    <t>CAMISA POLO MASC TAM XG</t>
  </si>
  <si>
    <t>0738030193</t>
  </si>
  <si>
    <t>CAMISA POLO FEM TAM XGG</t>
  </si>
  <si>
    <t>0738040146</t>
  </si>
  <si>
    <t>CINTO DE SEGURANCA TIPO PARAQUEDISTA 03 PONTOS CA 36373</t>
  </si>
  <si>
    <t>0738040193</t>
  </si>
  <si>
    <t>CARTUCHO P/ MASCARA 6003 3M GASES ACIDOS E VAPORES ORGANICOS</t>
  </si>
  <si>
    <t>0738040263</t>
  </si>
  <si>
    <t>LUVA DE RASPA C/REFORCO CANO LONGO 20 CM CA 7611/29871/32587/37086</t>
  </si>
  <si>
    <t>0738040297</t>
  </si>
  <si>
    <t>LUVA NYLON PALMA LISA</t>
  </si>
  <si>
    <t>0738040317</t>
  </si>
  <si>
    <t>MACACAO KLENGUARD KIMBERLY-CLARK T65XP C</t>
  </si>
  <si>
    <t>0738040441</t>
  </si>
  <si>
    <t>OCULOS DE PROTECAO QUADRADO INCOLOR CA9722/35765</t>
  </si>
  <si>
    <t>0738040539</t>
  </si>
  <si>
    <t>CALCA NR10 AZUL REFLETIVO FATOR 2 TAM M (42-44)</t>
  </si>
  <si>
    <t>0738040586</t>
  </si>
  <si>
    <t>SERVICO ALUGUEL DETECTOR 4 GASES C/ ARMAZEN.EVENTOS (RASTREAVEL)</t>
  </si>
  <si>
    <t>0738040648</t>
  </si>
  <si>
    <t>SERVICO ALUGUEL LASER DE ALINHAMENTO</t>
  </si>
  <si>
    <t>0738040750</t>
  </si>
  <si>
    <t>LUVA DE RASPA C/ FORRO CANO LONGO 20CM WELD MASTER VOLK TAM EG (10) CA19894</t>
  </si>
  <si>
    <t>0745010021</t>
  </si>
  <si>
    <t>0745010207</t>
  </si>
  <si>
    <t>CAIXA PADRAO SIST. XF 934</t>
  </si>
  <si>
    <t>0745010303</t>
  </si>
  <si>
    <t>DISCO DE LIXA FLAP 4.1/2 X 7/8 G60</t>
  </si>
  <si>
    <t>0745010638</t>
  </si>
  <si>
    <t>PLACA PVC 1,0MM</t>
  </si>
  <si>
    <t>0745011220</t>
  </si>
  <si>
    <t>CHERRY PUMICE HAND CLEANER - LIMPADOR DE MAOS 295ML</t>
  </si>
  <si>
    <t>0745011373</t>
  </si>
  <si>
    <t>TINTA ESMALTE SINTETICO AZUL GENIE 3,6L</t>
  </si>
  <si>
    <t>0745011381</t>
  </si>
  <si>
    <t>ESPELHO RETROVISOR PARA EMPILHADEIRA</t>
  </si>
  <si>
    <t>0745011421</t>
  </si>
  <si>
    <t>REBITE POP 514 (3/16"X9/16") ALUMINIO</t>
  </si>
  <si>
    <t>0745012112</t>
  </si>
  <si>
    <t>TOMADA PAINEL 20A C/ TAMPA 2P + T EMBUTIR VERMELHO</t>
  </si>
  <si>
    <t>0745020019</t>
  </si>
  <si>
    <t>MEDIDOR DE PH DIGITAL</t>
  </si>
  <si>
    <t>0745020027</t>
  </si>
  <si>
    <t>PAQUIMETRO ANALOGICO 300MM</t>
  </si>
  <si>
    <t>0746010289</t>
  </si>
  <si>
    <t>SERVICO FUNILARIA E PINTURA EM PLATAFORMAS ELEVATORIAS</t>
  </si>
  <si>
    <t>0746010332</t>
  </si>
  <si>
    <t>SERVICO MANUTENCAO INVERSOR DE FREQUENCIA SEW EURODRIVE MOVITRAC MC07B0003</t>
  </si>
  <si>
    <t>0746020016</t>
  </si>
  <si>
    <t>EIXO POLIA BETONEIRA 400L.</t>
  </si>
  <si>
    <t>0746100011</t>
  </si>
  <si>
    <t>CABECEIRA PLATAFORMA ELETRICA - CIDAM</t>
  </si>
  <si>
    <t>0746130007</t>
  </si>
  <si>
    <t>EIXO CENTRAL GUINCHO BALANCIM CABO PASSA</t>
  </si>
  <si>
    <t>0746160193</t>
  </si>
  <si>
    <t>MOLA TRASEIRA DO COMPACTADOR CM20 DIESEL</t>
  </si>
  <si>
    <t>0746250081</t>
  </si>
  <si>
    <t>EIXO DISCO DE CORTE SERRA CLIPPER</t>
  </si>
  <si>
    <t>0746270005</t>
  </si>
  <si>
    <t>ARRUELA DA FURADEIRA 1/2" BOSCH 2600101616</t>
  </si>
  <si>
    <t>0746270031</t>
  </si>
  <si>
    <t>ENGRENAGEM FURADEIRA 1/2"</t>
  </si>
  <si>
    <t>0746270072</t>
  </si>
  <si>
    <t>VEDADOR DO OLEO 17 MARTELO MAKITA 213273-8</t>
  </si>
  <si>
    <t>0746280016</t>
  </si>
  <si>
    <t>EIXO DE MUDANCA DA FURADEIRA 5/8" BOSCH F000635175</t>
  </si>
  <si>
    <t>0746280034</t>
  </si>
  <si>
    <t>MORSA P/ FURADEIRA DE BANCADA N 4</t>
  </si>
  <si>
    <t>0746660012</t>
  </si>
  <si>
    <t>CHAPA 1.90 X 1000 X 2000MM PRETA DESOX N14</t>
  </si>
  <si>
    <t>0746660016</t>
  </si>
  <si>
    <t>FERRO CHATO 2" X 1/4" X 6000 MM</t>
  </si>
  <si>
    <t>0746670145</t>
  </si>
  <si>
    <t>(REMANUFATURADO) INDUZIDO MOTOR 12V DELCO REMY DR10525505M (MERIVA) TORRE DE ILUMINACAO ALLMAND</t>
  </si>
  <si>
    <t>0746680010</t>
  </si>
  <si>
    <t>ARRUELA APOIO DA ESCORA 82.50X46X3MM</t>
  </si>
  <si>
    <t>0746740111</t>
  </si>
  <si>
    <t>0746750015</t>
  </si>
  <si>
    <t>ACOPLAMENTO NORMAL</t>
  </si>
  <si>
    <t>0746750020</t>
  </si>
  <si>
    <t>ABRACADEIRA NYLON 100X2,5MM INCOLOR T18R</t>
  </si>
  <si>
    <t>0746750022</t>
  </si>
  <si>
    <t>CAIXA PROTECAO KIT PAVIMENTO SAFE UP</t>
  </si>
  <si>
    <t>0746750325</t>
  </si>
  <si>
    <t>JUNTA MOTOR</t>
  </si>
  <si>
    <t>0746750396</t>
  </si>
  <si>
    <t>PORCA SEXT M5 COMUM MA ZN BR CL5.8</t>
  </si>
  <si>
    <t>0746750433</t>
  </si>
  <si>
    <t>BROCA SDS PLUS 16X150X210MM</t>
  </si>
  <si>
    <t>0746751300</t>
  </si>
  <si>
    <t>INDUZIDO 220V P/ ESMERILHADEIRA 1811 GWS22-180 BOSCH F000605229 ANTIGO F000605140</t>
  </si>
  <si>
    <t>0746752288</t>
  </si>
  <si>
    <t>PARAFUSO SEXT M14X80 MA RP POL CL8.8</t>
  </si>
  <si>
    <t>0746752449</t>
  </si>
  <si>
    <t>ROLAMENTO 6000 DDU</t>
  </si>
  <si>
    <t>0746752491</t>
  </si>
  <si>
    <t>0746752533</t>
  </si>
  <si>
    <t>0746752563</t>
  </si>
  <si>
    <t>0746752690</t>
  </si>
  <si>
    <t>0746752755</t>
  </si>
  <si>
    <t>0746752771</t>
  </si>
  <si>
    <t>0746752847</t>
  </si>
  <si>
    <t>CHUMBADOR PBA 3/4"X2" ZN BR</t>
  </si>
  <si>
    <t>0746752891</t>
  </si>
  <si>
    <t>ABRACADEIRA NYLON 200X2,5MM PRETA T18L</t>
  </si>
  <si>
    <t>0746752980</t>
  </si>
  <si>
    <t>PARAFUSO SEXT 3/8"X4" UNC RT ZN BR</t>
  </si>
  <si>
    <t>0746300036</t>
  </si>
  <si>
    <t>ENGRENAGEM ESMERILHADEIRA 7"</t>
  </si>
  <si>
    <t>0746300075</t>
  </si>
  <si>
    <t>RETENTOR ESMERILHADEIRA / LIXADEIRA 7" MARTELO 10KG BOSCH 1600290013</t>
  </si>
  <si>
    <t>0746310002</t>
  </si>
  <si>
    <t>ARRUELA DA RETIFICA 1/4" BOSCH 1710102601</t>
  </si>
  <si>
    <t>0746340129</t>
  </si>
  <si>
    <t>ENGRENAGEM SERRA CIRCULAR PEDRAS BOSCH 9618082287</t>
  </si>
  <si>
    <t>0746340204</t>
  </si>
  <si>
    <t>INDUZIDO P/ SERRA MARMORE 127V BOSCH 9618089762</t>
  </si>
  <si>
    <t>0746340251</t>
  </si>
  <si>
    <t>PARAFUSO ALLEN CAB ESC M6X18 MA RT GALV</t>
  </si>
  <si>
    <t>0746340253</t>
  </si>
  <si>
    <t>PARAFUSO ALLEN M6 ROSCA ESQ SERRA CIRCULAR PEDRAS BOSCHF000616134</t>
  </si>
  <si>
    <t>0746430057</t>
  </si>
  <si>
    <t>INDUZIDO SUBSTITUIDO PELO COD BOSCH F0006050</t>
  </si>
  <si>
    <t>0746430068</t>
  </si>
  <si>
    <t>BOTAO RETANGULAR VERMELHO DO MARTELO 3KG BOSCH 1612026035</t>
  </si>
  <si>
    <t>0746440080</t>
  </si>
  <si>
    <t>ESTATOR 220V DO MARTELO 5KG. BOSCH 1614220122</t>
  </si>
  <si>
    <t>0746440104</t>
  </si>
  <si>
    <t>JOGO DE ESCOVAS DO MARTELO 5KG BOSCH 1617014122</t>
  </si>
  <si>
    <t>0746500008</t>
  </si>
  <si>
    <t>ANEL DE VEDACAO MARTELO 16KG MAKITA 421780-9</t>
  </si>
  <si>
    <t>0746500065</t>
  </si>
  <si>
    <t>EIXO DE IMPACTO MARTELO 16KG MAKITA 324347-1</t>
  </si>
  <si>
    <t>0746510664</t>
  </si>
  <si>
    <t>SUPORTE LANTERNA CROWN 139206</t>
  </si>
  <si>
    <t>0746530472</t>
  </si>
  <si>
    <t>FUSIVEL FACA 300A PLATAFORMA HAULOTTE 2901005270</t>
  </si>
  <si>
    <t>0746610172</t>
  </si>
  <si>
    <t>FILTRO DE AR DONALDSON P535473/ P136258 FLEET AF4573 JLG 7012664</t>
  </si>
  <si>
    <t>0746610360</t>
  </si>
  <si>
    <t>0746610991</t>
  </si>
  <si>
    <t>ADESIVO PAINEL CONTROLE SUPERIOR PLATAFORMA HAULOTTE 2420342340/ 4000328810 ANTIGO 3078151230</t>
  </si>
  <si>
    <t>0746611031</t>
  </si>
  <si>
    <t>VALVULA SOLENOIDE RESTRICAO DE DESCIDA PLATAFORMA HAULOTTE 4000475470</t>
  </si>
  <si>
    <t>0746620048</t>
  </si>
  <si>
    <t>REBITE POP 512 (3/16"X1/2") ALUMINIO</t>
  </si>
  <si>
    <t>0746640129</t>
  </si>
  <si>
    <t>CHAPA 4.75 X 58 X 150MM</t>
  </si>
  <si>
    <t>0746640521</t>
  </si>
  <si>
    <t>PROTECAO CARRETEL GUINCHO DE CARGA MOTOFREIO MECAM</t>
  </si>
  <si>
    <t>0746650026</t>
  </si>
  <si>
    <t>CABINE DO ELEVADOR CREMALHEIRA C/ P.CONTR. REF LOC2000 - GJJ</t>
  </si>
  <si>
    <t>0746440063</t>
  </si>
  <si>
    <t>DISCO ACO PARA MARTELO 5KG BOSCH 1610290076</t>
  </si>
  <si>
    <t>0746440093</t>
  </si>
  <si>
    <t>INDUZIDO DO MARTELO 5KG BOSCH 1614011098</t>
  </si>
  <si>
    <t>0746440117</t>
  </si>
  <si>
    <t>0746450052</t>
  </si>
  <si>
    <t>CONTROLADOR 240V HR5001C DO MARTELO 10KG MAKITA 631273-0</t>
  </si>
  <si>
    <t>0746470005</t>
  </si>
  <si>
    <t>ANEL O-RING 36 X 5MM MARTELO 30KG BOSCH 1610210033</t>
  </si>
  <si>
    <t>0746470052</t>
  </si>
  <si>
    <t>PISTAO TECMAF MARTELO 30KG</t>
  </si>
  <si>
    <t>0746470054</t>
  </si>
  <si>
    <t>PLACA DO MARTELO 30KG BOSCH 1611015021</t>
  </si>
  <si>
    <t>0746500034</t>
  </si>
  <si>
    <t>ARRUELA LISA POS 55 MARTELO 16KG MAKITA 267233-2</t>
  </si>
  <si>
    <t>0746512570</t>
  </si>
  <si>
    <t>RODA BIPARTIDA CG25 DIRECAO 600 X 9 CROWN 2812525</t>
  </si>
  <si>
    <t>0746560012</t>
  </si>
  <si>
    <t>CAPACITOR 25MF 450VAC 50/60HZ</t>
  </si>
  <si>
    <t>0746611110</t>
  </si>
  <si>
    <t>ADESIVO CUIDADO INJECAO MOTOR HATZ PLATAFORMA TEREX 82560GT</t>
  </si>
  <si>
    <t>0746611458</t>
  </si>
  <si>
    <t>SERVICO REVESTIMENTO RODA PLATAFORMA TESOURA</t>
  </si>
  <si>
    <t>0746612882</t>
  </si>
  <si>
    <t>KIT REPARO FREIO M450 PLATAFORMA JLG 7011757</t>
  </si>
  <si>
    <t>0746640247</t>
  </si>
  <si>
    <t>DISCO DE FREIO GUIN.ELEV. CARGA MOT.VOGE</t>
  </si>
  <si>
    <t>0746640607</t>
  </si>
  <si>
    <t>CELULA DE CARGA MOD TRACAO MK LINK-1T</t>
  </si>
  <si>
    <t>0746650267</t>
  </si>
  <si>
    <t>ROLETE DE ACO C/ ROLAM. E EIXO PRIM. LINHA PAINEL ELEV. CREM</t>
  </si>
  <si>
    <t>0746650419</t>
  </si>
  <si>
    <t>0746650539</t>
  </si>
  <si>
    <t>DISCO DE FREIO 150NM P NORD 19121502</t>
  </si>
  <si>
    <t>0746650632</t>
  </si>
  <si>
    <t>RESISTOR DE FRENAGEM 36 OHM ELEVADOR DE CREMALHEIRA</t>
  </si>
  <si>
    <t>0746650731</t>
  </si>
  <si>
    <t>0746670138</t>
  </si>
  <si>
    <t>HOLOFOTE 1000WATS TORRE ILUMINACAO TEREX C41100720</t>
  </si>
  <si>
    <t>0745011117</t>
  </si>
  <si>
    <t>COLA ADESIVA</t>
  </si>
  <si>
    <t>0745011178</t>
  </si>
  <si>
    <t>AGUA P/ BATERIAS 1L</t>
  </si>
  <si>
    <t>0745011403</t>
  </si>
  <si>
    <t>TINTA ESMALTE SINTETICO AMARELO SEGURANCA 3,6L</t>
  </si>
  <si>
    <t>0745011412</t>
  </si>
  <si>
    <t>TINTA ESMALTE SINTETICO ALUMINIO 3,6L</t>
  </si>
  <si>
    <t>0745011488</t>
  </si>
  <si>
    <t>0745011616</t>
  </si>
  <si>
    <t>ESCOVA CIRCULAR DE ACO ONDULADO 6" X 1/2" X 7/8"</t>
  </si>
  <si>
    <t>0745011916</t>
  </si>
  <si>
    <t>BLOCO CONTATO BC10F-CSW WEG 12891184</t>
  </si>
  <si>
    <t>0745012110</t>
  </si>
  <si>
    <t>PRENSA CABO BSP1/2</t>
  </si>
  <si>
    <t>0745012113</t>
  </si>
  <si>
    <t>UNIDUT CONICO - 3/4'</t>
  </si>
  <si>
    <t>0746110006</t>
  </si>
  <si>
    <t>PAINEL CONTROLE PLAT. ELETRICA BARAM</t>
  </si>
  <si>
    <t>0746130003</t>
  </si>
  <si>
    <t>BUCHA GUINCHO BALANCIM CABO PASSANTE IFE</t>
  </si>
  <si>
    <t>0746150014</t>
  </si>
  <si>
    <t>ESPACADOR PRENSA CABO SUP. ITEM 14/B CX</t>
  </si>
  <si>
    <t>0746160689</t>
  </si>
  <si>
    <t>ESPUMA P/ ELEMENTO DO FILTRO</t>
  </si>
  <si>
    <t>0746250027</t>
  </si>
  <si>
    <t>CARCACA DO RETRATIL MOTOR 13 HP</t>
  </si>
  <si>
    <t>0746280039</t>
  </si>
  <si>
    <t>KIT ACESSORIOS P/ FURADEIRA 3/8"</t>
  </si>
  <si>
    <t>0746290051</t>
  </si>
  <si>
    <t>PROTECAO LIXADEIRA ESMERILHADEIRA 4" BOSCH 1619P02381</t>
  </si>
  <si>
    <t>0746290106</t>
  </si>
  <si>
    <t>CALCO DA ESMERILHADEIRA 4" GWS850 13775 BOSCH 1600A016D1</t>
  </si>
  <si>
    <t>0746300054</t>
  </si>
  <si>
    <t>JOGO DE ESCOVAS ESMERILHADEIRA 7" BOSCH 9618082765</t>
  </si>
  <si>
    <t>0746300071</t>
  </si>
  <si>
    <t>ROTOR COMPL P/ SERRA CIRCULAR DE PEDRAS 220V MAKITA 516318-4</t>
  </si>
  <si>
    <t>0746300087</t>
  </si>
  <si>
    <t>ARRUELA DA ESMERILHADEIRA 7" BOSCH 1600114021</t>
  </si>
  <si>
    <t>0746430015</t>
  </si>
  <si>
    <t>BATEDOR MARTELO 3KG BOSCH 1617000338</t>
  </si>
  <si>
    <t>0746440007</t>
  </si>
  <si>
    <t>ANEL DE SEGURANCA MARTELO 5KG BOSCH 1610119012</t>
  </si>
  <si>
    <t>0746680009</t>
  </si>
  <si>
    <t>ARRUELA APOIO DA ESCORA 2.00 A 3.10M S/ PINTURA</t>
  </si>
  <si>
    <t>0746720021</t>
  </si>
  <si>
    <t>CORREIA DO ALTERNADOR EMPILHADEIRA HYSTER 1495412</t>
  </si>
  <si>
    <t>0746720025</t>
  </si>
  <si>
    <t>CORREIA DENTADA MAZDA 2.2 EMPILHADEIRA H50FT HYSTER 2028852</t>
  </si>
  <si>
    <t>0746730109</t>
  </si>
  <si>
    <t>CHAPA QUADRADA 3/16" X 76.20MM C/ FURO (SOB DESENHO)</t>
  </si>
  <si>
    <t>0746740476</t>
  </si>
  <si>
    <t>PALLET PBR 1000X1200MM</t>
  </si>
  <si>
    <t>0746740860</t>
  </si>
  <si>
    <t>PLACA N 100 DE 150X100X1MM POLIESTIRENO P</t>
  </si>
  <si>
    <t>0746750017</t>
  </si>
  <si>
    <t>0746750154</t>
  </si>
  <si>
    <t>ROLO PINTURA LA 09CM</t>
  </si>
  <si>
    <t>0746750156</t>
  </si>
  <si>
    <t>SUPORTE 02910037007 @</t>
  </si>
  <si>
    <t>0746750265</t>
  </si>
  <si>
    <t>OLEO LUBRIFICANTE MOTOR 15W40 20L</t>
  </si>
  <si>
    <t>0746750283</t>
  </si>
  <si>
    <t>BATERIA AUTOMOTIVA 12V 60A</t>
  </si>
  <si>
    <t>0746752256</t>
  </si>
  <si>
    <t>PINO ELASTICO 5X20MM</t>
  </si>
  <si>
    <t>0746752456</t>
  </si>
  <si>
    <t>0746752468</t>
  </si>
  <si>
    <t>ROLAMENTO 6203 DDU</t>
  </si>
  <si>
    <t>0746752488</t>
  </si>
  <si>
    <t>ROLAMENTO 6300 DDU C3</t>
  </si>
  <si>
    <t>0746752571</t>
  </si>
  <si>
    <t>PARAFUSO ALLEN CAB CIL M5X16 MA RT POL CL12.9</t>
  </si>
  <si>
    <t>0746752708</t>
  </si>
  <si>
    <t>ABRACADEIRA NYLON 150X3,6MM INCOLOR T30R</t>
  </si>
  <si>
    <t>0746752737</t>
  </si>
  <si>
    <t>PORCA SEXT 5/16" COMUM UNC ZN BR G2</t>
  </si>
  <si>
    <t>0746752808</t>
  </si>
  <si>
    <t>TRINCO 2 1/2" GALV</t>
  </si>
  <si>
    <t>0746752820</t>
  </si>
  <si>
    <t>0746752850</t>
  </si>
  <si>
    <t>PARAFUSO SEXT 5/8"X3" UNC RP ZN BR</t>
  </si>
  <si>
    <t>0746753099</t>
  </si>
  <si>
    <t>GRAMPO SARGENTO 6"</t>
  </si>
  <si>
    <t>0746770117</t>
  </si>
  <si>
    <t>FILTRO HIDRAULICO MANN W94051 FLEET HF6173 BALDWIN BT366 HAULOTTE 2427010430/ 2427002850</t>
  </si>
  <si>
    <t>0746650213</t>
  </si>
  <si>
    <t>0746650221</t>
  </si>
  <si>
    <t>0746650281</t>
  </si>
  <si>
    <t>BOTAO DE CHAMADA WIRELESS ELEVADOR CREMALHEIRA</t>
  </si>
  <si>
    <t>0746650689</t>
  </si>
  <si>
    <t>REPETIDOR DE SINAL WIRELESS WI 433,92 MHZ</t>
  </si>
  <si>
    <t>0746660010</t>
  </si>
  <si>
    <t>TUBO REDONDO 25.40 X 2.00 X 6000MM</t>
  </si>
  <si>
    <t>0746670018</t>
  </si>
  <si>
    <t>CATRACA DO MASTRO C/ MANIVELA TORRE DE ILUMINACAO TEREX C61100200GT</t>
  </si>
  <si>
    <t>0746670071</t>
  </si>
  <si>
    <t>0746670132</t>
  </si>
  <si>
    <t>GRAMPO SUPORTE DA LAMPADA DA TORRE ILUMINACAO TEREX 22120102GT</t>
  </si>
  <si>
    <t>0746670168</t>
  </si>
  <si>
    <t>BENDIX 9 DENTES ZEN 1482 TORRE DE ILUMINACAO ALLMAND</t>
  </si>
  <si>
    <t>0746670169</t>
  </si>
  <si>
    <t>REFLETOR LED 500W SL500WDI LINHA DIAMOND SMD IP66 SLIM PRETO</t>
  </si>
  <si>
    <t>0746710035</t>
  </si>
  <si>
    <t>RETENTOR 25 X 40 X 8MM 01556</t>
  </si>
  <si>
    <t>0746720103</t>
  </si>
  <si>
    <t>FILTRO TRANSMISSAO HYSTER 3213-10 / AS15002300</t>
  </si>
  <si>
    <t>0746720142</t>
  </si>
  <si>
    <t>CARENAGEM DO PAINEL EMPILHADEIRA HYSTER 1517420</t>
  </si>
  <si>
    <t>0746740232</t>
  </si>
  <si>
    <t>ELEMENTO VERTICAL SIMPLES - PASSARELA</t>
  </si>
  <si>
    <t>0746740337</t>
  </si>
  <si>
    <t>GUARDA CORPO 2050 M P/ ANDAIME FACHADEIR</t>
  </si>
  <si>
    <t>0746750042</t>
  </si>
  <si>
    <t>CORREIA 13AV 1345</t>
  </si>
  <si>
    <t>0746750254</t>
  </si>
  <si>
    <t>0746750332</t>
  </si>
  <si>
    <t>PNEU COM RODA ARO 13 - TORRE</t>
  </si>
  <si>
    <t>0746750418</t>
  </si>
  <si>
    <t>GRAXA MARFAK MP2 TEXACO 20KG</t>
  </si>
  <si>
    <t>0746750419</t>
  </si>
  <si>
    <t>GRAXA LUBRAX BETUMEM 250 FLD 20KG</t>
  </si>
  <si>
    <t>0746750718</t>
  </si>
  <si>
    <t>BOIA 004528</t>
  </si>
  <si>
    <t>0746750977</t>
  </si>
  <si>
    <t>CORREIA A-26</t>
  </si>
  <si>
    <t>0746752239</t>
  </si>
  <si>
    <t>ARRUELA PRESSAO M10 GALV</t>
  </si>
  <si>
    <t>0746770156</t>
  </si>
  <si>
    <t>FILTRO COMBUSTIVEL DONALDSON P558712 MANN WK9407 PARKER RC43 FLEET FF200 BALDWIN BF896</t>
  </si>
  <si>
    <t>0746800090</t>
  </si>
  <si>
    <t>ROTOR DO MOTOR 1,25 CV COMPL.TRIF D GUINCHO CSM (40221005)</t>
  </si>
  <si>
    <t>0746800126</t>
  </si>
  <si>
    <t>INVERSOR DE FREQUENCIA WEG CFW500B07P3B2DB20</t>
  </si>
  <si>
    <t>0746890016</t>
  </si>
  <si>
    <t>TUBO DO VIBRADOR AS DE 36MM TORNET/CABOF (470069701)</t>
  </si>
  <si>
    <t>0747050061</t>
  </si>
  <si>
    <t>BICICLETA ARO 26 - 21 MARCHAS</t>
  </si>
  <si>
    <t>0852010026</t>
  </si>
  <si>
    <t>SERVICO MONTAGEM E DESMONTAGEM EQUIPAMENTOS (RIBEIRAO PRETO)</t>
  </si>
  <si>
    <t>0901010004</t>
  </si>
  <si>
    <t>DIAGONAL PARA ANDAIME TUBULAR 2120MM</t>
  </si>
  <si>
    <t>I0227034040</t>
  </si>
  <si>
    <t>ROLAMENTO 6305ZZ</t>
  </si>
  <si>
    <t>I0531000045</t>
  </si>
  <si>
    <t>I0535020078</t>
  </si>
  <si>
    <t>I0535030056</t>
  </si>
  <si>
    <t>I0535030640</t>
  </si>
  <si>
    <t>I0615230018</t>
  </si>
  <si>
    <t>I0715040082</t>
  </si>
  <si>
    <t>I0727000011</t>
  </si>
  <si>
    <t>I0744010464</t>
  </si>
  <si>
    <t>I0744011102</t>
  </si>
  <si>
    <t>I0744011703</t>
  </si>
  <si>
    <t>I0746160143</t>
  </si>
  <si>
    <t>JOGO DE ANEIS DO PISTAO P/ COMPACTADOR B</t>
  </si>
  <si>
    <t>I0746160164</t>
  </si>
  <si>
    <t>KIT REPARO MOTOR DO COMPAC CP70/B600</t>
  </si>
  <si>
    <t>I0746280032</t>
  </si>
  <si>
    <t>MANDRIL DA FURADEIRA 5/8" C/ CHAVE 5/8" BOSCH 9617085003</t>
  </si>
  <si>
    <t>I0746320003</t>
  </si>
  <si>
    <t>TAMPA DA SERRA CIRCULAR PEDRAS MAKITA 421329-5</t>
  </si>
  <si>
    <t>0746750223</t>
  </si>
  <si>
    <t>ROLAMENTO 6200 DDU C3 BOSCH 2610909310</t>
  </si>
  <si>
    <t>0746750232</t>
  </si>
  <si>
    <t>FUSIVEL LAMINA MEDIO 10A HAULOTTE 2440602430</t>
  </si>
  <si>
    <t>0746750294</t>
  </si>
  <si>
    <t>0746750356</t>
  </si>
  <si>
    <t>BARRA CHATA 2" X 3/16" X 6000MM</t>
  </si>
  <si>
    <t>0746751787</t>
  </si>
  <si>
    <t>PORTA ESCOVA</t>
  </si>
  <si>
    <t>0746751906</t>
  </si>
  <si>
    <t>RETENTOR HILTI TE 706</t>
  </si>
  <si>
    <t>0746751918</t>
  </si>
  <si>
    <t>ROLAMENTO</t>
  </si>
  <si>
    <t>0746752225</t>
  </si>
  <si>
    <t>PORCA SEXT M5 COMUM MA GALV</t>
  </si>
  <si>
    <t>0746752639</t>
  </si>
  <si>
    <t>PARAFUSO SEXT M16X120 MA RP POL CL8.8</t>
  </si>
  <si>
    <t>0746752640</t>
  </si>
  <si>
    <t>0746752646</t>
  </si>
  <si>
    <t>PARAFUSO SEXT M24X75 MA RT POL CL8.8</t>
  </si>
  <si>
    <t>0746752767</t>
  </si>
  <si>
    <t>BATERIA AUTOMOTIVA 12V 45A</t>
  </si>
  <si>
    <t>0746752768</t>
  </si>
  <si>
    <t>CAPACITOR 270-324UF CA 50/60HZ (26030340) MENEGOTTI</t>
  </si>
  <si>
    <t>0746752840</t>
  </si>
  <si>
    <t>PARAFUSO SEXT 3/8"X3" UNC RT ZN BR</t>
  </si>
  <si>
    <t>0746752978</t>
  </si>
  <si>
    <t>TINTA ESMLTE SINTETICO CINZA 3,6L</t>
  </si>
  <si>
    <t>0746753152</t>
  </si>
  <si>
    <t>PARAFUSO ALLEN CAB CIL 5/8"X3 UNC RP ZN BR</t>
  </si>
  <si>
    <t>0746753507</t>
  </si>
  <si>
    <t>ESCOVA</t>
  </si>
  <si>
    <t>0746770026</t>
  </si>
  <si>
    <t>FILTRO COMBUSTIVEL FLEET FS19802 BALDWIN BF1380 TEREX 65853GT RACOR R12T</t>
  </si>
  <si>
    <t>0746790021</t>
  </si>
  <si>
    <t>GANCHO GUINCHO COLUNA MECAN (110401800)</t>
  </si>
  <si>
    <t>0746800034</t>
  </si>
  <si>
    <t>0746800035</t>
  </si>
  <si>
    <t>0746800072</t>
  </si>
  <si>
    <t>0746800101</t>
  </si>
  <si>
    <t>BOTOEIRA P/ GUINCHO PEQUENO PORTE</t>
  </si>
  <si>
    <t>0746890008</t>
  </si>
  <si>
    <t>CONEXAO MANGUEIRA VIBRADOR AS 36MM TORNET/CABOFLEX( 700347)</t>
  </si>
  <si>
    <t>0746752240</t>
  </si>
  <si>
    <t>ARRUELA LISA M16 GALV</t>
  </si>
  <si>
    <t>0746752245</t>
  </si>
  <si>
    <t>CONTRA PINO 3/16X3 GALV</t>
  </si>
  <si>
    <t>0746752554</t>
  </si>
  <si>
    <t>BARRA ROSCADA 7/8"X1000MM GALV CL8.8</t>
  </si>
  <si>
    <t>0746752645</t>
  </si>
  <si>
    <t>PARAFUSO SEXT M24X250 MA RP POL CL8.8</t>
  </si>
  <si>
    <t>0746752805</t>
  </si>
  <si>
    <t>RETENTOR 200 X 230 X 15MM</t>
  </si>
  <si>
    <t>0746752920</t>
  </si>
  <si>
    <t>BARRA CHATA 1" X 1/8" X 6000MM</t>
  </si>
  <si>
    <t>0746752947</t>
  </si>
  <si>
    <t>RETENTOR 70 X 90 X 13MM 00490</t>
  </si>
  <si>
    <t>0746752993</t>
  </si>
  <si>
    <t>FAROL DE MILHA REDONDO COM LED 12V</t>
  </si>
  <si>
    <t>0746753268</t>
  </si>
  <si>
    <t>ROLAMENTO B10-27D (10 X 27 X 14MM)</t>
  </si>
  <si>
    <t>0746770014</t>
  </si>
  <si>
    <t>0746800009</t>
  </si>
  <si>
    <t>BOTAO P/ BOTOEIRA GUINCHO COLUNA MOTO FR</t>
  </si>
  <si>
    <t>0746800030</t>
  </si>
  <si>
    <t>ENGRENAGEM MONTADA GUINCHO BOTOEIRA MENEGOTTI (22060504)</t>
  </si>
  <si>
    <t>0746800047</t>
  </si>
  <si>
    <t>MOLA COMPRESSAO DO GUINCHO DE COLUNA CSM 20351013</t>
  </si>
  <si>
    <t>0746800094</t>
  </si>
  <si>
    <t>0746850012</t>
  </si>
  <si>
    <t>PINHAO CENTRAL 03-N TALHA BERG STEEL 3 T</t>
  </si>
  <si>
    <t>0746980027</t>
  </si>
  <si>
    <t>SERVICO MANUTENCAO ALTERNADOR</t>
  </si>
  <si>
    <t>0746990003</t>
  </si>
  <si>
    <t>CABO MARRETA 1KG 25/30CM</t>
  </si>
  <si>
    <t>0747000004</t>
  </si>
  <si>
    <t>SERVICO CONFECCAO DE PLACA / BANNER</t>
  </si>
  <si>
    <t>0750000004</t>
  </si>
  <si>
    <t>SERVICO FRETE MOTOBOY</t>
  </si>
  <si>
    <t>0817000002</t>
  </si>
  <si>
    <t>LOCACAO DE GUINCHO MEDIO PORTE</t>
  </si>
  <si>
    <t>0901010014</t>
  </si>
  <si>
    <t>ESCADA PARA ANDAIME 1.0M</t>
  </si>
  <si>
    <t>I0227033993</t>
  </si>
  <si>
    <t>ROLAMENTO 6204 DDU</t>
  </si>
  <si>
    <t>I0535030035</t>
  </si>
  <si>
    <t>I0535030827</t>
  </si>
  <si>
    <t>0746890013</t>
  </si>
  <si>
    <t>PONTA DO VIBRADOR AS 36MM TORNET/CABOFLEX (700693)</t>
  </si>
  <si>
    <t>0746950008</t>
  </si>
  <si>
    <t>CONTATOR 3P 25A 20V 3NA WEG CWM25-00-30V04</t>
  </si>
  <si>
    <t>0746980026</t>
  </si>
  <si>
    <t>SERVICO MANUTENCAO MOTOR DE PARTIDA</t>
  </si>
  <si>
    <t>0747000005</t>
  </si>
  <si>
    <t>PLACAS INFORMATIVAS UNIDADE</t>
  </si>
  <si>
    <t>0852010030</t>
  </si>
  <si>
    <t>COBRANCA DESPESAS MOBILIZACAO - CONTRATO LOCACAO CANCELADO</t>
  </si>
  <si>
    <t>I0227033947</t>
  </si>
  <si>
    <t>I0227033958</t>
  </si>
  <si>
    <t>ROLAMENTO 6005 DDU</t>
  </si>
  <si>
    <t>I0227033977</t>
  </si>
  <si>
    <t>I0531000046</t>
  </si>
  <si>
    <t>I0535030058</t>
  </si>
  <si>
    <t>I0535030061</t>
  </si>
  <si>
    <t>I0535030206</t>
  </si>
  <si>
    <t>I0535030891</t>
  </si>
  <si>
    <t>I0615190042</t>
  </si>
  <si>
    <t>I0715040135</t>
  </si>
  <si>
    <t>I0738040337</t>
  </si>
  <si>
    <t>MASCARA DE SOLDA AUTOMATICA CA35712/34372/35566</t>
  </si>
  <si>
    <t>I0738040403</t>
  </si>
  <si>
    <t>I0738040441</t>
  </si>
  <si>
    <t>I0738040491</t>
  </si>
  <si>
    <t>MASCARA DESCARTAVEL C/ VALVULA CA 10578/38954/39228</t>
  </si>
  <si>
    <t>I0738040629</t>
  </si>
  <si>
    <t>I0738040660</t>
  </si>
  <si>
    <t>I0744010074</t>
  </si>
  <si>
    <t>I0744010123</t>
  </si>
  <si>
    <t>I0744010412</t>
  </si>
  <si>
    <t>I0744011811</t>
  </si>
  <si>
    <t>I0744012033</t>
  </si>
  <si>
    <t>I0746440003</t>
  </si>
  <si>
    <t>ANEL DE BORRACHA MARTELO 5KG BOSCH 16100210153</t>
  </si>
  <si>
    <t>I0746440032</t>
  </si>
  <si>
    <t>BORRACHA AMORTECEDORA MARTELO 5KG BOSCH 1610290093</t>
  </si>
  <si>
    <t>I0746440045</t>
  </si>
  <si>
    <t>CAPA PROTETOR DO MARTELO DE 05KG</t>
  </si>
  <si>
    <t>I0746440093</t>
  </si>
  <si>
    <t>I0746440098</t>
  </si>
  <si>
    <t>JOGO DE ESCOVA DO MARTELO 5KG BOSCH 1617014144</t>
  </si>
  <si>
    <t>I0746450013</t>
  </si>
  <si>
    <t>ANEL GUIA MARTELO 10KG MOD. HM1202C MAKI</t>
  </si>
  <si>
    <t>I0746450038</t>
  </si>
  <si>
    <t>BUCHA MARTELO 10KG BOSCH 1610420005</t>
  </si>
  <si>
    <t>I0746450073</t>
  </si>
  <si>
    <t>INTERRUPTOR DO MARTELO 10KG BOSCH</t>
  </si>
  <si>
    <t>I0746450103</t>
  </si>
  <si>
    <t>ROTOR MARTELO 10KG 220V MAKITA 516803-7</t>
  </si>
  <si>
    <t>I0746470015</t>
  </si>
  <si>
    <t>BUCHA MARTELO 30KG</t>
  </si>
  <si>
    <t>I0746511865</t>
  </si>
  <si>
    <t>SENSOR HALL VELOCIDADE CROWN 139085</t>
  </si>
  <si>
    <t>I0746610067</t>
  </si>
  <si>
    <t>BATERIA TRACIONARIA 6V 315A TEREX 56462GT</t>
  </si>
  <si>
    <t>I0746610979</t>
  </si>
  <si>
    <t>CHAVE ALAVANCA 2P 2POS MOM 15A L/D MARGIRIUS 14227 TEREX 128201GT</t>
  </si>
  <si>
    <t>I0746650303</t>
  </si>
  <si>
    <t>FONTE CHAVEADA 100/240 4,5A 24VDC 100W SCHNEIDER ABL2REM24045K</t>
  </si>
  <si>
    <t>I0746650524</t>
  </si>
  <si>
    <t>SL0605190026</t>
  </si>
  <si>
    <t>SL0605210011</t>
  </si>
  <si>
    <t>MARTELO ROMPEDOR 20 KG</t>
  </si>
  <si>
    <t>SL0605300005</t>
  </si>
  <si>
    <t>SL0609020014</t>
  </si>
  <si>
    <t>PLATAFORMA ELEV 15M ARTICU DIESEL HAULOT</t>
  </si>
  <si>
    <t>SL0615130015</t>
  </si>
  <si>
    <t>0738040616</t>
  </si>
  <si>
    <t>CARTUCHO GMC 218276 COMFO II GASES ACIDOS VAPORES ORGANICOS</t>
  </si>
  <si>
    <t>0738040634</t>
  </si>
  <si>
    <t>BOTINA COURO C/ELASTICO BIQ.COMPOSITE PALM. ANTIPERFURANTE Nº39 CA 32813/28846</t>
  </si>
  <si>
    <t>0738040639</t>
  </si>
  <si>
    <t>BOTINA COURO C/ELASTICO BIQ.COMPOSITE PALM. ANTIPERFURANTE Nº44CA 32813/28846</t>
  </si>
  <si>
    <t>0738040698</t>
  </si>
  <si>
    <t>PLACA EXTERNA MASCARA SOLDA WIND</t>
  </si>
  <si>
    <t>0738040717</t>
  </si>
  <si>
    <t>ADESIVO PISO SINALIZACAO EXTINTOR DE INCENDIO</t>
  </si>
  <si>
    <t>0738050003</t>
  </si>
  <si>
    <t>EXAME CLINICO PERIODICO</t>
  </si>
  <si>
    <t>0741000001</t>
  </si>
  <si>
    <t>PASSAGENS AEREAS</t>
  </si>
  <si>
    <t>0742000016</t>
  </si>
  <si>
    <t>LAMPADA DO FAROLET CARRO</t>
  </si>
  <si>
    <t>0742000134</t>
  </si>
  <si>
    <t>0742000156</t>
  </si>
  <si>
    <t>CORREIA DENTADA</t>
  </si>
  <si>
    <t>0742000160</t>
  </si>
  <si>
    <t>CABO DE VELAS</t>
  </si>
  <si>
    <t>0743000102</t>
  </si>
  <si>
    <t>REFIL MOP PO 40CM</t>
  </si>
  <si>
    <t>0743000129</t>
  </si>
  <si>
    <t>REMOVEDOR DE CERA</t>
  </si>
  <si>
    <t>0743000197</t>
  </si>
  <si>
    <t>SACO PLASTICO LIXO 100L PRETO REFORCADO 100UN</t>
  </si>
  <si>
    <t>0743000278</t>
  </si>
  <si>
    <t>ESCOVA DE LAVAR ROUPA</t>
  </si>
  <si>
    <t>0743000301</t>
  </si>
  <si>
    <t>RODO 60 CM</t>
  </si>
  <si>
    <t>0743000305</t>
  </si>
  <si>
    <t>SACO PLASTICO LIXO 100L PRETO 50 UN</t>
  </si>
  <si>
    <t>0743000321</t>
  </si>
  <si>
    <t>LIXEIRA BASCULANTE 50L VERDE / RECICLAVEL INTERNA</t>
  </si>
  <si>
    <t>0743000387</t>
  </si>
  <si>
    <t>SACO PLASTICO LIXO 40L AZUL 50UN</t>
  </si>
  <si>
    <t>0743010020</t>
  </si>
  <si>
    <t>CLIPS P/ PAPEL N. 3/0 500G</t>
  </si>
  <si>
    <t>0743010109</t>
  </si>
  <si>
    <t>GRAMPEADOR MESA 100FL</t>
  </si>
  <si>
    <t>0743010110</t>
  </si>
  <si>
    <t>0743010127</t>
  </si>
  <si>
    <t>LAPISEIRA 0,7 MM</t>
  </si>
  <si>
    <t>0746611444</t>
  </si>
  <si>
    <t>INDUZIDO MOTOR DE PARTIDA ISKRA 701610 (PERKINS 12V) PLATAFORMA Z80</t>
  </si>
  <si>
    <t>0746620044</t>
  </si>
  <si>
    <t>TRANSFORMADOR MONOF 90VA 50/60 ELLEVA MAX 500 (1048) MENEGOTTI</t>
  </si>
  <si>
    <t>0746640062</t>
  </si>
  <si>
    <t>BOTAO TRAVA SEGURANCA</t>
  </si>
  <si>
    <t>0746650134</t>
  </si>
  <si>
    <t>FIM DE CURSO POSICAO PESADO 2NF ROLDANA REGULAVEL SCHMERSAL TL441-02Y</t>
  </si>
  <si>
    <t>0746650223</t>
  </si>
  <si>
    <t>QUADRO INDICADOR DE PAVIMENTO</t>
  </si>
  <si>
    <t>0746650255</t>
  </si>
  <si>
    <t>SISTEMA MOTORIZADO ELEV. CREMALHEIRA (2 MOTORES) ECR518</t>
  </si>
  <si>
    <t>0746650286</t>
  </si>
  <si>
    <t>0746650303</t>
  </si>
  <si>
    <t>0746650332</t>
  </si>
  <si>
    <t>0746650345</t>
  </si>
  <si>
    <t>LIMITADOR CARGA P/ ELEVADOR A L C 5000</t>
  </si>
  <si>
    <t>0746650362</t>
  </si>
  <si>
    <t>FONTE CHAVEADA 110/220 4,5A 24VDC 108W MEANWELL NES-100-24</t>
  </si>
  <si>
    <t>0746650381</t>
  </si>
  <si>
    <t>CHAVE SELETORA METAL 22MM C/ CHAVE 2 POS FIXAS 90° 1NA METALTEX M20KSR2-B-1A</t>
  </si>
  <si>
    <t>0746650465</t>
  </si>
  <si>
    <t>SENSOR INDUTIVO SEGURANCA 15MM 24VDC PNP IFM GI711S</t>
  </si>
  <si>
    <t>0746650656</t>
  </si>
  <si>
    <t>CONTRA MOLA BE05/BMG2 SEW 1819216</t>
  </si>
  <si>
    <t>0746650728</t>
  </si>
  <si>
    <t>INVERSOR DE FREQUENCIA 37 KW 400V SCHNEIDER ATV340D37N4E</t>
  </si>
  <si>
    <t>0746660014</t>
  </si>
  <si>
    <t>FERRO CHATO 3" X 1/2" X 6000 MM</t>
  </si>
  <si>
    <t>0746660017</t>
  </si>
  <si>
    <t>FERRO CHATO 1" X 5/16" X 6000 MM</t>
  </si>
  <si>
    <t>0746680385</t>
  </si>
  <si>
    <t>0746720037</t>
  </si>
  <si>
    <t>TAMPA DO FILTRO DE AR EMPILHADEIRA HYSTER 1559420</t>
  </si>
  <si>
    <t>0746740308</t>
  </si>
  <si>
    <t>GANCHO DA ESCORA</t>
  </si>
  <si>
    <t>0746740325</t>
  </si>
  <si>
    <t>0746740399</t>
  </si>
  <si>
    <t>0743010148</t>
  </si>
  <si>
    <t>PASTA ABA C/ ELASTICO 4CM</t>
  </si>
  <si>
    <t>0743010212</t>
  </si>
  <si>
    <t>PILHA ALCALINA PALITO AAA</t>
  </si>
  <si>
    <t>0743010213</t>
  </si>
  <si>
    <t>PILHA ALCALINA PEQ AA</t>
  </si>
  <si>
    <t>0743010217</t>
  </si>
  <si>
    <t>PINCEL MARCADOR ATOMICO PRETO</t>
  </si>
  <si>
    <t>0743010258</t>
  </si>
  <si>
    <t>LAMINA P/ ESTILETE 18MM</t>
  </si>
  <si>
    <t>0743010351</t>
  </si>
  <si>
    <t>BLOCO PAPEL FLIP CHART</t>
  </si>
  <si>
    <t>0743010434</t>
  </si>
  <si>
    <t>QUADRO DE AVISO EM INOX</t>
  </si>
  <si>
    <t>0743010468</t>
  </si>
  <si>
    <t>MARCA TEXTO AZUL BIC/PILOT</t>
  </si>
  <si>
    <t>0743010507</t>
  </si>
  <si>
    <t>PASTA L PP 0,15 FORMATO A4 VERMELHA</t>
  </si>
  <si>
    <t>0743010579</t>
  </si>
  <si>
    <t>MASCARA RESPIRATORIA EM ALGODAO TRICOLINE</t>
  </si>
  <si>
    <t>0743010580</t>
  </si>
  <si>
    <t>FITA ADESIVA PVC 48MMX40M TRANSPARENTE</t>
  </si>
  <si>
    <t>0743020005</t>
  </si>
  <si>
    <t>MOUSE C/ FIO USB</t>
  </si>
  <si>
    <t>0744000349</t>
  </si>
  <si>
    <t>CARCACA ACOPLAMENTO 1 TRAVA 10P IP64 STECK SCPSA1T10</t>
  </si>
  <si>
    <t>0744000758</t>
  </si>
  <si>
    <t>ESPUMA DE POLIETILENO 4 X1,90X5M</t>
  </si>
  <si>
    <t>0744001614</t>
  </si>
  <si>
    <t>REFLETOR BASE E40</t>
  </si>
  <si>
    <t>0744001713</t>
  </si>
  <si>
    <t>0744002247</t>
  </si>
  <si>
    <t>SERVICO DE MAO DE OBRA PARA REVISAO DE CONDUTOR</t>
  </si>
  <si>
    <t>0744010144</t>
  </si>
  <si>
    <t>BOTOEIRA 1 EIXO 2 BOTOES+EMERGENCIA METALTEX BPR-61E</t>
  </si>
  <si>
    <t>0744010211</t>
  </si>
  <si>
    <t>CABO COBRE FLEX 5X1MM 750V</t>
  </si>
  <si>
    <t>0744010263</t>
  </si>
  <si>
    <t>CABO COBRE FLEX 1X6MM 750V AZUL</t>
  </si>
  <si>
    <t>0744010355</t>
  </si>
  <si>
    <t>CAPACITOR 430-516</t>
  </si>
  <si>
    <t>0744010659</t>
  </si>
  <si>
    <t>FERRO DE SOLDA 60W 220V</t>
  </si>
  <si>
    <t>0744011131</t>
  </si>
  <si>
    <t>TOMADA 2P+T NBR 10A</t>
  </si>
  <si>
    <t>0744011163</t>
  </si>
  <si>
    <t>TOMADA BLINDADA SOBREPOR 3P+N+T 16A 380-440V STECK S5006</t>
  </si>
  <si>
    <t>0744011168</t>
  </si>
  <si>
    <t>TRANSFORMADOR BIFAS PRIM. 220V SECUN. 24V (26160203) MENEGOTTI</t>
  </si>
  <si>
    <t>0744011245</t>
  </si>
  <si>
    <t>TERMINAL ILHOS CABO 10MM PRE ISOL VERMELHO HELLERMANN HES10000</t>
  </si>
  <si>
    <t>0744011404</t>
  </si>
  <si>
    <t>TAMPA P/ CONDULETE 1/2 E 3/4 CEGA</t>
  </si>
  <si>
    <t>0744011422</t>
  </si>
  <si>
    <t>ESPELHO P/ 1 SAIDA ELETRICA CAIXA SISTEMA X</t>
  </si>
  <si>
    <t>0744011615</t>
  </si>
  <si>
    <t>ABRACADEIRA TIPO "D" C/PARAFUSO 2.1/2"</t>
  </si>
  <si>
    <t>0744011616</t>
  </si>
  <si>
    <t>TERMINAL ILHOS CABO 1MM PRE ISOL VERMELHO HELLERMANN HES16100</t>
  </si>
  <si>
    <t>0744012063</t>
  </si>
  <si>
    <t>CONTATOR 3P 25A 48V 1NA+1NF SCHNEIDER LC1D25E7</t>
  </si>
  <si>
    <t>0744012081</t>
  </si>
  <si>
    <t>ELETRODUTO CORRUGADO 3/4</t>
  </si>
  <si>
    <t>0744012082</t>
  </si>
  <si>
    <t>ABRACADEIRA TR-30 150MMX2,5MM</t>
  </si>
  <si>
    <t>0744012254</t>
  </si>
  <si>
    <t>LAMPADA BULBO LED HP 100W SOQUETE E40 6500K FRIA</t>
  </si>
  <si>
    <t>0744012285</t>
  </si>
  <si>
    <t>PERFILADO ACO PERFURADO 38X38 CH-LEVE BR 6.0M</t>
  </si>
  <si>
    <t>0744020150</t>
  </si>
  <si>
    <t>MANGUEIRA TRANCADA FLEXIVEL ACO 60CM</t>
  </si>
  <si>
    <t>0744030005</t>
  </si>
  <si>
    <t>ARGAMASSA AC I 20KG</t>
  </si>
  <si>
    <t>0744030070</t>
  </si>
  <si>
    <t>TOLDO FIXO EM LONA</t>
  </si>
  <si>
    <t>0744030078</t>
  </si>
  <si>
    <t>GARFO P/ ROLO DE PINTURA C/ BUCHA 330/23</t>
  </si>
  <si>
    <t>0744030190</t>
  </si>
  <si>
    <t>DESEMPENADEIRA PVC CORRUGADA 18X30</t>
  </si>
  <si>
    <t>0745000003</t>
  </si>
  <si>
    <t>SERVICO MANUTENCAO EQUIPAMENTO INDUSTRIAL</t>
  </si>
  <si>
    <t>0745000049</t>
  </si>
  <si>
    <t>BROCA ACO RAPIDO 5,0MM DIN 338</t>
  </si>
  <si>
    <t>0745000052</t>
  </si>
  <si>
    <t>0745000058</t>
  </si>
  <si>
    <t>0745000092</t>
  </si>
  <si>
    <t>SERVICO MAO OBRA TERCEIRIZADA OPERADOR DE ELEVADOR CREMALHEIRA</t>
  </si>
  <si>
    <t>0743010504</t>
  </si>
  <si>
    <t>PASTA L PP 0,15 FORMATO A4 AMARELA</t>
  </si>
  <si>
    <t>0743010541</t>
  </si>
  <si>
    <t>GIZ ESCOLAR COLORIDO</t>
  </si>
  <si>
    <t>0743010565</t>
  </si>
  <si>
    <t>ETIQUETA DE CONTROLE Ø12MM VERDE C/ 210 UNIDADES</t>
  </si>
  <si>
    <t>0743020047</t>
  </si>
  <si>
    <t>ACCESS POINT UNIFI AP-LR 300BPS</t>
  </si>
  <si>
    <t>0743130099</t>
  </si>
  <si>
    <t>0744000021</t>
  </si>
  <si>
    <t>ABRIGO P/ EXTINTOR DE SOBREPOR 60X90X18CM</t>
  </si>
  <si>
    <t>0744000109</t>
  </si>
  <si>
    <t>ARAME GALVANIZADO 20MM</t>
  </si>
  <si>
    <t>0744000157</t>
  </si>
  <si>
    <t>0744000158</t>
  </si>
  <si>
    <t>0744000772</t>
  </si>
  <si>
    <t>ESTOPA DE CANHAMO P/ VEDACAO 1KG</t>
  </si>
  <si>
    <t>0744001697</t>
  </si>
  <si>
    <t>SENSOR INDUTIVO 4MM 1NA 24-30VCC PNP BALLUFF BES04PE</t>
  </si>
  <si>
    <t>0744001726</t>
  </si>
  <si>
    <t>TALHA COMPACTA 1TX3M 02NT BERG-STEEL</t>
  </si>
  <si>
    <t>0744002045</t>
  </si>
  <si>
    <t>LAMPADA FLUORESCENTE 25W 220V E27</t>
  </si>
  <si>
    <t>0744010009</t>
  </si>
  <si>
    <t>0744010072</t>
  </si>
  <si>
    <t>BORNE PASSAGEM 6MM CONEXAO P/ PARAFUSO METALTEX MTB6EN</t>
  </si>
  <si>
    <t>0744010454</t>
  </si>
  <si>
    <t>CONECTOR PASSAGEM 12 VIAS SINDAL 16MM SINDAL 712 BRANCO</t>
  </si>
  <si>
    <t>0744010518</t>
  </si>
  <si>
    <t>CONTATOR 3P 09A 24V 1NA+1NF SCHNEIDER LC1D09BD</t>
  </si>
  <si>
    <t>0744010586</t>
  </si>
  <si>
    <t>DISJUNTOR TERMOMAGNETICO 4P 25A 400V</t>
  </si>
  <si>
    <t>0744010657</t>
  </si>
  <si>
    <t>FERRO DE SOLDA 30W 200V</t>
  </si>
  <si>
    <t>0744010721</t>
  </si>
  <si>
    <t>0744010756</t>
  </si>
  <si>
    <t>FUSIVEL DIAZED 6A 500W RETARDADO MOD. GA</t>
  </si>
  <si>
    <t>0744010827</t>
  </si>
  <si>
    <t>INVERSOR DE FREQUENCIA</t>
  </si>
  <si>
    <t>0744010991</t>
  </si>
  <si>
    <t>REATOR ELETRONICO 2X20W BIVOLT</t>
  </si>
  <si>
    <t>0739020002</t>
  </si>
  <si>
    <t>SERVICO REEMISSAO CARTAO VALE REFEICAO - BENEFICIO</t>
  </si>
  <si>
    <t>0742030001</t>
  </si>
  <si>
    <t>SERVICO ALUGUEL VEICULOS - CONTRATO MENSAL</t>
  </si>
  <si>
    <t>0742030002</t>
  </si>
  <si>
    <t>SERVICO ALUGUEL VEICULOS - REEMBOLSO AVARIAS</t>
  </si>
  <si>
    <t>0743000034</t>
  </si>
  <si>
    <t>BALDE 15L</t>
  </si>
  <si>
    <t>0743000043</t>
  </si>
  <si>
    <t>COPO DESCARTAVEL 100X180ML</t>
  </si>
  <si>
    <t>0743000052</t>
  </si>
  <si>
    <t>DESINFETANTE 5L</t>
  </si>
  <si>
    <t>0743000123</t>
  </si>
  <si>
    <t>REFEICAO</t>
  </si>
  <si>
    <t>0743000139</t>
  </si>
  <si>
    <t>SACO PLASTICO LIXO 60L PRETO 100UN</t>
  </si>
  <si>
    <t>0743000201</t>
  </si>
  <si>
    <t>LIMPADOR MULTIUSO 5L</t>
  </si>
  <si>
    <t>0743000210</t>
  </si>
  <si>
    <t>CERA ARDOSIA VERDE LATA 850ML</t>
  </si>
  <si>
    <t>0743000231</t>
  </si>
  <si>
    <t>ESFREGAO DE ESPUMA C/CABO</t>
  </si>
  <si>
    <t>0743000263</t>
  </si>
  <si>
    <t>SACO PLASTICO LIXO 30L PRETO 100UN</t>
  </si>
  <si>
    <t>0743010001</t>
  </si>
  <si>
    <t>ALFINETE DE MAPA N1</t>
  </si>
  <si>
    <t>0743010049</t>
  </si>
  <si>
    <t>ENVELOPE PARDO 176X250</t>
  </si>
  <si>
    <t>0743010157</t>
  </si>
  <si>
    <t>PASTA PORTA REVISTA</t>
  </si>
  <si>
    <t>0743010368</t>
  </si>
  <si>
    <t>TESTE PSICOLOGICO CRIVO AC DE PLASTICO</t>
  </si>
  <si>
    <t>0743010487</t>
  </si>
  <si>
    <t>CARTUCHO TONER SAMSUNG PRETO CLT-K808S</t>
  </si>
  <si>
    <t>0743010490</t>
  </si>
  <si>
    <t>GABINETE METALICO</t>
  </si>
  <si>
    <t>0743010508</t>
  </si>
  <si>
    <t>REGUA ESCOLAR 30CM ALUMINIO</t>
  </si>
  <si>
    <t>0743010521</t>
  </si>
  <si>
    <t>CARIMBO DE MADEIRA 5CM X 2 CM</t>
  </si>
  <si>
    <t>0743010527</t>
  </si>
  <si>
    <t>AGENDA ESPIRAL</t>
  </si>
  <si>
    <t>0743010601</t>
  </si>
  <si>
    <t>CADERNO ESPIRAL 80 FL</t>
  </si>
  <si>
    <t>0743020107</t>
  </si>
  <si>
    <t>SAIDA HORIZONTAL P/ ELETRODUTO 1"</t>
  </si>
  <si>
    <t>SL0738040154</t>
  </si>
  <si>
    <t>CINTO SEGURANCA</t>
  </si>
  <si>
    <t>0746753041</t>
  </si>
  <si>
    <t>BOMBA DE GRAXA MANUAL COM RESERVATORIO 7KG</t>
  </si>
  <si>
    <t>0746753091</t>
  </si>
  <si>
    <t>PARAFUSO SEXT 5.50X25MM AUTO BROCANTE ZN BR</t>
  </si>
  <si>
    <t>0746753430</t>
  </si>
  <si>
    <t>RODA P/ CARRINHO 350X8MM</t>
  </si>
  <si>
    <t>0746770120</t>
  </si>
  <si>
    <t>0746770179</t>
  </si>
  <si>
    <t>0746790041</t>
  </si>
  <si>
    <t>FIM DE CURSO POSICAO 1NA+1NF ROLDANA PLASTICA SCHMERSAL Z1R236-11Z</t>
  </si>
  <si>
    <t>0746800028</t>
  </si>
  <si>
    <t>ELETROIMA MOTOR 1.25HP GUINCHO COLUNA CSM (40221026)</t>
  </si>
  <si>
    <t>0746800076</t>
  </si>
  <si>
    <t>PE DE LANCA P/ GUINCHO M.PORTE 500 KG LANCA 7,5 M RACK ( 99303)</t>
  </si>
  <si>
    <t>0746850013</t>
  </si>
  <si>
    <t>PINHAO CENTRAL DA TALHA 3T ELEVACAO 3M B</t>
  </si>
  <si>
    <t>0746880003</t>
  </si>
  <si>
    <t>ROTOR DO MANGOTE D VIBRADOR AZ DE 36MM</t>
  </si>
  <si>
    <t>0747010001</t>
  </si>
  <si>
    <t>SERVICO GRAFICO PROMOCIONAL</t>
  </si>
  <si>
    <t>0747010002</t>
  </si>
  <si>
    <t>SERVICO IMPRESSAO</t>
  </si>
  <si>
    <t>0810000002</t>
  </si>
  <si>
    <t>LOCACAO DE ELEVADOR CREMALHEIRA</t>
  </si>
  <si>
    <t>0901000105</t>
  </si>
  <si>
    <t>ELEMENTO VERTICAL C/ ESCADA C/ PONTA FACHADEIRO 900</t>
  </si>
  <si>
    <t>0901000106</t>
  </si>
  <si>
    <t>ELEMENTO VERTICAL SIMPLES C/ PONTA FACHADEIRO 900</t>
  </si>
  <si>
    <t>I0227033983</t>
  </si>
  <si>
    <t>ROLAMENTO 6200 DDU C3</t>
  </si>
  <si>
    <t>I0227033990</t>
  </si>
  <si>
    <t>I0535031152</t>
  </si>
  <si>
    <t>I0727030073</t>
  </si>
  <si>
    <t>I0738040239</t>
  </si>
  <si>
    <t>LENTE RETANGULAR ESCURA P/ MASCARA SOLDA TONALIDADE Nº12</t>
  </si>
  <si>
    <t>I0738040362</t>
  </si>
  <si>
    <t>PROTETOR AURICULAR CONCHA CA14235-15624</t>
  </si>
  <si>
    <t>I0738040429</t>
  </si>
  <si>
    <t>0744011159</t>
  </si>
  <si>
    <t>TOMADA SISTEMA X C/2T.UNI.2P+T 10A 250V6</t>
  </si>
  <si>
    <t>0744011223</t>
  </si>
  <si>
    <t>0744011331</t>
  </si>
  <si>
    <t>CABO COBRE FLEX 1X2,5MM 750V PRETO</t>
  </si>
  <si>
    <t>0744011334</t>
  </si>
  <si>
    <t>CABO COBRE FLEX 1X2,5MM 750V VERMELHO</t>
  </si>
  <si>
    <t>0744011401</t>
  </si>
  <si>
    <t>DISJUNTOR 2P 32A 220/380V 3KA METALTEX N3-2C32</t>
  </si>
  <si>
    <t>0744011542</t>
  </si>
  <si>
    <t>SINALEIRO AMARELO C/LED Ø22MM METALTEX L20-R7-Y IP65 24V SCHNEIDER XB7EV05BP</t>
  </si>
  <si>
    <t>0744012267</t>
  </si>
  <si>
    <t>CABO FLEXIVEL 2,50MM 750V AZUL RL C/100M</t>
  </si>
  <si>
    <t>0744012268</t>
  </si>
  <si>
    <t>CABO FLEXIVEL 2,50MM 750V PRETO RL C/100M</t>
  </si>
  <si>
    <t>0744012278</t>
  </si>
  <si>
    <t>CABO FLEXIVEL HEPR 90G 25.0MM 1KV PRETO</t>
  </si>
  <si>
    <t>0744020866</t>
  </si>
  <si>
    <t>REGISTRO METAL ESFERA 1.1/4"</t>
  </si>
  <si>
    <t>0744030341</t>
  </si>
  <si>
    <t>TERRA VEGETAL</t>
  </si>
  <si>
    <t>0744030424</t>
  </si>
  <si>
    <t>LIXA P/ MASSA PAREDE 120</t>
  </si>
  <si>
    <t>0745000007</t>
  </si>
  <si>
    <t>SERVICO REBOBINAMENTO DE INDUZIDOS</t>
  </si>
  <si>
    <t>0745010014</t>
  </si>
  <si>
    <t>ABRACADEIRA NYLON 300X3,6MM INCOLOR</t>
  </si>
  <si>
    <t>0745010358</t>
  </si>
  <si>
    <t>TINTA ESMALTE SINTETICO AZUL DEL REY 3,6L</t>
  </si>
  <si>
    <t>0745010585</t>
  </si>
  <si>
    <t>0745010737</t>
  </si>
  <si>
    <t>0745010822</t>
  </si>
  <si>
    <t>CHERRY PUMICE HAND CLEANER - LIMPADOR DE MAOS 2L</t>
  </si>
  <si>
    <t>0745010831</t>
  </si>
  <si>
    <t>PINCEL 2"</t>
  </si>
  <si>
    <t>0745010896</t>
  </si>
  <si>
    <t>OLEO HIDRAULICO GRAU DE VISCOSIDADE ISO 68 20L</t>
  </si>
  <si>
    <t>0745011161</t>
  </si>
  <si>
    <t>SUPORTE BOSCH 1609203F26</t>
  </si>
  <si>
    <t>0745011216</t>
  </si>
  <si>
    <t>TINTA ESMALTE SINTETICO VERMELHO SINAL 3,6L</t>
  </si>
  <si>
    <t>0746740469</t>
  </si>
  <si>
    <t>0746740847</t>
  </si>
  <si>
    <t>PINO DO ELEMENTO VERTICAL</t>
  </si>
  <si>
    <t>0746750128</t>
  </si>
  <si>
    <t>BATERIA AUTOMOTIVA 12V 100A</t>
  </si>
  <si>
    <t>0746750371</t>
  </si>
  <si>
    <t>FERRO RED. 5/8X6000MM LAMINADO</t>
  </si>
  <si>
    <t>0746750398</t>
  </si>
  <si>
    <t>OLEO LUBRIFICANTE</t>
  </si>
  <si>
    <t>0746750435</t>
  </si>
  <si>
    <t>BROCA VIDEA 6,0MM</t>
  </si>
  <si>
    <t>0746750767</t>
  </si>
  <si>
    <t>CABO 10980293</t>
  </si>
  <si>
    <t>0746750964</t>
  </si>
  <si>
    <t>CORDA RETRATIL DE ARRANQUE DS72 WACKER (0104548)</t>
  </si>
  <si>
    <t>0746752253</t>
  </si>
  <si>
    <t>PARAFUSO ALLEN CAB CIL M6X60 MA RT POL CL8.8</t>
  </si>
  <si>
    <t>0746752465</t>
  </si>
  <si>
    <t>ROLAMENTO 6201DDU C3</t>
  </si>
  <si>
    <t>0746752695</t>
  </si>
  <si>
    <t>PORCA SEXT M24 COMUM MA POL CL8.8</t>
  </si>
  <si>
    <t>0746752742</t>
  </si>
  <si>
    <t>0746752886</t>
  </si>
  <si>
    <t>CHUMBADOR PBA 3/8"X2.3/4" ZN BR</t>
  </si>
  <si>
    <t>0746770205</t>
  </si>
  <si>
    <t>KIT FILTRO COMBUSTIVEL HYSTER 1581052</t>
  </si>
  <si>
    <t>0746790080</t>
  </si>
  <si>
    <t>PONTE RETIFICADORA P/ MOTOR GUINCHO ELEVA 500 MENEGOTTI</t>
  </si>
  <si>
    <t>0746800127</t>
  </si>
  <si>
    <t>INVERSOR DE FREQUENCIA WEG CFW500B16P0T2DB20</t>
  </si>
  <si>
    <t>0746870010</t>
  </si>
  <si>
    <t>RETENTOR 12 X 22 X 7MM</t>
  </si>
  <si>
    <t>0746960003</t>
  </si>
  <si>
    <t>0801020002</t>
  </si>
  <si>
    <t>LOCACAO ANDAIME MECANFLEX MULTIDIRECIONAL</t>
  </si>
  <si>
    <t>0852000001</t>
  </si>
  <si>
    <t>SERVICO TREINAMENTO CLIENTE ISS 5%</t>
  </si>
  <si>
    <t>I0210000007</t>
  </si>
  <si>
    <t>CELULA DE CARGA TIPO PINO ELEVADOR CREMALHEIRA 1200KG</t>
  </si>
  <si>
    <t>I0227033960</t>
  </si>
  <si>
    <t>ROLAMENTO 6006 DDU</t>
  </si>
  <si>
    <t>I0535031019</t>
  </si>
  <si>
    <t>0744000052</t>
  </si>
  <si>
    <t>ADAPTADOR STORZ 2.1/2" X 2.1/2</t>
  </si>
  <si>
    <t>0744000214</t>
  </si>
  <si>
    <t>BOTOEIRA C/ 2 BOTOES</t>
  </si>
  <si>
    <t>0744000603</t>
  </si>
  <si>
    <t>DOBRADICA 3" QUADRADA GALV</t>
  </si>
  <si>
    <t>0744000861</t>
  </si>
  <si>
    <t>FITA ADESIVA DUPLA FACE 3M VHB 4910 19MMX20M</t>
  </si>
  <si>
    <t>0744001339</t>
  </si>
  <si>
    <t>NIPLE 1.1/4" GALV</t>
  </si>
  <si>
    <t>0744002092</t>
  </si>
  <si>
    <t>TAMPAO STORZ 2.1/2"</t>
  </si>
  <si>
    <t>0744002093</t>
  </si>
  <si>
    <t>TEE GALV REDUCAO 2.1/2" X 1.1/4"</t>
  </si>
  <si>
    <t>0744002245</t>
  </si>
  <si>
    <t>SERVICO MAO DE OBRA INSTALACAO DE CALHA E CANTONEIRA</t>
  </si>
  <si>
    <t>0744010202</t>
  </si>
  <si>
    <t>CABO COBRE FLEX 3X16MM 750V</t>
  </si>
  <si>
    <t>0744010230</t>
  </si>
  <si>
    <t>CABO COBRE FLEX 4X16MM 750V</t>
  </si>
  <si>
    <t>0744010289</t>
  </si>
  <si>
    <t>CABO COBRE FLEX 1X6MM 750V VERMELHO</t>
  </si>
  <si>
    <t>0744010339</t>
  </si>
  <si>
    <t>CAIXA PASSAGEM 234X174X90MM STECK SEV231</t>
  </si>
  <si>
    <t>0744010487</t>
  </si>
  <si>
    <t>0744010522</t>
  </si>
  <si>
    <t>CONTATOR 3P 09A 220V 3NA+1NA WEG CWM9-10-30V32</t>
  </si>
  <si>
    <t>0744010569</t>
  </si>
  <si>
    <t>0744010618</t>
  </si>
  <si>
    <t>0744010623</t>
  </si>
  <si>
    <t>ELETRODUTO ELETROLITICO H 3/4" PAREDE GALV</t>
  </si>
  <si>
    <t>0744010625</t>
  </si>
  <si>
    <t>ELETRODUTO PVC A. CHAMA C/R.K 1 1/2"X3M</t>
  </si>
  <si>
    <t>0744010766</t>
  </si>
  <si>
    <t>FUSIVEL NH 200A</t>
  </si>
  <si>
    <t>0744010919</t>
  </si>
  <si>
    <t>PLUG 2P+T UNIVERSAL 15A 125V</t>
  </si>
  <si>
    <t>0744010925</t>
  </si>
  <si>
    <t>PLUG FEMEA 3P +T MOVEL 32A 220V</t>
  </si>
  <si>
    <t>0744011106</t>
  </si>
  <si>
    <t>TERMINAL OLHAL CABO 4,00-6,00MM-M5 PRE ISOL AMARELO HELLERMANN HR6203</t>
  </si>
  <si>
    <t>0744011109</t>
  </si>
  <si>
    <t>I0535030976</t>
  </si>
  <si>
    <t>I0535031442</t>
  </si>
  <si>
    <t>VIRA MACHO "T" M6 A M12 N.3 40427 ROSCAST</t>
  </si>
  <si>
    <t>I0615110156</t>
  </si>
  <si>
    <t>I0715040085</t>
  </si>
  <si>
    <t>I0715040153</t>
  </si>
  <si>
    <t>I0738040246</t>
  </si>
  <si>
    <t>I0738040250</t>
  </si>
  <si>
    <t>I0738040301</t>
  </si>
  <si>
    <t>I0738040475</t>
  </si>
  <si>
    <t>I0744010009</t>
  </si>
  <si>
    <t>I0744010958</t>
  </si>
  <si>
    <t>INSERTO MACHO HDC SAS 4/0P 40A 1000V WEIDMULLER 1789990000</t>
  </si>
  <si>
    <t>I0744011190</t>
  </si>
  <si>
    <t>I0744011194</t>
  </si>
  <si>
    <t>I0745000045</t>
  </si>
  <si>
    <t>I0745000048</t>
  </si>
  <si>
    <t>I0746160209</t>
  </si>
  <si>
    <t>PISTAO COMPLETO P/ COMPACTADOR BS600/CP70 (0045908)</t>
  </si>
  <si>
    <t>I0746320002</t>
  </si>
  <si>
    <t>TAMPA DA SERRA CIRCULAR PEDRAS MAKITA 643750-0</t>
  </si>
  <si>
    <t>I0746430075</t>
  </si>
  <si>
    <t>MANCAL DE ACIONAMENTO DO MARTELO GBH 2-2</t>
  </si>
  <si>
    <t>I0746440015</t>
  </si>
  <si>
    <t>ANEL O-RING 24.50 X 4MM MARTELO 5KG BOSCH 1610210203</t>
  </si>
  <si>
    <t>I0746440073</t>
  </si>
  <si>
    <t>ENGRENAGEM DE ACO/Z=43 DO MARTELO 5KG BOSCH 1616317083</t>
  </si>
  <si>
    <t>I0746450035</t>
  </si>
  <si>
    <t>TRAVA DE ARRASTE DA BROCA MARTELO 10KG BOSCH 1612300025</t>
  </si>
  <si>
    <t>I0746450056</t>
  </si>
  <si>
    <t>ENGRENAGEM MARTELO 10KG BOSCH 1616317045</t>
  </si>
  <si>
    <t>I0610000090</t>
  </si>
  <si>
    <t>I0735030047</t>
  </si>
  <si>
    <t>SOQUETE SEXTAVADO 38MM ENCAIXE 3/4" VONDER</t>
  </si>
  <si>
    <t>I0738040245</t>
  </si>
  <si>
    <t>LUVA DE LATEX NITRILICA P/PINTURA VOLK TAM M CA10695</t>
  </si>
  <si>
    <t>I0738040316</t>
  </si>
  <si>
    <t>I0738040368</t>
  </si>
  <si>
    <t>RESPIRADOR FACIAL MODELO 75200/762000</t>
  </si>
  <si>
    <t>I0738040418</t>
  </si>
  <si>
    <t>I0738040613</t>
  </si>
  <si>
    <t>I0744010080</t>
  </si>
  <si>
    <t>I0744010434</t>
  </si>
  <si>
    <t>I0744011234</t>
  </si>
  <si>
    <t>I0745010727</t>
  </si>
  <si>
    <t>SINALEIRO VERMELHO C/LED Ø22MM METALTEX L20-R7-R IP65 24V SCHNEIDER XB7EV04BP</t>
  </si>
  <si>
    <t>I0745011295</t>
  </si>
  <si>
    <t>I0746160031</t>
  </si>
  <si>
    <t>BOMBA OLEO P/ COMPACTADOR BS 600 WACKER 0119325</t>
  </si>
  <si>
    <t>I0746160118</t>
  </si>
  <si>
    <t>FILTRO DE AR ROBIN 2523260207/ 2523260207 SF SL1479</t>
  </si>
  <si>
    <t>I0746160153</t>
  </si>
  <si>
    <t>JUNTA DO CARBURADOR DO COMPACTADOR BS600</t>
  </si>
  <si>
    <t>I0746430073</t>
  </si>
  <si>
    <t>LUVA DE PROTECAO DO MARTELO PERF 3 KG 22</t>
  </si>
  <si>
    <t>I0746450045</t>
  </si>
  <si>
    <t>CARCACA DO MARTELO 10KG BOSCH 1615108091</t>
  </si>
  <si>
    <t>I0746450050</t>
  </si>
  <si>
    <t>CONJUNTO DO MARTELO 10KG BOSCH 1617000188</t>
  </si>
  <si>
    <t>I0746470045</t>
  </si>
  <si>
    <t>MANCAL DO MARTELO 30KG BOSCH 1615805068</t>
  </si>
  <si>
    <t>I0746610873</t>
  </si>
  <si>
    <t>CABO ESPIRAL DO JOYSTICK PLATAFORMA TEREX 62223GT</t>
  </si>
  <si>
    <t>I0746650354</t>
  </si>
  <si>
    <t>I0746650601</t>
  </si>
  <si>
    <t>VENTILADOR D200 P/ MOTOREDUTOR SEW 13637657</t>
  </si>
  <si>
    <t>I0738040540</t>
  </si>
  <si>
    <t>I0743020100</t>
  </si>
  <si>
    <t>ACCESS POINT UNIFI UAP-AC LR 450MBPS</t>
  </si>
  <si>
    <t>I0744000349</t>
  </si>
  <si>
    <t>I0744010954</t>
  </si>
  <si>
    <t>PONTE RETIFICADORA MOTOR 15 CV BGE 1,5 SEW 8253854</t>
  </si>
  <si>
    <t>I0744011108</t>
  </si>
  <si>
    <t>I0744012063</t>
  </si>
  <si>
    <t>I0745010704</t>
  </si>
  <si>
    <t>SERRA COPO 29MM</t>
  </si>
  <si>
    <t>I0745010740</t>
  </si>
  <si>
    <t>I0746100102</t>
  </si>
  <si>
    <t>I0746160057</t>
  </si>
  <si>
    <t>CILINDRO C/PISTAO E ANELP/BS 600 WACKER</t>
  </si>
  <si>
    <t>I0746160119</t>
  </si>
  <si>
    <t>FILTRO DE AR CP 70/ BS 600</t>
  </si>
  <si>
    <t>I0746340244</t>
  </si>
  <si>
    <t>MOLA DO ESTATOR SERRA CIRCILAR PEDRAS MAKITA 654020-2</t>
  </si>
  <si>
    <t>I0746340282</t>
  </si>
  <si>
    <t>PROTETOR DE CABO SERRA CIRCULAR BOSCH</t>
  </si>
  <si>
    <t>I0746450055</t>
  </si>
  <si>
    <t>EMBOLO MARTELO 10KG BOSCH 1618700064</t>
  </si>
  <si>
    <t>I0746450086</t>
  </si>
  <si>
    <t>MOLA DO MARTELO 10 KG</t>
  </si>
  <si>
    <t>I0746470030</t>
  </si>
  <si>
    <t>EMBOLO MARTELO 30KG.</t>
  </si>
  <si>
    <t>I0746610074</t>
  </si>
  <si>
    <t>I0746610360</t>
  </si>
  <si>
    <t>I0746650115</t>
  </si>
  <si>
    <t>I0746650733</t>
  </si>
  <si>
    <t>MOLA FREIO BE5 BU SEW 13740717</t>
  </si>
  <si>
    <t>I0746750002</t>
  </si>
  <si>
    <t>I0746770026</t>
  </si>
  <si>
    <t>0738040111</t>
  </si>
  <si>
    <t>BOTINA COURO C/ELASTICO BIQ.COMPOSITE PALM. COMUM Nº40 CA32814</t>
  </si>
  <si>
    <t>0738040132</t>
  </si>
  <si>
    <t>CARNEIRA MSA AVULSA C/ JUGULAR</t>
  </si>
  <si>
    <t>0738040229</t>
  </si>
  <si>
    <t>LENTE RETANGULAR ESCURA P/ MASCARA SOLDA TONALIDADE Nº10</t>
  </si>
  <si>
    <t>0738040238</t>
  </si>
  <si>
    <t>0738040239</t>
  </si>
  <si>
    <t>0738040245</t>
  </si>
  <si>
    <t>0738040253</t>
  </si>
  <si>
    <t>LUVA DE MALHA PIGMENTADA 5FIOS TSUZUKI C</t>
  </si>
  <si>
    <t>0738040255</t>
  </si>
  <si>
    <t>LUVA EM NYLON EXTREME PEAD DANNY TAM G CA 32232</t>
  </si>
  <si>
    <t>0738040311</t>
  </si>
  <si>
    <t>LUVA MALHA EMBORRACHADA GLADIADOR CA8082/34370</t>
  </si>
  <si>
    <t>0738040324</t>
  </si>
  <si>
    <t>RESPIRADOR SEMI FACIAL COMFO I PLUS - CA10974</t>
  </si>
  <si>
    <t>0738040346</t>
  </si>
  <si>
    <t>MASCARA FACIAL</t>
  </si>
  <si>
    <t>0738040362</t>
  </si>
  <si>
    <t>PROTETOR AUDITIVO CONCHA POMP MUFFLER 3M - CA14235 23DB</t>
  </si>
  <si>
    <t>0738040403</t>
  </si>
  <si>
    <t>0738040406</t>
  </si>
  <si>
    <t>TALABARTE DUPLO EM "Y" S/ ABSORVENTE DE ENERGIA</t>
  </si>
  <si>
    <t>0738040463</t>
  </si>
  <si>
    <t>TOUCA PROTECAO CABECA. PESCOCO E FACE CA29048</t>
  </si>
  <si>
    <t>0738040520</t>
  </si>
  <si>
    <t>0738040560</t>
  </si>
  <si>
    <t>0738040605</t>
  </si>
  <si>
    <t>TERMOMETRO CLINICO DIGITAL</t>
  </si>
  <si>
    <t>0738040669</t>
  </si>
  <si>
    <t>CAMISA NR10 AZUL REFLETIVO FATOR 2 TAM EXG (58-60) CA31355</t>
  </si>
  <si>
    <t>0738040851</t>
  </si>
  <si>
    <t>CAPACETE H-700 3M CLASSE B ABA FRONTAL AZUL CA 29638</t>
  </si>
  <si>
    <t>0739010001</t>
  </si>
  <si>
    <t>VALE ALIMENTACAO - BENEFICIO</t>
  </si>
  <si>
    <t>0746440078</t>
  </si>
  <si>
    <t>ESTATOR 110V MARTELO 5KG BOSCH 1614220150</t>
  </si>
  <si>
    <t>0746440109</t>
  </si>
  <si>
    <t>MANCAL DO MARTELO 5KG BOSCH 1615808072</t>
  </si>
  <si>
    <t>0746440112</t>
  </si>
  <si>
    <t>MOLA DO MARTELO 5KG BOSCH 1614621000</t>
  </si>
  <si>
    <t>0746440120</t>
  </si>
  <si>
    <t>PLACA DO MARTELO 5KG BOSCH 1617000297</t>
  </si>
  <si>
    <t>0746450014</t>
  </si>
  <si>
    <t>0746450090</t>
  </si>
  <si>
    <t>PISTAO DO MARTELO ROMPEDOR 10KG MAKITA 416929-4</t>
  </si>
  <si>
    <t>0746450277</t>
  </si>
  <si>
    <t>ESTATOR 220V 11227 E 11312.0 E 11230</t>
  </si>
  <si>
    <t>0746530107</t>
  </si>
  <si>
    <t>PLACA REG TENSAO AUTOMATICA 7A 220V OPTIMUS AVR-A-OPT-03</t>
  </si>
  <si>
    <t>0746530154</t>
  </si>
  <si>
    <t>FILTRO COMBUSTIVEL DONALDSON P550844 MANN WK94024 FLEET FS1234</t>
  </si>
  <si>
    <t>0746610057</t>
  </si>
  <si>
    <t>SERVICO MANUTENCAO VARIADOR PLATAFORMA HAULOTTE 2901001630</t>
  </si>
  <si>
    <t>0746610206</t>
  </si>
  <si>
    <t>HORIMETRO DIGITAL 10-80VDC 6 DIGITOS PLATAFORMA TEREX 19506GT ENM T40A45</t>
  </si>
  <si>
    <t>0746610242</t>
  </si>
  <si>
    <t>PINO DE ACO NAO ROSCADO PLATAFORMA JLG 3422582</t>
  </si>
  <si>
    <t>0746610546</t>
  </si>
  <si>
    <t>0746610589</t>
  </si>
  <si>
    <t>0746630012</t>
  </si>
  <si>
    <t>MOLA DA EMBREAGEM P/ COMPACTADOR BS 600 WACKER (0089413)</t>
  </si>
  <si>
    <t>0746640466</t>
  </si>
  <si>
    <t>PARAFUSO SEXT 3/4"X1.1/2" UNC RT USINADO</t>
  </si>
  <si>
    <t>0746640606</t>
  </si>
  <si>
    <t>GANCHO GIRAT AUTOMATICO 10MM 3.20T GRAU 8 ACRO GCAG8-10</t>
  </si>
  <si>
    <t>0746650148</t>
  </si>
  <si>
    <t>0746650278</t>
  </si>
  <si>
    <t>PINHAO MODULO 8,0 15 DENTES - 76 RACK</t>
  </si>
  <si>
    <t>0746650368</t>
  </si>
  <si>
    <t>PINHAO MODULO 8,0 15 DENTES COM CORPO - 106MM GJJ1200</t>
  </si>
  <si>
    <t>0746650526</t>
  </si>
  <si>
    <t>SINALEIRO VERMELHO C/LED Ø22MM SONORO METALTEX BZ20-7L-R 24V SCHNEIDER XB5KS2B4</t>
  </si>
  <si>
    <t>0746650547</t>
  </si>
  <si>
    <t>CANALETA 50 X 80 X 2000 C/ RECORTE ABERTO</t>
  </si>
  <si>
    <t>SL0603030016</t>
  </si>
  <si>
    <t>SL0615200314</t>
  </si>
  <si>
    <t>PLATAFORMA 3M</t>
  </si>
  <si>
    <t>SL0746750003</t>
  </si>
  <si>
    <t>ABRACADEIRA FIXA</t>
  </si>
  <si>
    <t>0745010161</t>
  </si>
  <si>
    <t>BANDEJA PLASTICA PRETA P/ PINTURA</t>
  </si>
  <si>
    <t>0745010317</t>
  </si>
  <si>
    <t>0745010324</t>
  </si>
  <si>
    <t>ELETRODO 6130 2.0MM</t>
  </si>
  <si>
    <t>0745010359</t>
  </si>
  <si>
    <t>ESPATULA METALICA FLEXIVEL 06CM COM CABO PLASTICO</t>
  </si>
  <si>
    <t>0745010419</t>
  </si>
  <si>
    <t>FITA ADESIVA ANTIDERRAPANTE 50MM PRETA</t>
  </si>
  <si>
    <t>0745010421</t>
  </si>
  <si>
    <t>0745010437</t>
  </si>
  <si>
    <t>FITA PET P/ ARQUEAR 1,00MM X 16,00MM</t>
  </si>
  <si>
    <t>0745010514</t>
  </si>
  <si>
    <t>0745010706</t>
  </si>
  <si>
    <t>SERRA COPO 38MM MULTI VIDEA METAL DURO</t>
  </si>
  <si>
    <t>0745010723</t>
  </si>
  <si>
    <t>SINALEIRO AMARELO 220V XB3 BV75</t>
  </si>
  <si>
    <t>0745010863</t>
  </si>
  <si>
    <t>PREGO 19 X 36</t>
  </si>
  <si>
    <t>0745010891</t>
  </si>
  <si>
    <t>TINTA ESMALTE SINTETICO VERMELHO SINAL 18L</t>
  </si>
  <si>
    <t>0745011059</t>
  </si>
  <si>
    <t>TERMINAL FG 1/4"</t>
  </si>
  <si>
    <t>0745011286</t>
  </si>
  <si>
    <t>0745011295</t>
  </si>
  <si>
    <t>0745011359</t>
  </si>
  <si>
    <t>PNEU MACICO 700 X 12 P/ EMPILHADEIRA HYSTER H-50FT (DIANTEIRO)</t>
  </si>
  <si>
    <t>0745011364</t>
  </si>
  <si>
    <t>TINTA ESMALTE SINTETICO PRETO BRILHANTE 18L</t>
  </si>
  <si>
    <t>0745011477</t>
  </si>
  <si>
    <t>SUPORTE PAREDE P/ EXTINTOR DE INCENDIO DE 6,0 KG</t>
  </si>
  <si>
    <t>0745011484</t>
  </si>
  <si>
    <t>0745011568</t>
  </si>
  <si>
    <t>TRATAMENTO FUNDO CONVERTEDOR DE FERRUGEM (PCF) 5L QUIMATIC</t>
  </si>
  <si>
    <t>0745011652</t>
  </si>
  <si>
    <t>PISTOLA DE PINTURA TIPO GRAVIDADE TRES BICOS 1.2/1.5/1.8</t>
  </si>
  <si>
    <t>0746000069</t>
  </si>
  <si>
    <t>EIXO VOLANTE BET. 400L. COMPLETO 120MM (31020362)</t>
  </si>
  <si>
    <t>0746010334</t>
  </si>
  <si>
    <t>SERVICO MANUTENCAO INVERSOR DE FREQUENCIA FUJI FRENIC MEGA</t>
  </si>
  <si>
    <t>0746160237</t>
  </si>
  <si>
    <t>SAPATA DO COMPACTADOR CP 70 WACKER</t>
  </si>
  <si>
    <t>0746160275</t>
  </si>
  <si>
    <t>VELA IGNICAO NGK BP 7 HS DO MOTOVIBRADOR 3,5 HP GASOL BRANCO</t>
  </si>
  <si>
    <t>0746250006</t>
  </si>
  <si>
    <t>ALAVANCA ACELERACAO MOTOR 4T 13-HP BRANC</t>
  </si>
  <si>
    <t>0746250093</t>
  </si>
  <si>
    <t>ESCOVA CIRCULAR DE ACO 10" X 1.1/2" X 1.1/4"</t>
  </si>
  <si>
    <t>0746270018</t>
  </si>
  <si>
    <t>CONDUTOR ELETRICO DA FURADEIRA 1/2" BOSCH 2604448005</t>
  </si>
  <si>
    <t>0746270073</t>
  </si>
  <si>
    <t>KIT ACESSORIOS P/ FURADEIRA 1/2"</t>
  </si>
  <si>
    <t>0746280018</t>
  </si>
  <si>
    <t>ENGRENAGEM DA FURADEIRA 5/8" BOSCH F000635176</t>
  </si>
  <si>
    <t>0746280025</t>
  </si>
  <si>
    <t>INDUZIDO DA FURADEIRA 5/8" BOSCH F000605090</t>
  </si>
  <si>
    <t>0746280033</t>
  </si>
  <si>
    <t>MOLA DA FURADEIRA 5/8" BOSCH F000635164</t>
  </si>
  <si>
    <t>0746290033</t>
  </si>
  <si>
    <t>JOGO DE ESCOVA ESMERILHADEIRA 4" BOSCH 1619P02870</t>
  </si>
  <si>
    <t>0746340089</t>
  </si>
  <si>
    <t>CHAVETA 4 DA SERRA CIRCULAR DE PEDRAS MAKITA 254001-2</t>
  </si>
  <si>
    <t>0746340219</t>
  </si>
  <si>
    <t>ESCOVA DE CARVAO CB 303 SERRA CIRCULAR PEDRA MAKITA 194996-6</t>
  </si>
  <si>
    <t>0746340274</t>
  </si>
  <si>
    <t>PORTA ESCOVA DE SERRA MARMORE BOSCH F0006120190</t>
  </si>
  <si>
    <t>0746410010</t>
  </si>
  <si>
    <t>MOLA DA CATRACA MAKITA 176314</t>
  </si>
  <si>
    <t>0746430086</t>
  </si>
  <si>
    <t>PROTETOR DE CABO MARTELO BOSCH</t>
  </si>
  <si>
    <t>0746450046</t>
  </si>
  <si>
    <t>CHAVETA RED.8 MARTELO 10KG MAKITA 322908-1</t>
  </si>
  <si>
    <t>0746450223</t>
  </si>
  <si>
    <t>CAIXA ENGRENAGEM COMPLETA P/ ESMERILHADEIRA BOSCH 16058065NX000</t>
  </si>
  <si>
    <t>0746470033</t>
  </si>
  <si>
    <t>ENGRENAGEM MARTELO DE 30KG (POS90)</t>
  </si>
  <si>
    <t>0746500075</t>
  </si>
  <si>
    <t>ESTATOR 220V DO MARTELO 16KG MAKITA 626123-2</t>
  </si>
  <si>
    <t>0746500142</t>
  </si>
  <si>
    <t>ANEL O-RING 32 X 42 X 5MM MARTELO 16KG BOSCH 1610210194</t>
  </si>
  <si>
    <t>0746530128</t>
  </si>
  <si>
    <t>TOBO CARGA AR SCANIA 0483129</t>
  </si>
  <si>
    <t>0746560011</t>
  </si>
  <si>
    <t>CAPACITOR 15UF 250VAC</t>
  </si>
  <si>
    <t>0746610076</t>
  </si>
  <si>
    <t>BOBINA VALVULA SOLENOIDE 20V C/ DIODO 2P PLATAFORMA TEREX 52594GT HYDRAFORCE</t>
  </si>
  <si>
    <t>0746610141</t>
  </si>
  <si>
    <t>CONTROLADOR DE ROTACAO CREEP 24V PLATAFORMA TEREX 36557GT</t>
  </si>
  <si>
    <t>0746610209</t>
  </si>
  <si>
    <t>INDICADOR LED VERMELHO 12V PLATAFORMA TEREX 824879GT</t>
  </si>
  <si>
    <t>0746610339</t>
  </si>
  <si>
    <t>KIT REPARO ROTACIONADOR Z45 PLATAFORMA TEREX 233745GT HIPRESS HI1846</t>
  </si>
  <si>
    <t>0746610376</t>
  </si>
  <si>
    <t>0746610979</t>
  </si>
  <si>
    <t>0746611050</t>
  </si>
  <si>
    <t>VALVULA SOLENOIDE CILINDRO ELEVACAO YV7 PLATAFORMA HAULOTTE 2440508550</t>
  </si>
  <si>
    <t>0746640222</t>
  </si>
  <si>
    <t>CHUMBADOR 1/2"</t>
  </si>
  <si>
    <t>0746640590</t>
  </si>
  <si>
    <t>CLIPS 3/8" LEVE GALV P/ CABO DE ACO</t>
  </si>
  <si>
    <t>0746650153</t>
  </si>
  <si>
    <t>0746650154</t>
  </si>
  <si>
    <t>INSERTO MACHO HDC SERIE HE 24P 16A 500V PARAFUSO KAP PBH24M</t>
  </si>
  <si>
    <t>0746650225</t>
  </si>
  <si>
    <t>SERVICO DE FABRICACAO E INSTALACAO DE ROPS INTERNO DE CARROCERIA</t>
  </si>
  <si>
    <t>0746650264</t>
  </si>
  <si>
    <t>0746650288</t>
  </si>
  <si>
    <t>CABO COBRE FLEX 7X0,75MM 750V</t>
  </si>
  <si>
    <t>0746650427</t>
  </si>
  <si>
    <t>CHUMBADOR PBA 7/8"X8" ZN BR</t>
  </si>
  <si>
    <t>0746650548</t>
  </si>
  <si>
    <t>CANALETA 50 X 50 X 2000 C/ RECORTE ABERTO</t>
  </si>
  <si>
    <t>0746650562</t>
  </si>
  <si>
    <t>0746650657</t>
  </si>
  <si>
    <t>0746660018</t>
  </si>
  <si>
    <t>FERRO CHATO 1.1/2" X 5/16" X 6000 MM</t>
  </si>
  <si>
    <t>0746660023</t>
  </si>
  <si>
    <t>CANTONEIRA 1/4" X 1" X 1" X 6000MM ASTM A36</t>
  </si>
  <si>
    <t>0746670053</t>
  </si>
  <si>
    <t>0746670125</t>
  </si>
  <si>
    <t>BORRACHA VEDACAO TORRE RL4000</t>
  </si>
  <si>
    <t>I0746670117</t>
  </si>
  <si>
    <t>BOMBA ELETRICA DE COMBUSTIVEL TORRE ILUMINACAO TEREX 660320GT / FACET 40171</t>
  </si>
  <si>
    <t>I0746870077</t>
  </si>
  <si>
    <t>MOD200203</t>
  </si>
  <si>
    <t>ASSISTENCIA TECNICA - CATEC</t>
  </si>
  <si>
    <t>MOD200204</t>
  </si>
  <si>
    <t>OFICINA DE ESTRUTURAS</t>
  </si>
  <si>
    <t>MOD200208</t>
  </si>
  <si>
    <t>MAO DE OBRA DO CENTRO DE CUSTO 200208</t>
  </si>
  <si>
    <t>SL0605210009</t>
  </si>
  <si>
    <t>SL0605350005</t>
  </si>
  <si>
    <t>SL0609000021</t>
  </si>
  <si>
    <t>SL0612000096</t>
  </si>
  <si>
    <t>SL0615020042</t>
  </si>
  <si>
    <t>GUARDA CORPO PLATAFORMA 2 MTS CIDAM</t>
  </si>
  <si>
    <t>SL0615020054</t>
  </si>
  <si>
    <t>SL0615190065</t>
  </si>
  <si>
    <t>CORDA DE SEGURANCA P/ CADEIRA SUSPENSA</t>
  </si>
  <si>
    <t>SL0746610306</t>
  </si>
  <si>
    <t>CABECEIRA PLATAFORMA ELETRICA</t>
  </si>
  <si>
    <t>0744020118</t>
  </si>
  <si>
    <t>CRUZETA</t>
  </si>
  <si>
    <t>0744030140</t>
  </si>
  <si>
    <t>PARAFUSO FENDA CAB CHT 4.8X50MM AUTO ATARRAXANTE BC AM</t>
  </si>
  <si>
    <t>0744030142</t>
  </si>
  <si>
    <t>LAPIS CARPINTEIRO 1A</t>
  </si>
  <si>
    <t>0744030189</t>
  </si>
  <si>
    <t>ASSENTO SANITARIO</t>
  </si>
  <si>
    <t>0744030195</t>
  </si>
  <si>
    <t>PARAFUSO SEXT 5.50X50MM AUTO BROCANTE ZN BR</t>
  </si>
  <si>
    <t>0744030230</t>
  </si>
  <si>
    <t>TRINCHA 573 / AT 315 X 1 1/2"</t>
  </si>
  <si>
    <t>0744030281</t>
  </si>
  <si>
    <t>PEDRA ALICERCE MEDIA</t>
  </si>
  <si>
    <t>0745000062</t>
  </si>
  <si>
    <t>BROCA VIDEA 10,0MM</t>
  </si>
  <si>
    <t>0745010033</t>
  </si>
  <si>
    <t>ACETILENO</t>
  </si>
  <si>
    <t>0745010098</t>
  </si>
  <si>
    <t>0745010276</t>
  </si>
  <si>
    <t>CONECTOR ELETRICO CPC 9 VIAS MACHO P/ PAINEL TYCO 206705-1 HAULOTTE 2440502820</t>
  </si>
  <si>
    <t>0745010295</t>
  </si>
  <si>
    <t>DESENGRIPANTE ROSTOFF WURTH SPRAY 300ML</t>
  </si>
  <si>
    <t>0745010326</t>
  </si>
  <si>
    <t>0745010438</t>
  </si>
  <si>
    <t>0745010441</t>
  </si>
  <si>
    <t>FITA PVC 100MMX10M</t>
  </si>
  <si>
    <t>0745010552</t>
  </si>
  <si>
    <t>MASSA POLIESTER 900G</t>
  </si>
  <si>
    <t>0745010695</t>
  </si>
  <si>
    <t>SELO METAL TR P/ FITA ACO 25MM X 40MM</t>
  </si>
  <si>
    <t>0745010724</t>
  </si>
  <si>
    <t>SINALEIRO VERDE C/LED Ø22MM AD1622DG-220V</t>
  </si>
  <si>
    <t>0745010741</t>
  </si>
  <si>
    <t>SUPORTE P/ SERRA COPO 32-152MM</t>
  </si>
  <si>
    <t>0745010816</t>
  </si>
  <si>
    <t>FITA PET P/ ARQUEAR 1,00MM X 25,00MM</t>
  </si>
  <si>
    <t>0745010818</t>
  </si>
  <si>
    <t>MARCADOR INDUSTRIAL BRANCO</t>
  </si>
  <si>
    <t>0745011232</t>
  </si>
  <si>
    <t>TINTA ESMALTE SINTETICO LARANJA RACK 18 L</t>
  </si>
  <si>
    <t>0745011272</t>
  </si>
  <si>
    <t>MATRIZ P/ ESTICADOR DE FITA DE ACO</t>
  </si>
  <si>
    <t>0746650733</t>
  </si>
  <si>
    <t>0746720028</t>
  </si>
  <si>
    <t>LANTERNA TRASEIRA LED HYSTER 2056824</t>
  </si>
  <si>
    <t>0746740310</t>
  </si>
  <si>
    <t>GANCHO P/ ESTRADO LD. ESQUERDO MAIOR ESP</t>
  </si>
  <si>
    <t>0746740383</t>
  </si>
  <si>
    <t>LUPA 10X</t>
  </si>
  <si>
    <t>0746740388</t>
  </si>
  <si>
    <t>MANGUEIRA NIVEL</t>
  </si>
  <si>
    <t>0746750280</t>
  </si>
  <si>
    <t>0746750429</t>
  </si>
  <si>
    <t>MACHO M 12 X 1.75</t>
  </si>
  <si>
    <t>0746752230</t>
  </si>
  <si>
    <t>PORCA SEXT M10 PARLOCK MA GALV ALTA</t>
  </si>
  <si>
    <t>0746752235</t>
  </si>
  <si>
    <t>ARRUELA LISA M6 X 1 GALV</t>
  </si>
  <si>
    <t>0746752271</t>
  </si>
  <si>
    <t>PARAFUSO SEXT M6X10 MA RT ZN BR</t>
  </si>
  <si>
    <t>0746752325</t>
  </si>
  <si>
    <t>0746752391</t>
  </si>
  <si>
    <t>RETENTOR 25 X 47 X 7MM 02010</t>
  </si>
  <si>
    <t>0746752500</t>
  </si>
  <si>
    <t>0746752528</t>
  </si>
  <si>
    <t>0746752568</t>
  </si>
  <si>
    <t>PARAFUSO ALLEN CAB CIL M6X30 MA RT POL CL8.8</t>
  </si>
  <si>
    <t>0746752581</t>
  </si>
  <si>
    <t>0746752697</t>
  </si>
  <si>
    <t>PORCA SEXT M6 COMUM MA ZN BR</t>
  </si>
  <si>
    <t>0746752773</t>
  </si>
  <si>
    <t>0746752844</t>
  </si>
  <si>
    <t>TINTA BRANCO NEVE ACRILICO</t>
  </si>
  <si>
    <t>0746752871</t>
  </si>
  <si>
    <t>PARAFUSO SEXT M16X80 MA RT POL CL8.8</t>
  </si>
  <si>
    <t>0746752989</t>
  </si>
  <si>
    <t>BATERIA AUTOMOTIVA 12V 150A</t>
  </si>
  <si>
    <t>0746753001</t>
  </si>
  <si>
    <t>PARAFUSO ALLEN CAB CIL M16X80 MA RP POL CL8.8</t>
  </si>
  <si>
    <t>0746680211</t>
  </si>
  <si>
    <t>ROSCA FEMEA ESCORA GRANDE 80 X 6.25 X 130MM</t>
  </si>
  <si>
    <t>0746750439</t>
  </si>
  <si>
    <t>BROCA ACO RAPIDO 6,0MM DIN 338</t>
  </si>
  <si>
    <t>0746750883</t>
  </si>
  <si>
    <t>CHAVE DE PARTIDA DIR D125A+D225Z2B 220V</t>
  </si>
  <si>
    <t>0746752304</t>
  </si>
  <si>
    <t>CONTRA PINO 1/4X4</t>
  </si>
  <si>
    <t>0746752320</t>
  </si>
  <si>
    <t>0746752455</t>
  </si>
  <si>
    <t>0746752691</t>
  </si>
  <si>
    <t>0746752703</t>
  </si>
  <si>
    <t>REBITE POP 516 (3/16"X5/8") ALUMINIO</t>
  </si>
  <si>
    <t>0746752828</t>
  </si>
  <si>
    <t>PORCA SEXT M4 COMUM MA ZN BR</t>
  </si>
  <si>
    <t>0746752901</t>
  </si>
  <si>
    <t>0746752918</t>
  </si>
  <si>
    <t>PNEU P/ CARRINHO DE MAO 3,50X8</t>
  </si>
  <si>
    <t>0746753096</t>
  </si>
  <si>
    <t>FECHO LINGUETA FRONTAL REDONDO MIOLO TRIANGULAR</t>
  </si>
  <si>
    <t>0746753479</t>
  </si>
  <si>
    <t>0746770049</t>
  </si>
  <si>
    <t>FILTRO HIDRAULICO DONALDSON ELF7680 MANN WD9402 ATLAS 9709001100 HYSTER 4020588</t>
  </si>
  <si>
    <t>0746770058</t>
  </si>
  <si>
    <t>FILTRO COMBUSTIVEL DONALDSON P551424 MANN WK8102 FLEET FS19515 JLG 7024227</t>
  </si>
  <si>
    <t>0746770069</t>
  </si>
  <si>
    <t>FILTRO DE OLEO DONALDSON P554407 MANN W9507 HAULOTTE 2427003080</t>
  </si>
  <si>
    <t>0746790044</t>
  </si>
  <si>
    <t>TRIPE ESTRUTURAL P/ GUINCHO PEQUENO PORT</t>
  </si>
  <si>
    <t>0746800001</t>
  </si>
  <si>
    <t>ARMADURA ELETROIMA GUINCHO COLUNA MOTOFR</t>
  </si>
  <si>
    <t>0746800002</t>
  </si>
  <si>
    <t>ARRUELA DE AJUSTE GUINCHO COLUNA CSM 20314003</t>
  </si>
  <si>
    <t>0746800017</t>
  </si>
  <si>
    <t>CHAVE PARTIDA ELETRONICA 1~2CV 110/120V STARTTRON AGC-C4 CSM 20105020</t>
  </si>
  <si>
    <t>0746800037</t>
  </si>
  <si>
    <t>HASTE PARA FIM DE CURSO DO GUINCHO BOT. CSM(40221008)</t>
  </si>
  <si>
    <t>0746810001</t>
  </si>
  <si>
    <t>BRACO ACIONAMENTO EIXO FREIO TIRAK BALAN</t>
  </si>
  <si>
    <t>0746870004</t>
  </si>
  <si>
    <t>EIXO SUPORTE MOLA VIBRADOR 29MM ALTAFREQ</t>
  </si>
  <si>
    <t>0742030003</t>
  </si>
  <si>
    <t>SERVICO ALUGUEL VEICULOS - REEMBOLSO MULTAS TRANSITO</t>
  </si>
  <si>
    <t>0743000189</t>
  </si>
  <si>
    <t>CERA PASTOSA 400G</t>
  </si>
  <si>
    <t>0743000214</t>
  </si>
  <si>
    <t>0743010064</t>
  </si>
  <si>
    <t>ESTILETE RETRATIL S014 STARRETT</t>
  </si>
  <si>
    <t>0743010182</t>
  </si>
  <si>
    <t>POST-IT 38 X 50 MM C/ 100FL</t>
  </si>
  <si>
    <t>0743010184</t>
  </si>
  <si>
    <t>POST-IT 76 X 76 MM C/ 100FL</t>
  </si>
  <si>
    <t>0743010194</t>
  </si>
  <si>
    <t>TESOURA</t>
  </si>
  <si>
    <t>0743010209</t>
  </si>
  <si>
    <t>CANETA ESFEROGRAFICA VERDE</t>
  </si>
  <si>
    <t>0743010220</t>
  </si>
  <si>
    <t>CANETA PERSONALIZADA</t>
  </si>
  <si>
    <t>0743010289</t>
  </si>
  <si>
    <t>ETIQUETA ADESIVA BOPP C/ BRILHO 1 COLUNA 60 X 30MM BRANCA</t>
  </si>
  <si>
    <t>0743010494</t>
  </si>
  <si>
    <t>RIBBON RESINA 110X74</t>
  </si>
  <si>
    <t>0743010512</t>
  </si>
  <si>
    <t>PINCEL MARCADOR P/ QUADRO BRANCO VERDE</t>
  </si>
  <si>
    <t>0743010522</t>
  </si>
  <si>
    <t>CARIMBO AUTOMATICO PRINT 30</t>
  </si>
  <si>
    <t>0743020030</t>
  </si>
  <si>
    <t>SUPORTE PARA NOTEBOOK</t>
  </si>
  <si>
    <t>0744000020</t>
  </si>
  <si>
    <t>ABRIGO P/ EXTINTOR DE SOBREPOR 60X40X18CM</t>
  </si>
  <si>
    <t>0744001705</t>
  </si>
  <si>
    <t>SERVICO INSTALACAO E MANUTENCAO PREDIAL</t>
  </si>
  <si>
    <t>0744001825</t>
  </si>
  <si>
    <t>TINTA ESMALTE CINZA</t>
  </si>
  <si>
    <t>0744002066</t>
  </si>
  <si>
    <t>0744002088</t>
  </si>
  <si>
    <t>SERVICO MANUTENCAO DE BEBEDOUROS</t>
  </si>
  <si>
    <t>0744010057</t>
  </si>
  <si>
    <t>BOBINA 220 V. NASA</t>
  </si>
  <si>
    <t>0744010085</t>
  </si>
  <si>
    <t>BOTAO PULSADOR PRETO 22MM MARGIRIUS B7F-G0-F1-C1-P0-L0-Q0</t>
  </si>
  <si>
    <t>0744010087</t>
  </si>
  <si>
    <t>I0746470014</t>
  </si>
  <si>
    <t>BORRACHA MARTELO 30KG BOSCH 1616334000</t>
  </si>
  <si>
    <t>I0746500067</t>
  </si>
  <si>
    <t>EIXO MANIVELA MARTELO HM1304B 16KG.</t>
  </si>
  <si>
    <t>I0746613319</t>
  </si>
  <si>
    <t>SENSOR DE VELOCIDADE MOTOR DEUTZ / JLG 01182850</t>
  </si>
  <si>
    <t>I0746640390</t>
  </si>
  <si>
    <t>GANCHO GIRAT AUTOMATICO 1120KGF MENEGOTTI (8-GGA-06)</t>
  </si>
  <si>
    <t>MOD200207</t>
  </si>
  <si>
    <t>OFICINA DE MAQUINAS EM GERAL</t>
  </si>
  <si>
    <t>SL0603030006</t>
  </si>
  <si>
    <t>GUINCHO ACIONAMENTO BALANCIM C/ PASSANTE</t>
  </si>
  <si>
    <t>SL0604070004</t>
  </si>
  <si>
    <t>PLACA VIBRATORIA 80KG GASOLINA 4T</t>
  </si>
  <si>
    <t>SL0605020030</t>
  </si>
  <si>
    <t>GUINCHO TIRAK X500</t>
  </si>
  <si>
    <t>SL0605180003</t>
  </si>
  <si>
    <t>SL0605320002</t>
  </si>
  <si>
    <t>SL0605350020</t>
  </si>
  <si>
    <t>VIBRADOR COSTAL 36 MM COSTAL BIFASICO</t>
  </si>
  <si>
    <t>SL0608000003</t>
  </si>
  <si>
    <t>SL0609020015</t>
  </si>
  <si>
    <t>PLATAFORMA ELEV 15M ARTICU ELETRI HAULOT</t>
  </si>
  <si>
    <t>SL0612020007</t>
  </si>
  <si>
    <t>SL0635020001</t>
  </si>
  <si>
    <t>MAKITAO 7" 110/220 V</t>
  </si>
  <si>
    <t>SL0646740002</t>
  </si>
  <si>
    <t>ELEMENTO VERTICAL ESCADA</t>
  </si>
  <si>
    <t>0743100006</t>
  </si>
  <si>
    <t>ARAME RECOZIDO PG 7</t>
  </si>
  <si>
    <t>0743130060</t>
  </si>
  <si>
    <t>CAFE EM PO 500G</t>
  </si>
  <si>
    <t>0743130071</t>
  </si>
  <si>
    <t>MEXEDOR DE CAFE DESCARTAVEL 200UN</t>
  </si>
  <si>
    <t>0744000799</t>
  </si>
  <si>
    <t>FECHADURA STAM 940 P/PORTA DE CORR. GRAF</t>
  </si>
  <si>
    <t>0744001261</t>
  </si>
  <si>
    <t>MARTELO</t>
  </si>
  <si>
    <t>0744001341</t>
  </si>
  <si>
    <t>NIVEL DE ALUMINO C/ BASE MAGNETICA</t>
  </si>
  <si>
    <t>0744001551</t>
  </si>
  <si>
    <t>PORTA CHAVES</t>
  </si>
  <si>
    <t>0744010002</t>
  </si>
  <si>
    <t>BENJAMIM 3 SAIDAS</t>
  </si>
  <si>
    <t>0744010040</t>
  </si>
  <si>
    <t>TERMINAL COMPRESSAO CABO 16MM-M10</t>
  </si>
  <si>
    <t>0744010192</t>
  </si>
  <si>
    <t>CABO COBRE FLEX 2X2,5MM 750V</t>
  </si>
  <si>
    <t>0744010199</t>
  </si>
  <si>
    <t>CABO COBRE FLEX 2X4MM 750V</t>
  </si>
  <si>
    <t>0744010200</t>
  </si>
  <si>
    <t>CABO COBRE FLEX 3X1,5MM 750V</t>
  </si>
  <si>
    <t>0744010208</t>
  </si>
  <si>
    <t>0744010234</t>
  </si>
  <si>
    <t>0744010277</t>
  </si>
  <si>
    <t>CABO COBRE FLEX 1X25MM 750V</t>
  </si>
  <si>
    <t>0744010665</t>
  </si>
  <si>
    <t>FIM DE CURSO POSICAO 1NA+1NF HASTE FLEX ACO SCHMERSAL ZAF236-11Z</t>
  </si>
  <si>
    <t>0744010744</t>
  </si>
  <si>
    <t>FUSIVEL DE VIDRO 2A</t>
  </si>
  <si>
    <t>0744010860</t>
  </si>
  <si>
    <t>0744010862</t>
  </si>
  <si>
    <t>MIOLO FEMEA HDC 10P 16A STECK SMB-10</t>
  </si>
  <si>
    <t>0744011218</t>
  </si>
  <si>
    <t>SINALEIRO VERDE C/LED Ø22MM METALTEX L20-R7-GP IP65 24V SCHNEIDER XB7EV03BP</t>
  </si>
  <si>
    <t>0744011237</t>
  </si>
  <si>
    <t>CONTATO AUXILIAR INST FRONTAL 2NA CONTATOR SCHNEIDER LADN20</t>
  </si>
  <si>
    <t>0744011515</t>
  </si>
  <si>
    <t>DISJUNTOR 2P 2A SCHNEIDER EZ9F33202 METALTEX N3-2C02</t>
  </si>
  <si>
    <t>0744012274</t>
  </si>
  <si>
    <t>KANADUTO PEAD SW DN 40MM 1.1/4' CINZA</t>
  </si>
  <si>
    <t>0746890004</t>
  </si>
  <si>
    <t>ANEL O-RING 36 MARTELO 10KG HM1202C MAKITA 2135231</t>
  </si>
  <si>
    <t>0747030036</t>
  </si>
  <si>
    <t>RAQUETE DE PING PONG</t>
  </si>
  <si>
    <t>0801000009</t>
  </si>
  <si>
    <t>ALUGUEL DE EQUIPAMENTOS</t>
  </si>
  <si>
    <t>0852010029</t>
  </si>
  <si>
    <t>CESSAO MAO DE OBRA</t>
  </si>
  <si>
    <t>0901010001</t>
  </si>
  <si>
    <t>ANDAIME MECANFIX 1.0 X 1.0M</t>
  </si>
  <si>
    <t>0912010003</t>
  </si>
  <si>
    <t>ESCORA MECANOR FLEX 2.00 A 3.10M</t>
  </si>
  <si>
    <t>I0227033951</t>
  </si>
  <si>
    <t>ROLAMENTO 6002 DDU C3</t>
  </si>
  <si>
    <t>I0535031441</t>
  </si>
  <si>
    <t>I0735030049</t>
  </si>
  <si>
    <t>CHAVE CANHAO 11MM 1083495 VONDER</t>
  </si>
  <si>
    <t>I0735030053</t>
  </si>
  <si>
    <t>I0738040220</t>
  </si>
  <si>
    <t>I0738040344</t>
  </si>
  <si>
    <t>I0743010221</t>
  </si>
  <si>
    <t>CALCULADORA 08 DIGITOS</t>
  </si>
  <si>
    <t>I0744010083</t>
  </si>
  <si>
    <t>I0744010554</t>
  </si>
  <si>
    <t>I0744011047</t>
  </si>
  <si>
    <t>I0744011218</t>
  </si>
  <si>
    <t>I0744011913</t>
  </si>
  <si>
    <t>I0744011944</t>
  </si>
  <si>
    <t>I0744030195</t>
  </si>
  <si>
    <t>I0746160114</t>
  </si>
  <si>
    <t>FILTRO DE AR BALDWIN PA30144 COMPACTADOR BS 60-2I WACKER 0157193</t>
  </si>
  <si>
    <t>I0746160127</t>
  </si>
  <si>
    <t>GARRA PARTIDA RETRATIL COMPACTADOR BS 600 WACKER (0047998)</t>
  </si>
  <si>
    <t>0745011281</t>
  </si>
  <si>
    <t>CHICOTE DO MONOTROL EMPILHADEIRA H50F HYSTER 2072782</t>
  </si>
  <si>
    <t>0745011362</t>
  </si>
  <si>
    <t>DOBRADICA 2" GALV</t>
  </si>
  <si>
    <t>0745011519</t>
  </si>
  <si>
    <t>MACHO M 14 X 2.00</t>
  </si>
  <si>
    <t>0745011929</t>
  </si>
  <si>
    <t>LIQUIDO CORROSIVO N.E CL8 ONU 1760 FOSFATIZACAO A FRIO FERROX BONDMANN D.F.D</t>
  </si>
  <si>
    <t>0745012025</t>
  </si>
  <si>
    <t>MASSA CALAFETAR MADEIRA 6KG CORAL</t>
  </si>
  <si>
    <t>0745012107</t>
  </si>
  <si>
    <t>ELETRODUTO FERRO ZINCADO LEVE 3/4" 3,00M 5.50M</t>
  </si>
  <si>
    <t>0746010307</t>
  </si>
  <si>
    <t>SERVICO MANUTENCAO CORRETIVA EXTERNA ELEVADOR CREMALHEIRA</t>
  </si>
  <si>
    <t>0746010340</t>
  </si>
  <si>
    <t>SERVICO EMISSAO DE LAUDO/ CERTIFICADO/ ART DE MAQUINAS</t>
  </si>
  <si>
    <t>0746100097</t>
  </si>
  <si>
    <t>BARRA CHATA 50 X 5 X 6000MM</t>
  </si>
  <si>
    <t>0746110012</t>
  </si>
  <si>
    <t>ARRUELA LISA 7/16" REFORCADA 27.50X11.50X3MM</t>
  </si>
  <si>
    <t>0746130012</t>
  </si>
  <si>
    <t>ESTICADOR MOLA GUINCHO BALANCIM CABO PAS</t>
  </si>
  <si>
    <t>0746160001</t>
  </si>
  <si>
    <t>ABRACADEIRA TIPO MANGOTE Ø 143-155MM</t>
  </si>
  <si>
    <t>0746160163</t>
  </si>
  <si>
    <t>0746160281</t>
  </si>
  <si>
    <t>KIT INJETOR MOTOR DIESEL 5.0 BRANCO 198016209</t>
  </si>
  <si>
    <t>0746250005</t>
  </si>
  <si>
    <t>AGULHA DA BOIA</t>
  </si>
  <si>
    <t>0746270045</t>
  </si>
  <si>
    <t>INDUZIDO FURADEIRA 1/2 220V MOD 1182, 11</t>
  </si>
  <si>
    <t>0746280005</t>
  </si>
  <si>
    <t>BUCHA DA FURADEIRA 5/8" BOSCH F000635010</t>
  </si>
  <si>
    <t>0746280015</t>
  </si>
  <si>
    <t>EIXO DA FURADEIRA 5/8" BOSCH F000635155</t>
  </si>
  <si>
    <t>0746290105</t>
  </si>
  <si>
    <t>FLANGE DE MANCAL 13775 BOSCH 16058080AL</t>
  </si>
  <si>
    <t>0746290108</t>
  </si>
  <si>
    <t>COROA DA ESMERILHADEIRA 4" BOSCH 1606333624</t>
  </si>
  <si>
    <t>0746300068</t>
  </si>
  <si>
    <t>PROTETOR CABO ESMERILHADEIRA 7 BOSCH F000609174</t>
  </si>
  <si>
    <t>0746340014</t>
  </si>
  <si>
    <t>ARRUELA DA SERRA CIRCULAR PEDRAS BOSCH F000635092</t>
  </si>
  <si>
    <t>0744010119</t>
  </si>
  <si>
    <t>BOTOEIRA PVC 1 FURO 3SB6811-0AA10-0BA0</t>
  </si>
  <si>
    <t>0744010194</t>
  </si>
  <si>
    <t>CABO COBRE FLEX 10X1,5MM 750V</t>
  </si>
  <si>
    <t>0744010228</t>
  </si>
  <si>
    <t>CABO COBRE FLEX 3X70MM 1KV</t>
  </si>
  <si>
    <t>0744010361</t>
  </si>
  <si>
    <t>CAPACITOR 680-816 UF</t>
  </si>
  <si>
    <t>0744010413</t>
  </si>
  <si>
    <t>CONDULETE 3/4" XPW WET ZEL.</t>
  </si>
  <si>
    <t>0744010609</t>
  </si>
  <si>
    <t>DISJUNTOR 1P 25A 3KA STECK SDD61C25</t>
  </si>
  <si>
    <t>0744010678</t>
  </si>
  <si>
    <t>FIM DE CURSO POSICAO 1NA+1NF ROLDANA PLASTICA SCHNEIDER XCKJ10511</t>
  </si>
  <si>
    <t>0744010755</t>
  </si>
  <si>
    <t>FUSIVEL DIAZED 6A</t>
  </si>
  <si>
    <t>0744010774</t>
  </si>
  <si>
    <t>GRELHA DE EMBUTIR C/ FILTRO PLAST 167X167MM METALTEX PV805 SCHNEIDER NSYCVF85M230PF</t>
  </si>
  <si>
    <t>0744010863</t>
  </si>
  <si>
    <t>0744010868</t>
  </si>
  <si>
    <t>0744010929</t>
  </si>
  <si>
    <t>PLUG FEMEA PR 10A-250V 2P+T</t>
  </si>
  <si>
    <t>0744011475</t>
  </si>
  <si>
    <t>ELETRODUTO ELETROLITICO F 2.1/2"X1.50MM GALV</t>
  </si>
  <si>
    <t>0744011532</t>
  </si>
  <si>
    <t>TAMPA P/CONDULETE S/ADAP. TM 100 1 P/2 RJ45</t>
  </si>
  <si>
    <t>0744011586</t>
  </si>
  <si>
    <t>PATCH CORD CAT5E 1,5M AMARELO</t>
  </si>
  <si>
    <t>0744011737</t>
  </si>
  <si>
    <t>CHAVE ALAVANCA 2P 3POS MOM 15A L/D/L MARGIRIUS 14205 HAULOTTE 2901010190 TEREX 128202GT</t>
  </si>
  <si>
    <t>0744011856</t>
  </si>
  <si>
    <t>CHAVE SELETORA 22MM KNOB 2 POS FIXAS 90° 1NA SCHNEIDER XB7ED21P</t>
  </si>
  <si>
    <t>0744011981</t>
  </si>
  <si>
    <t>PLUG BLINDADO INDUSTRIAL 3P+N+T 16A 380/440V IP44 STECK N5076</t>
  </si>
  <si>
    <t>0744012028</t>
  </si>
  <si>
    <t>CENTRAL DE ALARME DE INCENDIO CONVENCIONAL 24SETORES</t>
  </si>
  <si>
    <t>0744012276</t>
  </si>
  <si>
    <t>CABO FLEXIVEL 6.00MM 750V AZUL</t>
  </si>
  <si>
    <t>0744012282</t>
  </si>
  <si>
    <t>MINI DISJUNTOR EZ9F33325 C 3P 25A</t>
  </si>
  <si>
    <t>0744020432</t>
  </si>
  <si>
    <t>TEE PVC ESGOTO 40MM</t>
  </si>
  <si>
    <t>0746770108</t>
  </si>
  <si>
    <t>FILTRO COMBUSTIVEL DONALDSON P502049 MANN W6 MULTI20 FRAM PH3593 ATLAS 2914920000</t>
  </si>
  <si>
    <t>0746780003</t>
  </si>
  <si>
    <t>0746890018</t>
  </si>
  <si>
    <t>SERVICO MANUTENCAO VIBRADORES</t>
  </si>
  <si>
    <t>0747030025</t>
  </si>
  <si>
    <t>SERVICO CONSULTORIA ORCAMENTOS MAO DE OBRA</t>
  </si>
  <si>
    <t>0747050119</t>
  </si>
  <si>
    <t>CAMISA CRAVA R7 1/4 BALWASH MICROLINE</t>
  </si>
  <si>
    <t>0747060001</t>
  </si>
  <si>
    <t>SERVIÇO ASSESSORIA IMPRENSA</t>
  </si>
  <si>
    <t>0747060003</t>
  </si>
  <si>
    <t>SERVICO PUBLICIDADE/PROPAGANDA</t>
  </si>
  <si>
    <t>0820000001</t>
  </si>
  <si>
    <t>LOCACAO DE FORMAS</t>
  </si>
  <si>
    <t>0825000001</t>
  </si>
  <si>
    <t>LOCACAO DE QUIKDECK</t>
  </si>
  <si>
    <t>0852010005</t>
  </si>
  <si>
    <t>SERVICO MANUTENCAO REPARO PREVENTIVO - ISS 5%</t>
  </si>
  <si>
    <t>0852010051</t>
  </si>
  <si>
    <t>SERVICO FRETE MOBILIZACAO</t>
  </si>
  <si>
    <t>0901010008</t>
  </si>
  <si>
    <t>GUARDA CORPO 1.0M COM PORTA</t>
  </si>
  <si>
    <t>I0227033887</t>
  </si>
  <si>
    <t>ROLAMENTO 2313</t>
  </si>
  <si>
    <t>I0535030293</t>
  </si>
  <si>
    <t>I0605210005</t>
  </si>
  <si>
    <t>I0610000114</t>
  </si>
  <si>
    <t>I0615020004</t>
  </si>
  <si>
    <t>I0615040069</t>
  </si>
  <si>
    <t>SILICONE BRASCOVED BRASCOLA 280G</t>
  </si>
  <si>
    <t>I0615110105</t>
  </si>
  <si>
    <t>I0715230001</t>
  </si>
  <si>
    <t>I0735030046</t>
  </si>
  <si>
    <t>CHAVE CANHAO 10MM 1091178 VONDER</t>
  </si>
  <si>
    <t>I0738040304</t>
  </si>
  <si>
    <t>LUVA EM NYLON C/ PU TAM M CA29014</t>
  </si>
  <si>
    <t>0744020653</t>
  </si>
  <si>
    <t>PINO ENGATE RAPIDO 1/4" X MACHO NPT FIXO 1/4"</t>
  </si>
  <si>
    <t>0744030275</t>
  </si>
  <si>
    <t>CONCERTINA 30CM SIMPLES</t>
  </si>
  <si>
    <t>0744030299</t>
  </si>
  <si>
    <t>MOTOR PARA PORTAO 800KG</t>
  </si>
  <si>
    <t>0744030428</t>
  </si>
  <si>
    <t>TELHA ALUZINCO TRAPEZOIDAL 0.40 X 1000 X 4000MM</t>
  </si>
  <si>
    <t>0745010154</t>
  </si>
  <si>
    <t>ARRUELA</t>
  </si>
  <si>
    <t>0745010264</t>
  </si>
  <si>
    <t>COLA EPOXI ARALDITE 10MIN 16G</t>
  </si>
  <si>
    <t>0745010348</t>
  </si>
  <si>
    <t>0745010422</t>
  </si>
  <si>
    <t>0745010520</t>
  </si>
  <si>
    <t>LIXA FERRO 180</t>
  </si>
  <si>
    <t>0745010527</t>
  </si>
  <si>
    <t>LOCTITE 277 50G</t>
  </si>
  <si>
    <t>0745010586</t>
  </si>
  <si>
    <t>CHUMBADOR PBA 3/8"X5" ZN BR</t>
  </si>
  <si>
    <t>0745010657</t>
  </si>
  <si>
    <t>QUEROSENE 200L</t>
  </si>
  <si>
    <t>0745010682</t>
  </si>
  <si>
    <t>SACA POLIA 3 PERNAS GEDORE N 8565/3</t>
  </si>
  <si>
    <t>0745010885</t>
  </si>
  <si>
    <t>0745011844</t>
  </si>
  <si>
    <t>SACA POLIA HIDRAULICO 3 PERNAS 50TON C/ ALAVANCA</t>
  </si>
  <si>
    <t>0746000086</t>
  </si>
  <si>
    <t>MISTURADOR ELETRICO DE ARGAMASSA</t>
  </si>
  <si>
    <t>0746000094</t>
  </si>
  <si>
    <t>PA MISTURADORA P/ BETONEIRA 350L</t>
  </si>
  <si>
    <t>0746000100</t>
  </si>
  <si>
    <t>PINHAO BETONEIRA</t>
  </si>
  <si>
    <t>0746000118</t>
  </si>
  <si>
    <t>POLIA DO MOTOR</t>
  </si>
  <si>
    <t>0746000130</t>
  </si>
  <si>
    <t>SUPORTE COM COROA SEGMENTADA</t>
  </si>
  <si>
    <t>0746000136</t>
  </si>
  <si>
    <t>VOLANTE DA BETONEIRA</t>
  </si>
  <si>
    <t>0746030010</t>
  </si>
  <si>
    <t>VASILHAME 20 LITROS PARA AGUA MINERAL</t>
  </si>
  <si>
    <t>0746100095</t>
  </si>
  <si>
    <t>ADESIVO MOD. 016 MED. 120X85MM GUINCHO B</t>
  </si>
  <si>
    <t>0746130008</t>
  </si>
  <si>
    <t>ENGRENAGEM DE ARRASTE DO LICOIDAL MAIOR</t>
  </si>
  <si>
    <t>I0746190016</t>
  </si>
  <si>
    <t>SANFONA DO COMPACTADOR CP 70 WACKER (1006882)</t>
  </si>
  <si>
    <t>I0746430127</t>
  </si>
  <si>
    <t>ESTATOR 220V MARTELO 3KG MOD. 11210 BOSCH F000607133</t>
  </si>
  <si>
    <t>I0746440010</t>
  </si>
  <si>
    <t>I0746440079</t>
  </si>
  <si>
    <t>I0746440091</t>
  </si>
  <si>
    <t>INDUZIDO 220V P/ 11388 DO MARTELO 5KG BOSCH 1614011083</t>
  </si>
  <si>
    <t>I0746450100</t>
  </si>
  <si>
    <t>ROLAMENTO ESFERA 60000DDW</t>
  </si>
  <si>
    <t>I0746450106</t>
  </si>
  <si>
    <t>TUBO DO MARTELO 10KG BOSCH 1615806108</t>
  </si>
  <si>
    <t>I0746470025</t>
  </si>
  <si>
    <t>DISCO DE FELTRO MARTELO 30KG BOSCH 1610108013</t>
  </si>
  <si>
    <t>I0746470032</t>
  </si>
  <si>
    <t>EMPUNHADEIRA MARTELO 30KG DO LADO DO INT</t>
  </si>
  <si>
    <t>I0746510134</t>
  </si>
  <si>
    <t>BOBINA IGNICAO CROWN 152097</t>
  </si>
  <si>
    <t>I0746530154</t>
  </si>
  <si>
    <t>I0746530260</t>
  </si>
  <si>
    <t>I0746610080</t>
  </si>
  <si>
    <t>I0746650260</t>
  </si>
  <si>
    <t>I0746650362</t>
  </si>
  <si>
    <t>I0746750302</t>
  </si>
  <si>
    <t>I0746800031</t>
  </si>
  <si>
    <t>ENGRENAGEM N 2 PARA GUINCHO BOTOEIRA</t>
  </si>
  <si>
    <t>SL0603000022</t>
  </si>
  <si>
    <t>PLATAFORMA P/ BALANCIM</t>
  </si>
  <si>
    <t>0746340294</t>
  </si>
  <si>
    <t>ROLAMENTO 627T1XDD</t>
  </si>
  <si>
    <t>0746400003</t>
  </si>
  <si>
    <t>BATERIA ALCALINA 9V</t>
  </si>
  <si>
    <t>0746430052</t>
  </si>
  <si>
    <t>ENCABADOURO DO MARTELO 3KG BOSCH 1617000598</t>
  </si>
  <si>
    <t>0746440021</t>
  </si>
  <si>
    <t>ANEL VEDACAO MARTELO 5KG BOSCH 1610290065</t>
  </si>
  <si>
    <t>0746440099</t>
  </si>
  <si>
    <t>JOGO DE ESCOVA P/ MARTELO 5KG BOSCH 1617014138</t>
  </si>
  <si>
    <t>0746450078</t>
  </si>
  <si>
    <t>0746470008</t>
  </si>
  <si>
    <t>ARRUELA DO MARTELO 30KG BOSCH 1610102616</t>
  </si>
  <si>
    <t>0746500072</t>
  </si>
  <si>
    <t>ESCOVA DE CARVAO CB-204 MARTELO 16KG MAKITA 194992-4</t>
  </si>
  <si>
    <t>0746500083</t>
  </si>
  <si>
    <t>GUIA DA FERRAMENTA MARTELO 16KG MAKITA 324346-3</t>
  </si>
  <si>
    <t>0746512571</t>
  </si>
  <si>
    <t>RODA BIPARTIDA CG25 TRACAO 700 X12 CROWN 2812530</t>
  </si>
  <si>
    <t>0746530178</t>
  </si>
  <si>
    <t>VALVULA SOLENOIDE PARADA 3 PINOS 12V GERADOR STEMAC 60KVA WOODWARD 1751-12E2U1B1</t>
  </si>
  <si>
    <t>0746560032</t>
  </si>
  <si>
    <t>PROPULSOR BRAMEX BOMBA SUBMERSA</t>
  </si>
  <si>
    <t>0746610034</t>
  </si>
  <si>
    <t>ADESIVO LEITURA MANUAL PLATAFORMA TEREX 82487GT</t>
  </si>
  <si>
    <t>0746610067</t>
  </si>
  <si>
    <t>0746610903</t>
  </si>
  <si>
    <t>INDICADOR DE CARGA PLATAFORMA HAULOTTE 2440904160</t>
  </si>
  <si>
    <t>0746640390</t>
  </si>
  <si>
    <t>0746650028</t>
  </si>
  <si>
    <t>CABINE DO ELEVADOR CREMALHEIRA COMPLETA RK1500</t>
  </si>
  <si>
    <t>0746650038</t>
  </si>
  <si>
    <t>0746650109</t>
  </si>
  <si>
    <t>CORPO DA BOBINA MOTOREDUTOR BE11 230AC SEW 15571599</t>
  </si>
  <si>
    <t>0746650211</t>
  </si>
  <si>
    <t>0746650797</t>
  </si>
  <si>
    <t>MAGNETO COMPLETO BE05 230AC/96DC SEW 4992393</t>
  </si>
  <si>
    <t>0746650825</t>
  </si>
  <si>
    <t>PERFIL L 82 X 42 X 1/4 X 2.500 MM</t>
  </si>
  <si>
    <t>0746660020</t>
  </si>
  <si>
    <t>CANTONEIRA 3/16" X 2" X 2" X 6000MM ASTM A36</t>
  </si>
  <si>
    <t>0746670045</t>
  </si>
  <si>
    <t>PATOLA SUSTENCAO TORRE ILUMINACAO</t>
  </si>
  <si>
    <t>0746670171</t>
  </si>
  <si>
    <t>CORREIA 13AV 0925</t>
  </si>
  <si>
    <t>0746670172</t>
  </si>
  <si>
    <t>CORREIA 10AV 0775</t>
  </si>
  <si>
    <t>0746720073</t>
  </si>
  <si>
    <t>JUNTA DA TAMPA DE VALVULAS HYSTER 1584497</t>
  </si>
  <si>
    <t>0746720077</t>
  </si>
  <si>
    <t>CABECOTE EMPILHADEIRA H50FT HYSTER 1360878</t>
  </si>
  <si>
    <t>0746740654</t>
  </si>
  <si>
    <t>RODIZIO GIRATORIO 2"</t>
  </si>
  <si>
    <t>0746740845</t>
  </si>
  <si>
    <t>ROLAMENTO DE ROLETE 3/4" P/ RODIZIO DE ANDAIMES</t>
  </si>
  <si>
    <t>0746750018</t>
  </si>
  <si>
    <t>0746750218</t>
  </si>
  <si>
    <t>0746750447</t>
  </si>
  <si>
    <t>ACOPLAMENTO</t>
  </si>
  <si>
    <t>0746752259</t>
  </si>
  <si>
    <t>0746752268</t>
  </si>
  <si>
    <t>PARAFUSO SEXT M5X10 MA RT ZN BR</t>
  </si>
  <si>
    <t>0746752486</t>
  </si>
  <si>
    <t>0746752489</t>
  </si>
  <si>
    <t>0746752492</t>
  </si>
  <si>
    <t>ROLAMENTO 6304 DDU</t>
  </si>
  <si>
    <t>0746752760</t>
  </si>
  <si>
    <t>PNEU 700X12 P/ EMPILHADEIRA</t>
  </si>
  <si>
    <t>0746752870</t>
  </si>
  <si>
    <t>ABRACADEIRA ROSCA S/ FIM Ø 09-13MM</t>
  </si>
  <si>
    <t>0746752876</t>
  </si>
  <si>
    <t>TRAVA Ø 1/2" ANDAIME FACHADEIRO (SOB DESENHO 400201601)</t>
  </si>
  <si>
    <t>0746752983</t>
  </si>
  <si>
    <t>0746753100</t>
  </si>
  <si>
    <t>0746760063</t>
  </si>
  <si>
    <t>MANGUEIRA 3/4"</t>
  </si>
  <si>
    <t>0745011321</t>
  </si>
  <si>
    <t>FILTRO DE OLEO EMPILHADEIRA HYSTER 860231</t>
  </si>
  <si>
    <t>0745011333</t>
  </si>
  <si>
    <t>VALVULA PROPORCIONAL EMPILHADEIRA HYSTER</t>
  </si>
  <si>
    <t>0745011385</t>
  </si>
  <si>
    <t>TABLETES MUNTIPLA ACAO 3 EM 1</t>
  </si>
  <si>
    <t>0745011397</t>
  </si>
  <si>
    <t>TINTA A BASE DE AGUA CINZA 18L</t>
  </si>
  <si>
    <t>0745011434</t>
  </si>
  <si>
    <t>TINTA ESMALTE SINTETICO AZUL PURO CORAL</t>
  </si>
  <si>
    <t>0745011439</t>
  </si>
  <si>
    <t>0745011941</t>
  </si>
  <si>
    <t>SACA POLIA HIDRAULICO 3 PERNAS 30TON C/ ALAVANCA</t>
  </si>
  <si>
    <t>0746000010</t>
  </si>
  <si>
    <t>BUCHA VOLANTE BETONEIRA 400 LTS. MENEGOT</t>
  </si>
  <si>
    <t>0746010484</t>
  </si>
  <si>
    <t>ENGRENAGEM PINHAO P ESMERILHADEIRA 9230 SKIL - 16063332CN</t>
  </si>
  <si>
    <t>0746120012</t>
  </si>
  <si>
    <t>0746130014</t>
  </si>
  <si>
    <t>ENGRENAGEM HELICOIDAL MAIOR DO GUINCHO DO BALACIM CAB</t>
  </si>
  <si>
    <t>0746160042</t>
  </si>
  <si>
    <t>CARBURADOR DO COMPACTADOR BS 600 WACKER (0117285)</t>
  </si>
  <si>
    <t>0746160146</t>
  </si>
  <si>
    <t>JUNTA P/ COMPACTADOR BS 600 WACKER (5200011236)</t>
  </si>
  <si>
    <t>0746250065</t>
  </si>
  <si>
    <t>0746250091</t>
  </si>
  <si>
    <t>0746250176</t>
  </si>
  <si>
    <t>GRAMPO DE FIXACAO TIPO "C" SARGENTO DE 6"</t>
  </si>
  <si>
    <t>0746270054</t>
  </si>
  <si>
    <t>JUNTA DA FURADEIRA 1/2" BOSCH F000600112</t>
  </si>
  <si>
    <t>0746280006</t>
  </si>
  <si>
    <t>BUCHA FURADEIRA 5/8" 1174 BOSCH F000635133</t>
  </si>
  <si>
    <t>0746290012</t>
  </si>
  <si>
    <t>CONDUTOR ELETRICO DA ESMERILHADEIRA 4" BOSCH 9618086927</t>
  </si>
  <si>
    <t>0746290044</t>
  </si>
  <si>
    <t>PINO TRAVA DA ESMERILHADEIRA 4" BOSCH 1607000162</t>
  </si>
  <si>
    <t>0746340207</t>
  </si>
  <si>
    <t>INDUZIDO P/ SERRA MARMORE 220V BOSCH 9618089766</t>
  </si>
  <si>
    <t>0746340229</t>
  </si>
  <si>
    <t>LUVA DA SERRA CIRCULAR P/ PEDRAS BOSCH 2600703013</t>
  </si>
  <si>
    <t>0746140007</t>
  </si>
  <si>
    <t>MANIVELA DO GUINCHO KTB REF COD 008</t>
  </si>
  <si>
    <t>0746150020</t>
  </si>
  <si>
    <t>PARAFUSO ITEM 30 DA CX DE FREIO DO GUINC</t>
  </si>
  <si>
    <t>0746160168</t>
  </si>
  <si>
    <t>METALASTICO DO CP 70 REF 354008 DDM</t>
  </si>
  <si>
    <t>0746270066</t>
  </si>
  <si>
    <t>POSICIONADOR DA FURADEIRA 1/2" BOSCH 2600590006</t>
  </si>
  <si>
    <t>0746280002</t>
  </si>
  <si>
    <t>ANEL DA FURADEIRA 5/8" BOSCH 1610500004</t>
  </si>
  <si>
    <t>0746280029</t>
  </si>
  <si>
    <t>JOGO DE ESCOVA FURADEIRA 5/8" BOSCH 9618086773</t>
  </si>
  <si>
    <t>0746300063</t>
  </si>
  <si>
    <t>PORCA DO DISCO ESMERILHADEIRA 7" BOSCH F000635152</t>
  </si>
  <si>
    <t>0746300066</t>
  </si>
  <si>
    <t>PROTECAO DA ESMERILHADEIRA 7" BOSCH 1600703010</t>
  </si>
  <si>
    <t>0746340137</t>
  </si>
  <si>
    <t>ESTATOR 220 V SERRA CIRCULAR PEDRAS MAKITA 590008-7</t>
  </si>
  <si>
    <t>0746340263</t>
  </si>
  <si>
    <t>PLACA SERRA CIRCULAR PEDRAS BOSCH F000623009</t>
  </si>
  <si>
    <t>0746350045</t>
  </si>
  <si>
    <t>0746360009</t>
  </si>
  <si>
    <t>ESTATOR COMPLETO P/SERRA MADEIRA 9" MAKITA 522783-7</t>
  </si>
  <si>
    <t>0746430025</t>
  </si>
  <si>
    <t>CAPA DO MARTELO 3KG BOSCH 1610508008</t>
  </si>
  <si>
    <t>0746440004</t>
  </si>
  <si>
    <t>ANEL O-RING 10 X 1MM MARTELO 5KG BOSCH 1610210081</t>
  </si>
  <si>
    <t>0746440060</t>
  </si>
  <si>
    <t>CONJUNTO REPO. -ESTA CONTIDO NO 16170004</t>
  </si>
  <si>
    <t>0746440087</t>
  </si>
  <si>
    <t>GUIA DO MARTELO 5KG BOSCH 1601025001</t>
  </si>
  <si>
    <t>0746440125</t>
  </si>
  <si>
    <t>PORTA FERRAMENTAS DO MARTELO 11KG BOSCH 1618597068</t>
  </si>
  <si>
    <t>0746440133</t>
  </si>
  <si>
    <t>SUPRESSOR DE RUIDO DO MARTELO 5KG BOSCH 1607328052</t>
  </si>
  <si>
    <t>0746450003</t>
  </si>
  <si>
    <t>ANEL AMORTECEDOR DO MARTELO 10KG BOSCH 1610290026</t>
  </si>
  <si>
    <t>0746450057</t>
  </si>
  <si>
    <t>ESFERA DE ACO 5.6 DO MARTELO 10KG MAKITA 216011-7</t>
  </si>
  <si>
    <t>0746500119</t>
  </si>
  <si>
    <t>PLACA DE ABAFAMENTO MARTELO 16KG MAKITA 418000-0</t>
  </si>
  <si>
    <t>0746550057</t>
  </si>
  <si>
    <t>SERVICO MANUTENCAO BOMBA SUBMERSIVEL</t>
  </si>
  <si>
    <t>0746610191</t>
  </si>
  <si>
    <t>FILTRO OLEO HIDRAULICO</t>
  </si>
  <si>
    <t>0746610398</t>
  </si>
  <si>
    <t>CABO DE ACO DE DESCIDA EMERGENCIA PLATAFORMA TEREX 39232GT</t>
  </si>
  <si>
    <t>0745020036</t>
  </si>
  <si>
    <t>RELE TEMPORIZADOR 0-1.5 SEG DIGIMEC</t>
  </si>
  <si>
    <t>0745030027</t>
  </si>
  <si>
    <t>BORRACHA VEDACAO DO CAPO DA EMPILHADEIRA HYSTER 1580652</t>
  </si>
  <si>
    <t>0746000048</t>
  </si>
  <si>
    <t>CREMALHEIRA SEGMENTO DA BETONEIRA MENEGOTTI (31180004)</t>
  </si>
  <si>
    <t>0746000121</t>
  </si>
  <si>
    <t>POLIA MOVIDA DA BETONEIRA 400 LITROS MENEGOTTI (29110162)</t>
  </si>
  <si>
    <t>0746010481</t>
  </si>
  <si>
    <t>INTERRUPTOR 160720031V BOSCH</t>
  </si>
  <si>
    <t>0746100044</t>
  </si>
  <si>
    <t>PAINEL CONTROLE PLATAFORMA ELETRITRICA C</t>
  </si>
  <si>
    <t>0746110010</t>
  </si>
  <si>
    <t>0746140006</t>
  </si>
  <si>
    <t>ENGRENAGEM SIST. DE TORQUE GUINCHO KTB R</t>
  </si>
  <si>
    <t>0746150006</t>
  </si>
  <si>
    <t>ARVORE CENTRAL POS. 17 CX. FREIO GUINCHO</t>
  </si>
  <si>
    <t>0746150021</t>
  </si>
  <si>
    <t>PARAFUSO ITEM 32 DA CX DE FREIO DO GUINC</t>
  </si>
  <si>
    <t>0746160043</t>
  </si>
  <si>
    <t>CARBURADOR COMPLETO DO COMPACTADOR BS 60-2I WACKER (0157026)</t>
  </si>
  <si>
    <t>0746160048</t>
  </si>
  <si>
    <t>CARENAGEM DO CM 13 MOTOR DIESEL</t>
  </si>
  <si>
    <t>0746160049</t>
  </si>
  <si>
    <t>CARENAGEM DO MOTOR BRANCO 5.5</t>
  </si>
  <si>
    <t>0746190016</t>
  </si>
  <si>
    <t>0746250087</t>
  </si>
  <si>
    <t>ESCOVA CIRCULAR DE ACO TRANCADO 6" X 1/2" X 7/8"</t>
  </si>
  <si>
    <t>0746270009</t>
  </si>
  <si>
    <t>BOTAO DA FURADEIRA 1/2" BOSCH 2602026038</t>
  </si>
  <si>
    <t>0746270048</t>
  </si>
  <si>
    <t>INTERRUPTOR DA FURADEIRA 1/2" 4100 H MAKITA 651204-3</t>
  </si>
  <si>
    <t>0746270050</t>
  </si>
  <si>
    <t>INTERRUPTOR DA FURADEIRA 1/2" BOSCH 9618086703</t>
  </si>
  <si>
    <t>0746270053</t>
  </si>
  <si>
    <t>JOGO DE ESCOVAS FURADEIRA 1/2" BOSCH 1607014117</t>
  </si>
  <si>
    <t>0746270058</t>
  </si>
  <si>
    <t>MANDRIL DE 1/2" C/ CHAVE P/ FURADEIRA 1/2" MAKITA 194951-8</t>
  </si>
  <si>
    <t>0746310018</t>
  </si>
  <si>
    <t>PINO DE BORRACHA 4 DA RETIFICA 1/4" MAKITA 263002-9</t>
  </si>
  <si>
    <t>0746340131</t>
  </si>
  <si>
    <t>ENGRENAGEM P/SERRA MARMORE BOSCH F000617024</t>
  </si>
  <si>
    <t>I0738040560</t>
  </si>
  <si>
    <t>I0743010266</t>
  </si>
  <si>
    <t>I0744010469</t>
  </si>
  <si>
    <t>CONTATO AUXILIAR LATERAL 1NA+1NF P/ CNU METALTEX CNA-111S</t>
  </si>
  <si>
    <t>I0744011542</t>
  </si>
  <si>
    <t>I0745000052</t>
  </si>
  <si>
    <t>I0745010015</t>
  </si>
  <si>
    <t>I0745011999</t>
  </si>
  <si>
    <t>SACA POLIA HIDRAULICO 3 PERNAS 30TON C/ ALAVANCA PN41670049005 HIDROMEPE</t>
  </si>
  <si>
    <t>I0746160091</t>
  </si>
  <si>
    <t>DUTO DO FILTRO DE AR COMPACT WACKER BS60</t>
  </si>
  <si>
    <t>I0746440134</t>
  </si>
  <si>
    <t>TAMPA DO MARTELO 5KG BOSCH</t>
  </si>
  <si>
    <t>I0746450049</t>
  </si>
  <si>
    <t>CONDUTOR DE LUZ DO MARTELO 10KG BOSCH 1615510000</t>
  </si>
  <si>
    <t>I0746450070</t>
  </si>
  <si>
    <t>INDUZIDO DO MARTELO 10KG 220V C/ VENTOINHA BOSCH 1614011072</t>
  </si>
  <si>
    <t>I0746470016</t>
  </si>
  <si>
    <t>BUJAO ROSCADO 13.1 MARTELO 30KG</t>
  </si>
  <si>
    <t>I0746650381</t>
  </si>
  <si>
    <t>I0746650465</t>
  </si>
  <si>
    <t>I0746650679</t>
  </si>
  <si>
    <t>INVERSOR ORIENTADO P/ VETORES MOVITRAC 230V 3,7KW 5,0HP 14,5ACA SEW MC07B0037-2A3-4-00</t>
  </si>
  <si>
    <t>SL0601020514</t>
  </si>
  <si>
    <t>DIAGONAL EM X</t>
  </si>
  <si>
    <t>SL0605190031</t>
  </si>
  <si>
    <t>MARTELO PERFURADOR 3 KG 110V</t>
  </si>
  <si>
    <t>SL0609000027</t>
  </si>
  <si>
    <t>SL0615110186</t>
  </si>
  <si>
    <t>PARAFUSO SEXT 1X185 UNC RP POL G5</t>
  </si>
  <si>
    <t>SL0615190050</t>
  </si>
  <si>
    <t>APARALIXO 1,40 MTS</t>
  </si>
  <si>
    <t>SL0646740003</t>
  </si>
  <si>
    <t>I0746400003</t>
  </si>
  <si>
    <t>I0746440009</t>
  </si>
  <si>
    <t>ANEL DE VEDACAO MARTELO 5KG BOSCH 1611015050</t>
  </si>
  <si>
    <t>I0746440063</t>
  </si>
  <si>
    <t>I0746440106</t>
  </si>
  <si>
    <t>LUVA DE PROTECAO DO MARTELO ROMPEDOR 5KG</t>
  </si>
  <si>
    <t>I0746450008</t>
  </si>
  <si>
    <t>ANEL DE URETANO MARTELO 10KG MAKITA 262095-3</t>
  </si>
  <si>
    <t>I0746450076</t>
  </si>
  <si>
    <t>JOGO DE ESFERAS PCT C/ 8 BOSCH 1617000240</t>
  </si>
  <si>
    <t>I0746470046</t>
  </si>
  <si>
    <t>MOLA DE PRESSAO DO MARTELO 30KG BOSCH 3614640501</t>
  </si>
  <si>
    <t>I0746610962</t>
  </si>
  <si>
    <t>I0746650258</t>
  </si>
  <si>
    <t>I0746650394</t>
  </si>
  <si>
    <t>I0746650595</t>
  </si>
  <si>
    <t>JOYSTICK 22MM 4 POS C/ RETORNO 4NA METALTEX TN2MR4R-4A</t>
  </si>
  <si>
    <t>I0746650656</t>
  </si>
  <si>
    <t>I0746650783</t>
  </si>
  <si>
    <t>IHM TERMINAL REMOTO GRAFICO BASICO P/ ATV340 SCHNEIDER VW3A1113</t>
  </si>
  <si>
    <t>I0746740235</t>
  </si>
  <si>
    <t>I0746752771</t>
  </si>
  <si>
    <t>SL0605050001</t>
  </si>
  <si>
    <t>TAMBOR DE CARGA P/ GUNINCHO DE PEQUENO PORTE</t>
  </si>
  <si>
    <t>SL0605300004</t>
  </si>
  <si>
    <t>SL0612010044</t>
  </si>
  <si>
    <t>ESCORA METALICA 3.10 A 4.50M</t>
  </si>
  <si>
    <t>SL0615200089</t>
  </si>
  <si>
    <t>PISO METALICO DE 1,50 AND NR</t>
  </si>
  <si>
    <t>SL0615200337</t>
  </si>
  <si>
    <t>SL0624040002</t>
  </si>
  <si>
    <t>TIFOR 3,2T</t>
  </si>
  <si>
    <t>SL0646740004</t>
  </si>
  <si>
    <t>SL0746610715</t>
  </si>
  <si>
    <t>GUARDA CORPO PLATAFORMA TEREX 73976GT</t>
  </si>
  <si>
    <t>0744012280</t>
  </si>
  <si>
    <t>CAIXA ROHDBOX 250X200X100MM CINZA TAMPA</t>
  </si>
  <si>
    <t>0744030009</t>
  </si>
  <si>
    <t>BRITA Nº1</t>
  </si>
  <si>
    <t>0744030022</t>
  </si>
  <si>
    <t>LIXA DAGUA 120</t>
  </si>
  <si>
    <t>0744030029</t>
  </si>
  <si>
    <t>LIXA DAGUA 80</t>
  </si>
  <si>
    <t>0744030034</t>
  </si>
  <si>
    <t>ROLO PINTURA ESPUMA 15CM</t>
  </si>
  <si>
    <t>0744030274</t>
  </si>
  <si>
    <t>CAIXA D'AGUA 10000L</t>
  </si>
  <si>
    <t>0745000011</t>
  </si>
  <si>
    <t>TRAPO DE PANO PARA MANUTENCAO</t>
  </si>
  <si>
    <t>0745000057</t>
  </si>
  <si>
    <t>BROCA SDS PLUS 20X150X210MM</t>
  </si>
  <si>
    <t>0745000069</t>
  </si>
  <si>
    <t>SERVICO DE SERRALHERIA</t>
  </si>
  <si>
    <t>0745000075</t>
  </si>
  <si>
    <t>BROCA ACO RAPIDO 4,5MM</t>
  </si>
  <si>
    <t>0745010329</t>
  </si>
  <si>
    <t>0745010423</t>
  </si>
  <si>
    <t>FITA ADESIVA CREPE 24MMX50M</t>
  </si>
  <si>
    <t>0745010436</t>
  </si>
  <si>
    <t>0745010478</t>
  </si>
  <si>
    <t>0745010572</t>
  </si>
  <si>
    <t>OLEO LUBRIFICANTE DE TRANSMISSAO LUBRAX UNITRACTOR 10W30</t>
  </si>
  <si>
    <t>0745010742</t>
  </si>
  <si>
    <t>SUPORTE P/ SERRA COPO DIV. 9/16"-3/16"</t>
  </si>
  <si>
    <t>0745010864</t>
  </si>
  <si>
    <t>PREGO 18 X 30</t>
  </si>
  <si>
    <t>0745010881</t>
  </si>
  <si>
    <t>PRIMER BASE AGUA CINZA CLARO 18L</t>
  </si>
  <si>
    <t>0745010884</t>
  </si>
  <si>
    <t>TINTA SPRAY AZUL MEDIO 400ML</t>
  </si>
  <si>
    <t>0745010984</t>
  </si>
  <si>
    <t>MARCADOR INDUSTRIAL VERMELHO</t>
  </si>
  <si>
    <t>0745011146</t>
  </si>
  <si>
    <t>FUNIL DE ACO GALV COM TELA</t>
  </si>
  <si>
    <t>0745011340</t>
  </si>
  <si>
    <t>PNEU MACICO 600 X 9 P/ EMPILHADEIRA HYSTER H-50FT (TRASEIRO)</t>
  </si>
  <si>
    <t>0745011427</t>
  </si>
  <si>
    <t>0746610640</t>
  </si>
  <si>
    <t>FILTRO DE AR Z34 / TORRE DE ILUM. P001026</t>
  </si>
  <si>
    <t>0746610834</t>
  </si>
  <si>
    <t>SERVICO MANUTENCAO PLATAFORMAS ELEVATORIAS</t>
  </si>
  <si>
    <t>0746611101</t>
  </si>
  <si>
    <t>ADESIVO DISTANCIA TESOURA PLATAFORMA TEREX 82562GT</t>
  </si>
  <si>
    <t>0746612852</t>
  </si>
  <si>
    <t>PARAFUSO SEXT 3/8"-16X3/4" RT G8 BC AM PLATAFORMA TEREX 94195GT</t>
  </si>
  <si>
    <t>0746650031</t>
  </si>
  <si>
    <t>0746650135</t>
  </si>
  <si>
    <t>FIM DE CURSO POSICAO 1NA+1NF ALAVANCA REGULAVEL SCHMERSAL Z4V7HB336-11Z</t>
  </si>
  <si>
    <t>0746650147</t>
  </si>
  <si>
    <t>0746650151</t>
  </si>
  <si>
    <t>INSERTO FEMEA HDC SERIE HE 24P+T 16A 500V PARAFUSO KAP PBH24F</t>
  </si>
  <si>
    <t>0746650256</t>
  </si>
  <si>
    <t>SISTEMA MOTORIZADO ELEV. CREMALHEIRA REF-SC200TD ECR002</t>
  </si>
  <si>
    <t>0746650279</t>
  </si>
  <si>
    <t>0746650534</t>
  </si>
  <si>
    <t>PINHAO MODULO 8.0 15 DENTES COM CORPO - 130MM GJJ2000</t>
  </si>
  <si>
    <t>0746650713</t>
  </si>
  <si>
    <t>PLACA DE INSTRUCAO ELEVADOR CREMALHEIRA EM ALUMINIO 210 X 297MM</t>
  </si>
  <si>
    <t>0746650735</t>
  </si>
  <si>
    <t>MAGNETO COMPLETO BE5 230AC  SEW 4999517</t>
  </si>
  <si>
    <t>0746660008</t>
  </si>
  <si>
    <t>TELA MALHA 50X50 MM FIO 10 DE 3,4X1740X9</t>
  </si>
  <si>
    <t>0746660011</t>
  </si>
  <si>
    <t>TUBO REDONDO 38.10 X 1.20 X 6000MM</t>
  </si>
  <si>
    <t>0746670055</t>
  </si>
  <si>
    <t>PATOLA TORRE ILUMINACAO TEREX 841430GT</t>
  </si>
  <si>
    <t>0746670101</t>
  </si>
  <si>
    <t>0746670121</t>
  </si>
  <si>
    <t>TRANSFORMADOR MH60HZ 120 P/ TORRE DE ILUMINACAO RL4000 TEREX 160030GT</t>
  </si>
  <si>
    <t>0746670142</t>
  </si>
  <si>
    <t>PORTA ESCOVA MOTOR PARTIDA DELCO/ UNIFAP UF1149/4</t>
  </si>
  <si>
    <t>0746680011</t>
  </si>
  <si>
    <t>ARRUELA APOIO DA ESCORA 3.10 A 4.50M S/ PINTURA</t>
  </si>
  <si>
    <t>0746680281</t>
  </si>
  <si>
    <t>0746440136</t>
  </si>
  <si>
    <t>VENTILADOR 120X120X38MM 110/220VCA 3000RPM METALTEX 12038ABHBL</t>
  </si>
  <si>
    <t>0746450001</t>
  </si>
  <si>
    <t>ALAVANCA DO INTERRUPTOR MARTELO 10KG MAKITA 416931-7</t>
  </si>
  <si>
    <t>0746450011</t>
  </si>
  <si>
    <t>ANEL MOLA MARTELO 10 KG POS46 MAKITA 231989-3</t>
  </si>
  <si>
    <t>0746450031</t>
  </si>
  <si>
    <t>ARRUELA DO MARTELO 10KG BOSCH 1610101608</t>
  </si>
  <si>
    <t>0746450692</t>
  </si>
  <si>
    <t>0746470002</t>
  </si>
  <si>
    <t>AMORTECEDOR DO MARTELO 30KG BOSCH 1613465001</t>
  </si>
  <si>
    <t>0746500033</t>
  </si>
  <si>
    <t>ARRUELA LISA POS 48 MARTELO 16KG MAKITA 267232-4</t>
  </si>
  <si>
    <t>0746500055</t>
  </si>
  <si>
    <t>CILINDRO MARTELO 16KG MAKITA 317444-0</t>
  </si>
  <si>
    <t>0746500134</t>
  </si>
  <si>
    <t>ROLAMENTO 6304 MARTELO 10KG MAKITA 211327-5</t>
  </si>
  <si>
    <t>0746530219</t>
  </si>
  <si>
    <t>FILTRO DE OLEO GERADOR 81/ 105/ 115KVA</t>
  </si>
  <si>
    <t>0746530292</t>
  </si>
  <si>
    <t>0746540052</t>
  </si>
  <si>
    <t>0746560017</t>
  </si>
  <si>
    <t>CRIVO POS 46 P/ BOMBA SUBMERSA 3" BRAMEX</t>
  </si>
  <si>
    <t>0746610062</t>
  </si>
  <si>
    <t>BARRA FERRO APOIO EIXO PLATAFORMA TEREX 119209GT</t>
  </si>
  <si>
    <t>0746610186</t>
  </si>
  <si>
    <t>0746610222</t>
  </si>
  <si>
    <t>JOYSTICK 1 EIXO PLATAFORMA HAULOTTE 2441305220</t>
  </si>
  <si>
    <t>0746610281</t>
  </si>
  <si>
    <t>ROTACIONADOR HIDRAULICO PLATAFORMAS Z30, Z34 E Z40 TEREX 233717GT (ANTIGO 94404GT)</t>
  </si>
  <si>
    <t>0746610315</t>
  </si>
  <si>
    <t>RODA C/PNEU NAO MARCANTE PTA TESOURAS HAULOTTE COMPACT 10, 12 E 14 (15X5X11 1/4 POL) - 2820302890</t>
  </si>
  <si>
    <t>0746610795</t>
  </si>
  <si>
    <t>HORIMETRO DIGITAL PLATAFORMA HAULOTTE 2440904140</t>
  </si>
  <si>
    <t>0746611058</t>
  </si>
  <si>
    <t>PROTETOR BORRACHA JOYSTICK PLATAFORMA TEREX 43038GT</t>
  </si>
  <si>
    <t>0746611100</t>
  </si>
  <si>
    <t>ADESIVO ADVERTENCIA MANUTENCAO BATERIAS TEREX 114372GT (ANTIGO 114360GT)</t>
  </si>
  <si>
    <t>0746620043</t>
  </si>
  <si>
    <t>REFORCO INFERIOR - MINI GRUA 005.03-010R1</t>
  </si>
  <si>
    <t>0745011607</t>
  </si>
  <si>
    <t>PREGO 12 X 12</t>
  </si>
  <si>
    <t>0746000117</t>
  </si>
  <si>
    <t>POLIA DA BETONEIRA 320L MENEGOTTI M-90</t>
  </si>
  <si>
    <t>0746000135</t>
  </si>
  <si>
    <t>VOLANTE P/ BETONEIRA 400 LITROS MENEGOTTI (31200021)</t>
  </si>
  <si>
    <t>0746110011</t>
  </si>
  <si>
    <t>PARAFUSO SEXT 3/8"X2.1/2" UNF RT ZN BR</t>
  </si>
  <si>
    <t>0746120006</t>
  </si>
  <si>
    <t>GUARDA CORPO BAIXO 3 MTS BAL.</t>
  </si>
  <si>
    <t>0746130001</t>
  </si>
  <si>
    <t>ALAVANCA DO FREIO GUINCHO BALANCIM CABO</t>
  </si>
  <si>
    <t>0746160102</t>
  </si>
  <si>
    <t>(REMANUFATURADO) EMBREAGEM DE LC71</t>
  </si>
  <si>
    <t>0746160162</t>
  </si>
  <si>
    <t>KIT REPARO CM13 DIESEL</t>
  </si>
  <si>
    <t>0746160185</t>
  </si>
  <si>
    <t>MOLA CACHORRETE MOTOR DIESEL CM 13 BRANCO (10801320)</t>
  </si>
  <si>
    <t>0746160735</t>
  </si>
  <si>
    <t>CORDA DO RETRATIL ESP. 4,0MM ROLO C/100</t>
  </si>
  <si>
    <t>0746250088</t>
  </si>
  <si>
    <t>ESCOVA COPO ACO ONDULADO LATON. 75 X M14</t>
  </si>
  <si>
    <t>0746250114</t>
  </si>
  <si>
    <t>0746280003</t>
  </si>
  <si>
    <t>ANEL ROSCADO DA FURADEIRA 5/8" BOSCH F000635044</t>
  </si>
  <si>
    <t>0746300045</t>
  </si>
  <si>
    <t>FUSO DA ESMERILHADEIRA 7" BOSCH F000600150</t>
  </si>
  <si>
    <t>0746300052</t>
  </si>
  <si>
    <t>INTERRUPTOR DA ESMERILHADEIRA 7" BOSCH 160720031H</t>
  </si>
  <si>
    <t>0746300079</t>
  </si>
  <si>
    <t>KIT ACESSORIOS P/ ESMERILHADEIRA 9"</t>
  </si>
  <si>
    <t>0746430090</t>
  </si>
  <si>
    <t>VENTILADOR DO MARTELO 3KG BOSCH 1616610094</t>
  </si>
  <si>
    <t>0746430091</t>
  </si>
  <si>
    <t>0746440030</t>
  </si>
  <si>
    <t>BIELA MARTELO 5KG BOSCH 1612001031</t>
  </si>
  <si>
    <t>0746450054</t>
  </si>
  <si>
    <t>DISTANCIADOR MARTELO 10KG MAKITA 415692-6</t>
  </si>
  <si>
    <t>0746450063</t>
  </si>
  <si>
    <t>GOLPEADOR DO MARTELO 10KG MAKITA 324132-2</t>
  </si>
  <si>
    <t>0746470059</t>
  </si>
  <si>
    <t>0746500007</t>
  </si>
  <si>
    <t>ANEL DE URETANO 48 MARTELO 16KG MAKITA 262098-7</t>
  </si>
  <si>
    <t>SL0746750001</t>
  </si>
  <si>
    <t>0746340289</t>
  </si>
  <si>
    <t>REGISTRO SERRA MARMORE BOSCH 9618082290</t>
  </si>
  <si>
    <t>0746430072</t>
  </si>
  <si>
    <t>LUVA DE PROTECAO MARTELO 3KG BOSCH 1610499012</t>
  </si>
  <si>
    <t>0746440013</t>
  </si>
  <si>
    <t>ANEL INTERNO MARTELO 5KG BOSCH 1610311017</t>
  </si>
  <si>
    <t>0746450021</t>
  </si>
  <si>
    <t>ANEL O-RING MARTELO 10KG POS58 MAKITA 2136708</t>
  </si>
  <si>
    <t>0746450096</t>
  </si>
  <si>
    <t>PORTA FERRAMENTA DO MARTELO 10KG MAKITA 324109-7</t>
  </si>
  <si>
    <t>0746450151</t>
  </si>
  <si>
    <t>0746450717</t>
  </si>
  <si>
    <t>ANEL O-RING MARTELO 16KG MAKITA 2133881</t>
  </si>
  <si>
    <t>0746470016</t>
  </si>
  <si>
    <t>BUJAO ROSCADO DO MARTELO 30KG BOSCH 1615500214</t>
  </si>
  <si>
    <t>0746470034</t>
  </si>
  <si>
    <t>ESTATOR 11304.1 DO MARTELO 30KG (POS09.1)</t>
  </si>
  <si>
    <t>0746470038</t>
  </si>
  <si>
    <t>INDUZIDO 220V P/ MARTELO 30KG BOSCH 1614011091</t>
  </si>
  <si>
    <t>0746500001</t>
  </si>
  <si>
    <t>ALAVANCA DO INTERRUPTOR 16KG MAKITA 417544-7</t>
  </si>
  <si>
    <t>0746500040</t>
  </si>
  <si>
    <t>BATEDOR MARTELO 16KG MAKITA 322919-6</t>
  </si>
  <si>
    <t>0746560005</t>
  </si>
  <si>
    <t>ANEL SUP. POS. 14 BOMBA SUB. 2" SA750</t>
  </si>
  <si>
    <t>0746560031</t>
  </si>
  <si>
    <t>NIPLE P/ BOMBA SUBMERSIVEL DE 2"</t>
  </si>
  <si>
    <t>0746610010</t>
  </si>
  <si>
    <t>ADESIVO PERIGO CAPACIDADE MAXIMA PLATAFORMA TEREX 82732GT</t>
  </si>
  <si>
    <t>0746610029</t>
  </si>
  <si>
    <t>ADESIVO INFORMACAO PERIGO PLATAFORMA TEREX 114334GT</t>
  </si>
  <si>
    <t>0746610079</t>
  </si>
  <si>
    <t>KNOB BOTAO DE PRESSAO VERMELHO PLATAFORMA TEREX 38068GT</t>
  </si>
  <si>
    <t>0746610193</t>
  </si>
  <si>
    <t>FILTRO DE AR DONALDSON P822686 FLEET AF25550 TEREX 52867GT JLG 7015004 ATLAS 9106107771</t>
  </si>
  <si>
    <t>0746610425</t>
  </si>
  <si>
    <t>ADESIVO PAINEL CONTROLE SOLO PLATAFORMA TEREX 72442GT</t>
  </si>
  <si>
    <t>0746610915</t>
  </si>
  <si>
    <t>ADESIVO PAINEL CONTROLE PLATAFORMA TEREX 82238PBGT</t>
  </si>
  <si>
    <t>0746610919</t>
  </si>
  <si>
    <t>CABO DE ACO DE DESCIDA EMERGENCIA PLATAFORMA HAULOTTE 2326009090</t>
  </si>
  <si>
    <t>0746611465</t>
  </si>
  <si>
    <t>0746500104</t>
  </si>
  <si>
    <t>PARAFUSO ALLEN M5X16 MARTELO 16 KG MAKITA 922221-3</t>
  </si>
  <si>
    <t>0746530050</t>
  </si>
  <si>
    <t>FECHO LINGUETA</t>
  </si>
  <si>
    <t>0746530399</t>
  </si>
  <si>
    <t>ARRANQUE MOTOR CUMMINS 24 V.</t>
  </si>
  <si>
    <t>0746540027</t>
  </si>
  <si>
    <t>PORCA SEXT M8 COMUM MA ZN BR CL5.8</t>
  </si>
  <si>
    <t>0746560024</t>
  </si>
  <si>
    <t>IMPULSOR 35 P/ BOMBA SA1100 DE 3" BRAMEX</t>
  </si>
  <si>
    <t>0746610181</t>
  </si>
  <si>
    <t>FILTRO DE OLEO LUBR. T49924</t>
  </si>
  <si>
    <t>0746610815</t>
  </si>
  <si>
    <t>DISJUNTOR 10A TIPO 2 METAL PLATAFORMA TEREX 128935</t>
  </si>
  <si>
    <t>0746611298</t>
  </si>
  <si>
    <t>CABO DE ACO DE DESCIDA EMERGENCIA PLATAFORMA HAULOTTE 2326009100</t>
  </si>
  <si>
    <t>0746640300</t>
  </si>
  <si>
    <t>FECHADURA DE SOBREPOR/EMBUTIR C/CHAVE 1LADO S/ABA</t>
  </si>
  <si>
    <t>0746650064</t>
  </si>
  <si>
    <t>CARCACA SAIDA LAT. TRAVAS LAT. (02 ALAV.</t>
  </si>
  <si>
    <t>0746650229</t>
  </si>
  <si>
    <t>RETENTOR 70 X 110 X 12MM NITRILO</t>
  </si>
  <si>
    <t>0746650282</t>
  </si>
  <si>
    <t>0746650284</t>
  </si>
  <si>
    <t>0746650403</t>
  </si>
  <si>
    <t>0746650601</t>
  </si>
  <si>
    <t>0746650696</t>
  </si>
  <si>
    <t>BOBINA DE FREIO BE20 40 SEW 15606597</t>
  </si>
  <si>
    <t>0746670065</t>
  </si>
  <si>
    <t>SUPORTE DE FIXACAO DO SOQUETE TORRE ILUMINACAO TEREX 833567GT</t>
  </si>
  <si>
    <t>0746670091</t>
  </si>
  <si>
    <t>SERVICO MANUTENCAO TORRE ILUMINACAO</t>
  </si>
  <si>
    <t>0746710033</t>
  </si>
  <si>
    <t>REBITE POP 635 (1/4"X1.3/8") ALUMINIO</t>
  </si>
  <si>
    <t>0746720141</t>
  </si>
  <si>
    <t>MODULO MOTOR MAZDA 2.2 HYSTER 2101551</t>
  </si>
  <si>
    <t>0746740226</t>
  </si>
  <si>
    <t>0746750216</t>
  </si>
  <si>
    <t>CONSULTORIA EM ANALISE E ENSAIOS DE EQUIPAMENTOS</t>
  </si>
  <si>
    <t>0746620047</t>
  </si>
  <si>
    <t>MOLA FIO 1.50 Ø EXT 11.00 COMP 56.00MM C/ GANCHO</t>
  </si>
  <si>
    <t>0746640541</t>
  </si>
  <si>
    <t>SAPATILHA 5/16" LEVE GALV P/ CABO DE ACO</t>
  </si>
  <si>
    <t>0746650334</t>
  </si>
  <si>
    <t>BORNE PASSAGEM 2,5MM CONEXAO P/ PARAFUSO METALTEX MTB2,5EN</t>
  </si>
  <si>
    <t>0746650475</t>
  </si>
  <si>
    <t>CONTROLADOR LOGICO PROGRAMAVEL 24VCC MICRO CROUZET XD26 16E10S</t>
  </si>
  <si>
    <t>0746650498</t>
  </si>
  <si>
    <t>0746650544</t>
  </si>
  <si>
    <t>PERFIL U 1,20 X 20 X 30 X 6000MM</t>
  </si>
  <si>
    <t>0746650659</t>
  </si>
  <si>
    <t>DISCO AMORTECEDOR SEW BE5 SEW 13740695</t>
  </si>
  <si>
    <t>0746660019</t>
  </si>
  <si>
    <t>FERRO CHATO 1.1/2" X 1/2" X 6000 MM</t>
  </si>
  <si>
    <t>0746670167</t>
  </si>
  <si>
    <t>SOLENOIDE DE PARADA TORRE DE ILUMINACAO ALMAND 12VDC CATERPILLAR 324-4598</t>
  </si>
  <si>
    <t>0746750249</t>
  </si>
  <si>
    <t>(REMANUFATURADO) MOTOR DE PARTIDA</t>
  </si>
  <si>
    <t>0746751869</t>
  </si>
  <si>
    <t>QUADRO 70308706</t>
  </si>
  <si>
    <t>0746751881</t>
  </si>
  <si>
    <t>ANEL DE JUNTA BOSCH 1610283023</t>
  </si>
  <si>
    <t>0746752469</t>
  </si>
  <si>
    <t>0746752735</t>
  </si>
  <si>
    <t>PORCA SEXT M10 PARLOCK MA ZN BR ALTA</t>
  </si>
  <si>
    <t>0746752851</t>
  </si>
  <si>
    <t>CHUMBADOR PBA 5/8"X7" ZN BR</t>
  </si>
  <si>
    <t>0746770009</t>
  </si>
  <si>
    <t>FILTRO DE AR TURBO TR30179 DONALDSON P505976 HAULOTTE 2324003040 CATERPILLAR 2465011</t>
  </si>
  <si>
    <t>0746780001</t>
  </si>
  <si>
    <t>GUIA DO CABO DE ACO DO BALANCIM CIDAM EM BRONZE</t>
  </si>
  <si>
    <t>0746870008</t>
  </si>
  <si>
    <t>MANGUEIRA DO VIBRADOR AS DE 25MM C/ 5 M</t>
  </si>
  <si>
    <t>0746870077</t>
  </si>
  <si>
    <t>0746890010</t>
  </si>
  <si>
    <t>LUVA ACOPLAMENTO VIBRADOR AS 36MM TORNET/CABOFLEX 700023</t>
  </si>
  <si>
    <t>0852010003</t>
  </si>
  <si>
    <t>SERVICO MONTAGEM E DESMONTAGEM EQUIP. PROPRIOS - ISS 5%</t>
  </si>
  <si>
    <t>0852010033</t>
  </si>
  <si>
    <t>SERVICO DE MONTAGEM</t>
  </si>
  <si>
    <t>0746620045</t>
  </si>
  <si>
    <t>MOLA FIO 2.00 Ø EXT 18.00 COMP 55.00MM P/ TRAVA GIRICA</t>
  </si>
  <si>
    <t>0746630005</t>
  </si>
  <si>
    <t>COROA DA CORRENTE GUINCHO HERCULES (10132303)</t>
  </si>
  <si>
    <t>0746650002</t>
  </si>
  <si>
    <t>ACRILICO 550X800X3MM</t>
  </si>
  <si>
    <t>0746650012</t>
  </si>
  <si>
    <t>BASE BAIXA HDC C/ TRAVA FRONT 24P CONEXEL CX 24 60 KAP PBU24B</t>
  </si>
  <si>
    <t>0746650033</t>
  </si>
  <si>
    <t>CABINE P/ MONTAGEM DE TORRE DE ELEVADOR</t>
  </si>
  <si>
    <t>0746650217</t>
  </si>
  <si>
    <t>QUADRO DE COMANDO METALICO 200X200X120MM CEMAR</t>
  </si>
  <si>
    <t>0746650271</t>
  </si>
  <si>
    <t>SUPORTE DO CABO MEDIO C/ CHAPA PRENSADA P/ ELEV. CREMALH.</t>
  </si>
  <si>
    <t>0746650291</t>
  </si>
  <si>
    <t>PORTA ELEV. CREMALHEIRA 10/12</t>
  </si>
  <si>
    <t>0746650486</t>
  </si>
  <si>
    <t>CHUMBADOR PBA 1"X10" ZN BR</t>
  </si>
  <si>
    <t>0746650594</t>
  </si>
  <si>
    <t>0746670005</t>
  </si>
  <si>
    <t>ANEL DE FIXACAO LENTE REFLETOR PLATAFORMA TEREX 833543GT</t>
  </si>
  <si>
    <t>0746670052</t>
  </si>
  <si>
    <t>FILTRO COMBUSTIVEL DONALDSON P502406 FLEET FF5386 CAT 282211A1 MX5386</t>
  </si>
  <si>
    <t>0746670054</t>
  </si>
  <si>
    <t>SERVICO RECUPERACAO DE TRANSFORMADOR DE TORRE DE ILUMINACAO</t>
  </si>
  <si>
    <t>0746670136</t>
  </si>
  <si>
    <t>HORIMETRO ANALOGICO 12VDC CONTADOR ELETROMECANICO 10-80VDC SYS-2 TEREX T106193GT JLG 2420172</t>
  </si>
  <si>
    <t>0746670141</t>
  </si>
  <si>
    <t>(REMANUFATURADO) AUTOMATICO DE PARTIDA ZM 2860 (DELCO REMY 12V) TORRE DE ILUMINACAO ALLMAND</t>
  </si>
  <si>
    <t>0746680212</t>
  </si>
  <si>
    <t>ROSCA FEMEA ESCORA PEQ 63.50 X 4.25 X 120MM</t>
  </si>
  <si>
    <t>0746680286</t>
  </si>
  <si>
    <t>TUBO REDONDO 26.70 X 2.65 X 6000MM</t>
  </si>
  <si>
    <t>0746720029</t>
  </si>
  <si>
    <t>KIT REPARO DO VAPORIZADOR AISAN HYSTER 1479531</t>
  </si>
  <si>
    <t>0746720042</t>
  </si>
  <si>
    <t>TENSOR DE CORREIA DO MOTOR MAZDA EMPILHADEIRA HYSTER 2029097</t>
  </si>
  <si>
    <t>0746720104</t>
  </si>
  <si>
    <t>FILTRO AR PRIMARIO HYSTER 427FG25 / 328FG25 / 1703-208</t>
  </si>
  <si>
    <t>0746720140</t>
  </si>
  <si>
    <t>KIT DE CONTATO EMPILHADEIRA HYSTER 1562496</t>
  </si>
  <si>
    <t>0746740474</t>
  </si>
  <si>
    <t>PALLET 130X130CM</t>
  </si>
  <si>
    <t>0746740864</t>
  </si>
  <si>
    <t>PARAFUSO PHILLIPS CAB CHT 4X40MM AUTO ATARRAXANTE BC AM</t>
  </si>
  <si>
    <t>0746750357</t>
  </si>
  <si>
    <t>BARRA CHATA 1" X 1/8" X 6000MM SAE 1020</t>
  </si>
  <si>
    <t>0746750401</t>
  </si>
  <si>
    <t>0746751394</t>
  </si>
  <si>
    <t>JUNTA DA TAMPA DE VALVULAS 9003132</t>
  </si>
  <si>
    <t>0746752199</t>
  </si>
  <si>
    <t>JOGO DE CHAVE ALLEN 1.50 A 10MM 9 PECAS</t>
  </si>
  <si>
    <t>0746752226</t>
  </si>
  <si>
    <t>PORCA SEXT M5 PARLOCK MA GALV ALTA</t>
  </si>
  <si>
    <t>0746752238</t>
  </si>
  <si>
    <t>ARRUELA LISA M10X1.50 GALV</t>
  </si>
  <si>
    <t>0746752255</t>
  </si>
  <si>
    <t>PINO ELASTICO 4X18</t>
  </si>
  <si>
    <t>0746752462</t>
  </si>
  <si>
    <t>ROLAMENTO 608 DDU</t>
  </si>
  <si>
    <t>0746752475</t>
  </si>
  <si>
    <t>0746752494</t>
  </si>
  <si>
    <t>0746752573</t>
  </si>
  <si>
    <t>PARAFUSO ALLEN CAB CIL M10X50 MA RT POL CL8.8</t>
  </si>
  <si>
    <t>0746752714</t>
  </si>
  <si>
    <t>ROLAMENTO 607 ZZ</t>
  </si>
  <si>
    <t>0746752875</t>
  </si>
  <si>
    <t>PARAFUSO SEXT 1/2"X1.1/2" UNC RP ZN BR</t>
  </si>
  <si>
    <t>0746752921</t>
  </si>
  <si>
    <t>FERRO REDONDO 1/2"X6000</t>
  </si>
  <si>
    <t>0746753036</t>
  </si>
  <si>
    <t>TERMINAL MANGUEIRA FG 90° ORFS 1/2" X 13/16" 16 FIOS</t>
  </si>
  <si>
    <t>0746753092</t>
  </si>
  <si>
    <t>PARAFUSO C/ BUCHA S8</t>
  </si>
  <si>
    <t>0746770111</t>
  </si>
  <si>
    <t>FILTRO DE AR MANN C17100 FLEET AH8742 CUMMINS 1403550</t>
  </si>
  <si>
    <t>0746770145</t>
  </si>
  <si>
    <t>0746770153</t>
  </si>
  <si>
    <t>FILTRO SEPARADOR AGUA/ OLEO MANN WK1060 PARKER R120-30MB TECFIL PSD420 FRAM PS9027</t>
  </si>
  <si>
    <t>0746790005</t>
  </si>
  <si>
    <t>CARRETEL GUINCHO COLUNA ALAVANCA 300 KG</t>
  </si>
  <si>
    <t>0746750300</t>
  </si>
  <si>
    <t>0746750392</t>
  </si>
  <si>
    <t>PORCA SEXT 1/2" COMUM UNC GALV</t>
  </si>
  <si>
    <t>0746750409</t>
  </si>
  <si>
    <t>ROLAMENTO 30209-J</t>
  </si>
  <si>
    <t>0746750412</t>
  </si>
  <si>
    <t>ROLAMENTO 6205 DDU C3</t>
  </si>
  <si>
    <t>0746751459</t>
  </si>
  <si>
    <t>MANDRIL 1/2"X20FIOS</t>
  </si>
  <si>
    <t>0746751688</t>
  </si>
  <si>
    <t>PINO DE ACO P/ MARTELO 5KG BOSCH 1617000899</t>
  </si>
  <si>
    <t>0746752279</t>
  </si>
  <si>
    <t>PINO ELASTICO 6X24MM</t>
  </si>
  <si>
    <t>0746752370</t>
  </si>
  <si>
    <t>ENGATE RAPIDO FEMEA 1/4" P/ MANGUEIRA 3/8"</t>
  </si>
  <si>
    <t>0746752451</t>
  </si>
  <si>
    <t>0746752545</t>
  </si>
  <si>
    <t>0746752547</t>
  </si>
  <si>
    <t>BARRA ROSCADA 1/4"X1000MM UNC ZN BR</t>
  </si>
  <si>
    <t>0746752600</t>
  </si>
  <si>
    <t>PARAFUSO SEXT 1/2"X3" UNC RP GALV CL5.8</t>
  </si>
  <si>
    <t>0746752838</t>
  </si>
  <si>
    <t>PARAFUSO SEXT M5X25 MA RT POL CL5.8</t>
  </si>
  <si>
    <t>0746752919</t>
  </si>
  <si>
    <t>CAMARA DE AR P/ PNEU 3,50X8 P/ CARRINHO DE MAO</t>
  </si>
  <si>
    <t>0746752984</t>
  </si>
  <si>
    <t>0746752992</t>
  </si>
  <si>
    <t>ARRUELA LISA 32X13.50X3MM ZN BR</t>
  </si>
  <si>
    <t>0746753138</t>
  </si>
  <si>
    <t>CANTONEIRA EXTERNA PARA FORMA</t>
  </si>
  <si>
    <t>0746753270</t>
  </si>
  <si>
    <t>ASSENTAMENTO DE VALVULAS EMPILHADEIRA HYSTER</t>
  </si>
  <si>
    <t>0746770089</t>
  </si>
  <si>
    <t>FILTRO DE AR GERADOR B4T10000 13 HP BRANCO (14000036)</t>
  </si>
  <si>
    <t>0746790050</t>
  </si>
  <si>
    <t>CONJ LANCA SUP. GUINCHO PEQ PORTE MENEGOTTI (29751086)</t>
  </si>
  <si>
    <t>0746800012</t>
  </si>
  <si>
    <t>CARCACA DE ALUMINIO DO GUINCHO DE COLUNA CSM 20503018</t>
  </si>
  <si>
    <t>0746800023</t>
  </si>
  <si>
    <t>CONTRA PESO (CHAPA) GUICNHO COLUNA MOTOFREIO CSM (30302879)</t>
  </si>
  <si>
    <t>0746720143</t>
  </si>
  <si>
    <t>MANOPLA VOLANTE EMPILHADEIRA HYSTER 1586109</t>
  </si>
  <si>
    <t>0746740037</t>
  </si>
  <si>
    <t>CHAVE CATRACA Ø 7/8</t>
  </si>
  <si>
    <t>0746740329</t>
  </si>
  <si>
    <t>0746740481</t>
  </si>
  <si>
    <t>PARAFUSO BORBOLETA 3/8"X71.3 UNC RP L POL</t>
  </si>
  <si>
    <t>0746740509</t>
  </si>
  <si>
    <t>0746740586</t>
  </si>
  <si>
    <t>PONTA P/ ELEMENTO VERTICAL S/ CAIXA MECAN</t>
  </si>
  <si>
    <t>0746750151</t>
  </si>
  <si>
    <t>ROLO PINTURA ESPUMA 05CM</t>
  </si>
  <si>
    <t>0746750341</t>
  </si>
  <si>
    <t>ROLAMENTO 6004 ZZ</t>
  </si>
  <si>
    <t>0746750386</t>
  </si>
  <si>
    <t>SENSOR PRESSAO DE OLEO MOTOR CUMMINS SERIE C / PERKINS 1006 /1104 CONTINENTAL D6925224</t>
  </si>
  <si>
    <t>0746751582</t>
  </si>
  <si>
    <t>PARAFUSO</t>
  </si>
  <si>
    <t>0746751665</t>
  </si>
  <si>
    <t>PERCURSOR F35</t>
  </si>
  <si>
    <t>0746751989</t>
  </si>
  <si>
    <t>SUPORTE 9924B</t>
  </si>
  <si>
    <t>0746752243</t>
  </si>
  <si>
    <t>ARRUELA LISA 3/16" GALV</t>
  </si>
  <si>
    <t>0746752359</t>
  </si>
  <si>
    <t>0746752457</t>
  </si>
  <si>
    <t>ROLAMENTO 6007 DDU</t>
  </si>
  <si>
    <t>0746752474</t>
  </si>
  <si>
    <t>0746752476</t>
  </si>
  <si>
    <t>0746752674</t>
  </si>
  <si>
    <t>PORCA SEXT M12 PARLOCK MA ZN BR ALTA</t>
  </si>
  <si>
    <t>0746752716</t>
  </si>
  <si>
    <t>ARRUELA 1/2"X95X22MM ACO SAE 1010</t>
  </si>
  <si>
    <t>0746753252</t>
  </si>
  <si>
    <t>0746760064</t>
  </si>
  <si>
    <t>MANGUEIRA C/ ENGATE/TUBO BORRACHA VULCANIZ WACKER(5100019497)</t>
  </si>
  <si>
    <t>0746770135</t>
  </si>
  <si>
    <t>0746790085</t>
  </si>
  <si>
    <t>CONTATOR 3P 25A 24V 1NA WEG CWM25-10-30V06</t>
  </si>
  <si>
    <t>0746800011</t>
  </si>
  <si>
    <t>0746890009</t>
  </si>
  <si>
    <t>EIXO FLEXIVEL DO VIBRADOR AS 36MM C/5M.</t>
  </si>
  <si>
    <t>0746980028</t>
  </si>
  <si>
    <t>SERVICO MANUTENCAO MARTELO</t>
  </si>
  <si>
    <t>0801000007</t>
  </si>
  <si>
    <t>ALUGUEL DE ANDAIMES</t>
  </si>
  <si>
    <t>0852010027</t>
  </si>
  <si>
    <t>SERVICO MONTAGEM E DESMONTAGEM EQUIPAMENTOS</t>
  </si>
  <si>
    <t>I0227033952</t>
  </si>
  <si>
    <t>ROLAMENTO 6003 DDU C3</t>
  </si>
  <si>
    <t>I0535030783</t>
  </si>
  <si>
    <t>I0535030824</t>
  </si>
  <si>
    <t>I0535030894</t>
  </si>
  <si>
    <t>I0615040138</t>
  </si>
  <si>
    <t>I0715040010</t>
  </si>
  <si>
    <t>I0738040251</t>
  </si>
  <si>
    <t>I0738040311</t>
  </si>
  <si>
    <t>LUVA MALHA EMBORRACHADA GLADIADOR CA8082</t>
  </si>
  <si>
    <t>I0738040708</t>
  </si>
  <si>
    <t>LUVA DE PROCEDIMENTO TAM M CX C/ 50 PARES</t>
  </si>
  <si>
    <t>I0744011264</t>
  </si>
  <si>
    <t>I0744011822</t>
  </si>
  <si>
    <t>I0745000043</t>
  </si>
  <si>
    <t>I0746440075</t>
  </si>
  <si>
    <t>ENGRENAGEM MARTELO 5KG. BOSCH</t>
  </si>
  <si>
    <t>I0746440138</t>
  </si>
  <si>
    <t>VENTOINHA DO MARTELO 10KG BOSCH 1616610083</t>
  </si>
  <si>
    <t>I0746450018</t>
  </si>
  <si>
    <t>ANEL MARTELO 10KG POS. 28 MOD. HM1202C M</t>
  </si>
  <si>
    <t>I0746460008</t>
  </si>
  <si>
    <t>BUCHA MANCAL MARTELO 11KG BOSCH</t>
  </si>
  <si>
    <t>0901010003</t>
  </si>
  <si>
    <t>DIAGONAL PARA ANDAIME TUBULAR 1414MM</t>
  </si>
  <si>
    <t>0901010012</t>
  </si>
  <si>
    <t>PLATAFORMA ANDAIME 1.50 X 0.37M G. MECAN</t>
  </si>
  <si>
    <t>0912010001</t>
  </si>
  <si>
    <t>ESCORA MECANOR PLUS 2.00 A 3.10M</t>
  </si>
  <si>
    <t>I0227034038</t>
  </si>
  <si>
    <t>I0227100263</t>
  </si>
  <si>
    <t>CHUMBADOR PBA 5/8X5 ZN BR</t>
  </si>
  <si>
    <t>I0531000023</t>
  </si>
  <si>
    <t>I0531000026</t>
  </si>
  <si>
    <t>I0535030190</t>
  </si>
  <si>
    <t>I0535040002</t>
  </si>
  <si>
    <t>I0715040118</t>
  </si>
  <si>
    <t>I0735030050</t>
  </si>
  <si>
    <t>I0738040360</t>
  </si>
  <si>
    <t>I0738040406</t>
  </si>
  <si>
    <t>I0738040616</t>
  </si>
  <si>
    <t>I0738040719</t>
  </si>
  <si>
    <t>I0744010470</t>
  </si>
  <si>
    <t>I0744010491</t>
  </si>
  <si>
    <t>I0744011536</t>
  </si>
  <si>
    <t>DISJUNTOR 2P 25A CURVA C 3KA METALTEX N3-2C25</t>
  </si>
  <si>
    <t>I0746160149</t>
  </si>
  <si>
    <t>JUNTA DA BOMBA COMPACTADOR BS600 OI WACK</t>
  </si>
  <si>
    <t>I0746440029</t>
  </si>
  <si>
    <t>BATEDOR MARTELO 5KG BOSCH 1618710073</t>
  </si>
  <si>
    <t>I0746450074</t>
  </si>
  <si>
    <t>JOGO DE ESCOVA CB 155 P/ MARTELO 10 KG M</t>
  </si>
  <si>
    <t>I0746450079</t>
  </si>
  <si>
    <t>BUCHA DO MARTELO 10KG BOSCH 1610499026</t>
  </si>
  <si>
    <t>0744011439</t>
  </si>
  <si>
    <t>PATCH CORD CAT5E 1,5M AZUL</t>
  </si>
  <si>
    <t>0744011456</t>
  </si>
  <si>
    <t>VENTOINHA EBERLE 80 C/ FURO 19MM P/ MOT. 2CV 2P TRIF</t>
  </si>
  <si>
    <t>0744011518</t>
  </si>
  <si>
    <t>CAIXA PVC 2X4</t>
  </si>
  <si>
    <t>0744011660</t>
  </si>
  <si>
    <t>TOMADA FEMEA 3P +T+N 32A 6H 380/440V (PARA EXTENSAO)</t>
  </si>
  <si>
    <t>0744011736</t>
  </si>
  <si>
    <t>CONTATO AUXILIAR FRONTAL 4NA P/ CTM 6 A 16 METALTEX CTAT4-40M</t>
  </si>
  <si>
    <t>0744011816</t>
  </si>
  <si>
    <t>0744011929</t>
  </si>
  <si>
    <t>BORNE PASSAGEM 4MM CONEXAO P/ PARAFUSO SCHNEIDER NSYTRV42</t>
  </si>
  <si>
    <t>0744011998</t>
  </si>
  <si>
    <t>0744012025</t>
  </si>
  <si>
    <t>COTOVELO 90° 1.1/4" GALV</t>
  </si>
  <si>
    <t>0744012026</t>
  </si>
  <si>
    <t>FITA ANTICORROSIVA 3M SCOTCHRAP 50 100MMX30M</t>
  </si>
  <si>
    <t>0744030170</t>
  </si>
  <si>
    <t>TRINCHA 395 X 3"</t>
  </si>
  <si>
    <t>0744030244</t>
  </si>
  <si>
    <t>0744030340</t>
  </si>
  <si>
    <t>GRAMA SAO CARLOS EM LEIVAS</t>
  </si>
  <si>
    <t>0745000107</t>
  </si>
  <si>
    <t>SERVICO MANUTENCAO MOTOREDUTOR</t>
  </si>
  <si>
    <t>0745010299</t>
  </si>
  <si>
    <t>0745010425</t>
  </si>
  <si>
    <t>FITA DE ACO FE-2 LAQUEADA 1,00MM X 31,75MM KG</t>
  </si>
  <si>
    <t>0745010475</t>
  </si>
  <si>
    <t>0745010523</t>
  </si>
  <si>
    <t>LIXA FERRO 80</t>
  </si>
  <si>
    <t>0745010687</t>
  </si>
  <si>
    <t>SACA POLIA 3 PERNAS GEDORE N 8565/4</t>
  </si>
  <si>
    <t>0745010718</t>
  </si>
  <si>
    <t>0745010727</t>
  </si>
  <si>
    <t>0745010817</t>
  </si>
  <si>
    <t>0746770137</t>
  </si>
  <si>
    <t>FILTRO COMBUSTIVEL DONALDSON P551768 FLEET FS19627 BALDWIN BF1381 TEREX 62433GT/ 147826GT RACOR R12P</t>
  </si>
  <si>
    <t>0746770152</t>
  </si>
  <si>
    <t>FILTRO SEPARADOR DE COMBUSTÍVEL MANN WK10602 PARKER R12010M BALDWIN BF1358O RACOR PFF5606</t>
  </si>
  <si>
    <t>0746800117</t>
  </si>
  <si>
    <t>INVERSOR DE FREQUENCIA SEW MC07B0003-2A3-4-00</t>
  </si>
  <si>
    <t>0747030002</t>
  </si>
  <si>
    <t>SERVICO BUFFET</t>
  </si>
  <si>
    <t>0747030019</t>
  </si>
  <si>
    <t>SERVICO ALUGUEL ESPACO P/ EVENTO</t>
  </si>
  <si>
    <t>0801000008</t>
  </si>
  <si>
    <t>0815190001</t>
  </si>
  <si>
    <t>LOCACAO DE ACESSORIOS</t>
  </si>
  <si>
    <t>0901010002</t>
  </si>
  <si>
    <t>ANDAIME MECANFIX 1.0 X 1.5M</t>
  </si>
  <si>
    <t>0901010005</t>
  </si>
  <si>
    <t>DIAGONAL PARA ANDAIME TUBULAR 1790MM</t>
  </si>
  <si>
    <t>0901010009</t>
  </si>
  <si>
    <t>GUARDA CORPO 1.0M SEM PORTA</t>
  </si>
  <si>
    <t>0912000155</t>
  </si>
  <si>
    <t>PAINEL 1000 X 1000MM MECANFIX</t>
  </si>
  <si>
    <t>I0227033950</t>
  </si>
  <si>
    <t>ROLAMENTO 6001 DDU</t>
  </si>
  <si>
    <t>I0227033998</t>
  </si>
  <si>
    <t>ROLAMENTO 6206 DDU</t>
  </si>
  <si>
    <t>I0532000027</t>
  </si>
  <si>
    <t>I0615230019</t>
  </si>
  <si>
    <t>I0709070017</t>
  </si>
  <si>
    <t>TAMPA DE TUBO 50X50 DE PLASTICO</t>
  </si>
  <si>
    <t>I0715040091</t>
  </si>
  <si>
    <t>I0738040745</t>
  </si>
  <si>
    <t>I0744011122</t>
  </si>
  <si>
    <t>TERMINAL ILHOS CABO 1,5MM PRE ISOL PRETO HELLERMANN HES14150</t>
  </si>
  <si>
    <t>I0744011245</t>
  </si>
  <si>
    <t>I0744011515</t>
  </si>
  <si>
    <t>I0744011616</t>
  </si>
  <si>
    <t>I0746650334</t>
  </si>
  <si>
    <t>I0746650638</t>
  </si>
  <si>
    <t>CABO PVC 300V 5MTS C/ CONECTOR FEMEA 5P 90º 4A M12 P/ SENSOR IFM EVT004</t>
  </si>
  <si>
    <t>MOD200206</t>
  </si>
  <si>
    <t>OFICINA DE PLATAFORMAS</t>
  </si>
  <si>
    <t>SL0605350009</t>
  </si>
  <si>
    <t>SL0605430002</t>
  </si>
  <si>
    <t>FERRAMENTA DE FIXACAO A POLVORA</t>
  </si>
  <si>
    <t>SL0609020020</t>
  </si>
  <si>
    <t>PLATAFORMA 3 MTS</t>
  </si>
  <si>
    <t>SL0609020023</t>
  </si>
  <si>
    <t>PLATAFORMA ELEVATORIA 15M ARTICULADA ELETRICA GENIE</t>
  </si>
  <si>
    <t>SL0615110180</t>
  </si>
  <si>
    <t>SL0615150016</t>
  </si>
  <si>
    <t>TUBO DE AMARRACAO 2000MM (SL)</t>
  </si>
  <si>
    <t>SL0615190051</t>
  </si>
  <si>
    <t>APARALIXO 2,50 MTS</t>
  </si>
  <si>
    <t>SL0615230010</t>
  </si>
  <si>
    <t>SL0746410007</t>
  </si>
  <si>
    <t>SUPORTE</t>
  </si>
  <si>
    <t>I0746450088</t>
  </si>
  <si>
    <t>PINO 8 DO MARTELO 10KG HR5001C MAKITA 323767-6</t>
  </si>
  <si>
    <t>I0746450091</t>
  </si>
  <si>
    <t>PLACA DE CONEXAO BOSCH MARTELO 10KG 1612026048</t>
  </si>
  <si>
    <t>I0746470050</t>
  </si>
  <si>
    <t>PINO TRAVA BOSCH MARTELO 30KG BOSCH 1613103004</t>
  </si>
  <si>
    <t>I0746610137</t>
  </si>
  <si>
    <t>COBERTURA SUPERIOR PINTADA DA ESTEIRA PORTA CABO PLATAFORMA TEREX 42693P-SGT</t>
  </si>
  <si>
    <t>I0746650150</t>
  </si>
  <si>
    <t>I0746650282</t>
  </si>
  <si>
    <t>PAINEL ELETRONICO CHAMADA ELEVADOR CREMALHEIRA</t>
  </si>
  <si>
    <t>I0746650659</t>
  </si>
  <si>
    <t>I0746751459</t>
  </si>
  <si>
    <t>I0746752259</t>
  </si>
  <si>
    <t>I0746752708</t>
  </si>
  <si>
    <t>I0746790041</t>
  </si>
  <si>
    <t>SL0126040879</t>
  </si>
  <si>
    <t>TUBO DE 2,00 MTS</t>
  </si>
  <si>
    <t>SL0227030584</t>
  </si>
  <si>
    <t>CABO DE ACO 5/16 6X19 AA GALV NAO ROTATIVO</t>
  </si>
  <si>
    <t>SL0601000060</t>
  </si>
  <si>
    <t>SL0605020025</t>
  </si>
  <si>
    <t>SL0605190030</t>
  </si>
  <si>
    <t>MARTELO PERFURADOR 1" 220 VOLTS</t>
  </si>
  <si>
    <t>SL0605210010</t>
  </si>
  <si>
    <t>SL0609020010</t>
  </si>
  <si>
    <t>SL0615110134</t>
  </si>
  <si>
    <t>GRAVATA</t>
  </si>
  <si>
    <t>SL0615110181</t>
  </si>
  <si>
    <t>MODULO C/ DUAS CREMALHERIAS</t>
  </si>
  <si>
    <t>SL0615110185</t>
  </si>
  <si>
    <t>CHUMBADOR DE I - REF RK1500</t>
  </si>
  <si>
    <t>SL0615150015</t>
  </si>
  <si>
    <t>TUBO DE AMARRACAO 1000MM (SL)</t>
  </si>
  <si>
    <t>0745011138</t>
  </si>
  <si>
    <t>0745011235</t>
  </si>
  <si>
    <t>MARCADOR INDUSTRIAL AZUL</t>
  </si>
  <si>
    <t>0745011287</t>
  </si>
  <si>
    <t>0745011353</t>
  </si>
  <si>
    <t>PINCEL 3"</t>
  </si>
  <si>
    <t>0745011432</t>
  </si>
  <si>
    <t>TINTA ESMALTE A BASE DE AGUA CINZA CLARO BRILHANTE 18L</t>
  </si>
  <si>
    <t>0745012108</t>
  </si>
  <si>
    <t>EMENDA INTERNA I PERFILADO 38X38</t>
  </si>
  <si>
    <t>0746000056</t>
  </si>
  <si>
    <t>EIXO CENTRAL C/PORCA BETONEIRA 320/350/4</t>
  </si>
  <si>
    <t>0746100102</t>
  </si>
  <si>
    <t>0746120010</t>
  </si>
  <si>
    <t>PARAFUSO SEXT M10X70 MA RP POL CL8.8</t>
  </si>
  <si>
    <t>0746130018</t>
  </si>
  <si>
    <t>MOLA DO 2 ROLETE PRENSA CABO DA CAIXA COMANDO BALANCIM CP</t>
  </si>
  <si>
    <t>0746150010</t>
  </si>
  <si>
    <t>BUCHA MANCAL 22MM POS. 16 CX. FREIO GUIN</t>
  </si>
  <si>
    <t>0746160267</t>
  </si>
  <si>
    <t>RELE MINIATURA C/ LED 4NANF 6A 24VCC SCHNEIDER RXM4AB2BD</t>
  </si>
  <si>
    <t>0746250039</t>
  </si>
  <si>
    <t>CHAVETA DE FIXACAO DOS FLANGES DA SERRA</t>
  </si>
  <si>
    <t>0746250071</t>
  </si>
  <si>
    <t>DISCO DE LIXA G24 P/ LIXADEIRA 4.1/2"</t>
  </si>
  <si>
    <t>0746270003</t>
  </si>
  <si>
    <t>ARRUELA DE COMPENSACAO DA FURADEIRA 1/2" BOSCH 2600101617</t>
  </si>
  <si>
    <t>0746280020</t>
  </si>
  <si>
    <t>0746290020</t>
  </si>
  <si>
    <t>ESTATOR 220V DA ESMERILHADEIRA 4" BOSCH F000600060</t>
  </si>
  <si>
    <t>0746340087</t>
  </si>
  <si>
    <t>CHAVE T 9MM DA SERRA CIRC.PEDRAS MAKITA 782209-3</t>
  </si>
  <si>
    <t>0746340332</t>
  </si>
  <si>
    <t>0746440044</t>
  </si>
  <si>
    <t>CAPA DO MARTELO ROMPEDOR 5KG BOSCH 1617000838</t>
  </si>
  <si>
    <t>0746440045</t>
  </si>
  <si>
    <t>CAPA PROTETORA DO MARTELO 5KG BOSCH 1610508038</t>
  </si>
  <si>
    <t>0746440193</t>
  </si>
  <si>
    <t>DISCO DE COMANDO MARTELO 5KG 11321 BOSCH 1610590076</t>
  </si>
  <si>
    <t>0746450009</t>
  </si>
  <si>
    <t>ANEL DO MANDRIL MARTELO 10KG HM1202 MAKITA 324185-1</t>
  </si>
  <si>
    <t>0746800044</t>
  </si>
  <si>
    <t>MODULO P/ GUINCHO MEDIO PORTE 500 KG LAN</t>
  </si>
  <si>
    <t>0746800116</t>
  </si>
  <si>
    <t>INVERSOR DE FREQUENCIA SEW MC07B0037</t>
  </si>
  <si>
    <t>0746890014</t>
  </si>
  <si>
    <t>ROTOR DO VIBRADOR AS 36MM TORNET/CABOFLEX (700691)</t>
  </si>
  <si>
    <t>0747050009</t>
  </si>
  <si>
    <t>BRINDES</t>
  </si>
  <si>
    <t>0747050020</t>
  </si>
  <si>
    <t>KIT CHURRASCO</t>
  </si>
  <si>
    <t>0747050116</t>
  </si>
  <si>
    <t>GARRAFA TERMICA EM ACO INOX 450ML -DISPLAY LED C/ TERMOMETRO DIGITAL</t>
  </si>
  <si>
    <t>0747060007</t>
  </si>
  <si>
    <t>LONA IMPRESSAO</t>
  </si>
  <si>
    <t>0749010001</t>
  </si>
  <si>
    <t>TAXAS ESTADUAIS</t>
  </si>
  <si>
    <t>0750000005</t>
  </si>
  <si>
    <t>PRESTACAO DE SERVICO TRANSPORTE DE PASSAGEIROS</t>
  </si>
  <si>
    <t>0801030001</t>
  </si>
  <si>
    <t>LOCACAO TUBO EQUIPADO</t>
  </si>
  <si>
    <t>0812000001</t>
  </si>
  <si>
    <t>LOCACAO ESCORAMENTO</t>
  </si>
  <si>
    <t>0852010004</t>
  </si>
  <si>
    <t>SERVICO MANUTENCAO REPARO CORRETIVO – ISS 5%</t>
  </si>
  <si>
    <t>0901010010</t>
  </si>
  <si>
    <t>GUARDA CORPO 1.5M SEM PORTA COM ENCAIXE</t>
  </si>
  <si>
    <t>I0227033954</t>
  </si>
  <si>
    <t>ROLAMENTO 6003ZZ</t>
  </si>
  <si>
    <t>I0227033996</t>
  </si>
  <si>
    <t>I0735030052</t>
  </si>
  <si>
    <t>I0738040218</t>
  </si>
  <si>
    <t>I0738040238</t>
  </si>
  <si>
    <t>I0738040579</t>
  </si>
  <si>
    <t>I0744010391</t>
  </si>
  <si>
    <t>I0744010400</t>
  </si>
  <si>
    <t>CHAVE SELETORA 22MM C/ CHAVE 2 POS FIXAS 90° 1NA METALTEX P20KSR2-B-1A</t>
  </si>
  <si>
    <t>I0744010580</t>
  </si>
  <si>
    <t>I0745010893</t>
  </si>
  <si>
    <t>I0746430069</t>
  </si>
  <si>
    <t>JOGO DE ESCOVAS DE CARVAO DO MARTELO GBH</t>
  </si>
  <si>
    <t>I0746440049</t>
  </si>
  <si>
    <t>CARCACA DO MARTELO DE 5KG</t>
  </si>
  <si>
    <t>I0746450051</t>
  </si>
  <si>
    <t>CONJUNTO CARCACA DO MARTELO 10KG BOSCH 1617000969</t>
  </si>
  <si>
    <t>I0746450053</t>
  </si>
  <si>
    <t>DISCO DO MARTELO 10KG BOSCH 1610102029</t>
  </si>
  <si>
    <t>I0746450094</t>
  </si>
  <si>
    <t>PORTA FERRAMENTA DO MARTELO 10KG BOSCH 1618597067</t>
  </si>
  <si>
    <t>I0746500065</t>
  </si>
  <si>
    <t>EIXO DE IMPACTO MARTELO HM1304B 16KG.</t>
  </si>
  <si>
    <t>I0746610219</t>
  </si>
  <si>
    <t>I0746650208</t>
  </si>
  <si>
    <t>I0746650335</t>
  </si>
  <si>
    <t>BORNE PASSAGEM 16MM CONEXAO P/ PARAFUSO METALTEX MTB16EN</t>
  </si>
  <si>
    <t>I0746650337</t>
  </si>
  <si>
    <t>I0746650688</t>
  </si>
  <si>
    <t>I0746750439</t>
  </si>
  <si>
    <t>I0746800020</t>
  </si>
  <si>
    <t>CONJUNTO PINHAO / ENGR. DO GUIN. DE COLU</t>
  </si>
  <si>
    <t>SL0605210012</t>
  </si>
  <si>
    <t>MARTELO ROMPEDOR E PERFURADOR 10 KG 220V</t>
  </si>
  <si>
    <t>SL0605260005</t>
  </si>
  <si>
    <t>PARAFUSADEIRA C/ PORTA BITS 220V</t>
  </si>
  <si>
    <t>SL0609000022</t>
  </si>
  <si>
    <t>PLATAFORMA ELEV 10M TESOUR ELETRI TEREX</t>
  </si>
  <si>
    <t>SL0615130022</t>
  </si>
  <si>
    <t>FORCADO SIMPLES P/ ESCORA</t>
  </si>
  <si>
    <t>SL0615200088</t>
  </si>
  <si>
    <t>PISO METALICO COM 2 MTS</t>
  </si>
  <si>
    <t>SL0615220247</t>
  </si>
  <si>
    <t>PAINEL ELETRICO C/ INVERSORES P/ GUINCHO</t>
  </si>
  <si>
    <t>SL0744000930</t>
  </si>
  <si>
    <t>GRAMPO DE FIXACAO</t>
  </si>
  <si>
    <t>SL0746100059</t>
  </si>
  <si>
    <t>CABECEIRA L P/ BALANCIM CABO PASSANTE</t>
  </si>
  <si>
    <t>SL0746800099</t>
  </si>
  <si>
    <t>CAIXA RESISTENCIA P/ GUINCHO PEQUENO PORTE</t>
  </si>
  <si>
    <t>0746450026</t>
  </si>
  <si>
    <t>ANEL TRAVA WR-45 MARTELO 10KG MAKITA 961232-3</t>
  </si>
  <si>
    <t>0746450084</t>
  </si>
  <si>
    <t>MOLA COMPRESSAO 51 MARTELO 10KG MAKITA 233217-2</t>
  </si>
  <si>
    <t>0746450142</t>
  </si>
  <si>
    <t>LUVA DE ENGATE MARTELO 10KG BOSCH 1610499055</t>
  </si>
  <si>
    <t>0746460004</t>
  </si>
  <si>
    <t>ARRUELA DO MARTELO 11KG BOSCH 1610102032</t>
  </si>
  <si>
    <t>0746470001</t>
  </si>
  <si>
    <t>ALAVANCA DO MARTELO 30KG BOSCH 1612026011</t>
  </si>
  <si>
    <t>0746470048</t>
  </si>
  <si>
    <t>MOLA DO PERCURSOR MARTELO 30 KG</t>
  </si>
  <si>
    <t>0746500009</t>
  </si>
  <si>
    <t>ANEL X-RING MARTELO 16KG MAKITA HM1304B 2133831</t>
  </si>
  <si>
    <t>0746500039</t>
  </si>
  <si>
    <t>BASE PUNHO MARTELO 16KG MAKITA 416228-4</t>
  </si>
  <si>
    <t>0746500068</t>
  </si>
  <si>
    <t>EIXO PORTA FERRAMENTAS MARTELO 16KG MAKITA 322550-8</t>
  </si>
  <si>
    <t>0746500093</t>
  </si>
  <si>
    <t>INTERRUPTOR TG71B MARTELO 16KG MAKITA 651922-3</t>
  </si>
  <si>
    <t>0746610013</t>
  </si>
  <si>
    <t>ADESIVO CUIDADO CONTRA CHOQUES PLATAFORMA TEREX 82474GT</t>
  </si>
  <si>
    <t>0746610167</t>
  </si>
  <si>
    <t>FILTRO AR PLATAFORMA JLG</t>
  </si>
  <si>
    <t>0746610548</t>
  </si>
  <si>
    <t>ADESIVO PERIGO PROTECAO BATERIA PLATAFORMA TEREX 82481GT</t>
  </si>
  <si>
    <t>0746640051</t>
  </si>
  <si>
    <t>BARRA REDONDA 5/8" X 6000MM TREFILADA SAE 1020</t>
  </si>
  <si>
    <t>0746650137</t>
  </si>
  <si>
    <t>FREIO DE EMERGENCIA PARA-QUEDA COMPLETO</t>
  </si>
  <si>
    <t>0746650260</t>
  </si>
  <si>
    <t>0746650335</t>
  </si>
  <si>
    <t>0746650638</t>
  </si>
  <si>
    <t>0746650783</t>
  </si>
  <si>
    <t>0746670022</t>
  </si>
  <si>
    <t>DISJUNTOR 15A TORRE ILUMINACAO</t>
  </si>
  <si>
    <t>0746670154</t>
  </si>
  <si>
    <t>GARFO DO MOTOR DELCO REMY DE PARTIDA UNIFAP UF4422 TORRE ALLMAND</t>
  </si>
  <si>
    <t>0746680012</t>
  </si>
  <si>
    <t>ARRUELA APOIO DA ESCORA 92.50X52X3MM</t>
  </si>
  <si>
    <t>0746720043</t>
  </si>
  <si>
    <t>POLIA TENSORA DA CORREIA EMPILHADEIRA HYSTER 2029098</t>
  </si>
  <si>
    <t>SL0746640589</t>
  </si>
  <si>
    <t>PIVO MONTADO P/ GUINCHO PEQUENO PRORTE</t>
  </si>
  <si>
    <t>SL0746800101</t>
  </si>
  <si>
    <t>0746720049</t>
  </si>
  <si>
    <t>FILTRO TRANSMISSAO EMPILHADEIRA HYSTER 523277</t>
  </si>
  <si>
    <t>0746720156</t>
  </si>
  <si>
    <t>RETENTOR 34 X 48 X 7MM BRGP COMANDO DE VALVULAS HYSTER 1361688</t>
  </si>
  <si>
    <t>0746740486</t>
  </si>
  <si>
    <t>PARAFUSO ALLEN ESC CHT 1/2"X2.1/2" UNC RP CL8.8 GEOMET</t>
  </si>
  <si>
    <t>0746740582</t>
  </si>
  <si>
    <t>PONTA COM CAIXA (SOB DESENHO 100200201)</t>
  </si>
  <si>
    <t>0746740594</t>
  </si>
  <si>
    <t>0746750770</t>
  </si>
  <si>
    <t>CABO 20 METROS PP2X1,5 PARA EXTENSAO</t>
  </si>
  <si>
    <t>0746751432</t>
  </si>
  <si>
    <t>JUNTA TAMPA LATERAL GX-160/200</t>
  </si>
  <si>
    <t>0746752464</t>
  </si>
  <si>
    <t>0746752466</t>
  </si>
  <si>
    <t>ROLAMENTO 6202 DDU C3</t>
  </si>
  <si>
    <t>0746752487</t>
  </si>
  <si>
    <t>0746752555</t>
  </si>
  <si>
    <t>0746752673</t>
  </si>
  <si>
    <t>0746752822</t>
  </si>
  <si>
    <t>0746752990</t>
  </si>
  <si>
    <t>PARAFUSO SEXT M24X90 MA RP POL CL8.8</t>
  </si>
  <si>
    <t>0746753269</t>
  </si>
  <si>
    <t>JOGO DE BRONZINAS DE MANCAL EMPILHADEIRA HYSTER 1599452</t>
  </si>
  <si>
    <t>0746770011</t>
  </si>
  <si>
    <t>FILTRO COMBUSTIVEL DONALDSON P550127 MANN WK812 KUBOTA 1522143170 HAULOTTE 4000007230</t>
  </si>
  <si>
    <t>0746790047</t>
  </si>
  <si>
    <t>CONJ GARFO SENSOR GUINCHO PEQ PORTE MENEGOTTI (29751091)</t>
  </si>
  <si>
    <t>0746800010</t>
  </si>
  <si>
    <t>BOTOEIRA P/ GUINCHO MEDIO PORTE 500 KG LANCA 7,5 M</t>
  </si>
  <si>
    <t>0801010002</t>
  </si>
  <si>
    <t>LOCACAO ANDAIME TUBULAR</t>
  </si>
  <si>
    <t>0852010043</t>
  </si>
  <si>
    <t>SERVICO DE ASCENSAO DE ELEVADOR</t>
  </si>
  <si>
    <t>0901020212</t>
  </si>
  <si>
    <t>SAPATA AJUSTAVEL 32 X 490MM</t>
  </si>
  <si>
    <t>0912010004</t>
  </si>
  <si>
    <t>ESCORA MECANOR TOP 3.00 A 4.50M</t>
  </si>
  <si>
    <t>I0744010939</t>
  </si>
  <si>
    <t>I0744011029</t>
  </si>
  <si>
    <t>I0744011374</t>
  </si>
  <si>
    <t>I0745010295</t>
  </si>
  <si>
    <t>I0745011299</t>
  </si>
  <si>
    <t>I0746160035</t>
  </si>
  <si>
    <t>BUCHA TORNEIRA 1/2"</t>
  </si>
  <si>
    <t>I0746290036</t>
  </si>
  <si>
    <t>JOGO DE ESCOVADA ESMERILHADEIRA 4" BOSCH</t>
  </si>
  <si>
    <t>I0746300075</t>
  </si>
  <si>
    <t>I0746610507</t>
  </si>
  <si>
    <t>I0746610780</t>
  </si>
  <si>
    <t>PARAFUSO SEXT 3/4"-10X9.50" RP G8 BC AM PLATAFORMA TEREX 56925GT</t>
  </si>
  <si>
    <t>I0746752560</t>
  </si>
  <si>
    <t>I0746770136</t>
  </si>
  <si>
    <t>SL0602030001</t>
  </si>
  <si>
    <t>BETONEIRA 320/400L S/ CARREGADOR</t>
  </si>
  <si>
    <t>SL0605210005</t>
  </si>
  <si>
    <t>SL0605210008</t>
  </si>
  <si>
    <t>SL0605290024</t>
  </si>
  <si>
    <t>SL0605350011</t>
  </si>
  <si>
    <t>SL0612000092</t>
  </si>
  <si>
    <t>0615130022</t>
  </si>
  <si>
    <t>0615160009</t>
  </si>
  <si>
    <t>BLINDAGEM CONDUTOR ENTULHO</t>
  </si>
  <si>
    <t>0615190039</t>
  </si>
  <si>
    <t>0615190045</t>
  </si>
  <si>
    <t>TUBO 1" X 13/16" GALV</t>
  </si>
  <si>
    <t>0615210003</t>
  </si>
  <si>
    <t>0615220270</t>
  </si>
  <si>
    <t>BROCA ACO RAPIDO 4,5 MM DIN 338</t>
  </si>
  <si>
    <t>0623020001</t>
  </si>
  <si>
    <t>CONDUTOR ENTULHO</t>
  </si>
  <si>
    <t>0701000001</t>
  </si>
  <si>
    <t>0715040104</t>
  </si>
  <si>
    <t>DISCO POLICORTE 12"X1/8"X3/4" LTW CARBOR</t>
  </si>
  <si>
    <t>0716000616</t>
  </si>
  <si>
    <t>MODULO PARA GUINCHO DE PEQUENO PORTE</t>
  </si>
  <si>
    <t>0716000617</t>
  </si>
  <si>
    <t>MODULO SEM CREMALHEIRA</t>
  </si>
  <si>
    <t>0716001192</t>
  </si>
  <si>
    <t>SERVICO SUBLOCACAO DE EQUIPAMENTOS</t>
  </si>
  <si>
    <t>0721010001</t>
  </si>
  <si>
    <t>SERVICO FORNECIMENTO ENERGIA ELETRICA</t>
  </si>
  <si>
    <t>0726010039</t>
  </si>
  <si>
    <t>CHAPA 1/4" X 80 X 600MM</t>
  </si>
  <si>
    <t>0726030008</t>
  </si>
  <si>
    <t>MADEIRA PINUS 22X75X3000MM SECA ESTUFA (VM 80)</t>
  </si>
  <si>
    <t>0726030027</t>
  </si>
  <si>
    <t>MADEIRA PINUS 41 X 41 X 3000MM APARELHADA SECA EM ESTUFA (AL 14)</t>
  </si>
  <si>
    <t>I0535031131</t>
  </si>
  <si>
    <t>I0615110215</t>
  </si>
  <si>
    <t>I0735030051</t>
  </si>
  <si>
    <t>I0738040750</t>
  </si>
  <si>
    <t>I0744010846</t>
  </si>
  <si>
    <t>I0744012147</t>
  </si>
  <si>
    <t>I0745010992</t>
  </si>
  <si>
    <t>I0745011297</t>
  </si>
  <si>
    <t>I0746160267</t>
  </si>
  <si>
    <t>I0746430022</t>
  </si>
  <si>
    <t>CABO ADICIONAL DO MARTELO 3KG BOSCH 1612025057</t>
  </si>
  <si>
    <t>I0746450081</t>
  </si>
  <si>
    <t>MANIPULO DO MARTELO 10KG BOSCH 1613349017</t>
  </si>
  <si>
    <t>I0746650149</t>
  </si>
  <si>
    <t>INSERTO FEMEA HDC SERIE HK 4/0P+T 16/80A 690V WEIDMULLER 1789980000</t>
  </si>
  <si>
    <t>I0746650526</t>
  </si>
  <si>
    <t>I0746650635</t>
  </si>
  <si>
    <t>CABO COM CONECTOR M12 FEMEA RETO SCHNEIDER (XZCP1164L2)</t>
  </si>
  <si>
    <t>I0746670136</t>
  </si>
  <si>
    <t>I0746750254</t>
  </si>
  <si>
    <t>I0746750258</t>
  </si>
  <si>
    <t>I0746752755</t>
  </si>
  <si>
    <t>I0746800117</t>
  </si>
  <si>
    <t>SL0227035339</t>
  </si>
  <si>
    <t>0727100022</t>
  </si>
  <si>
    <t>0727100042</t>
  </si>
  <si>
    <t>0727100051</t>
  </si>
  <si>
    <t>PORCA SEXT M8 COMUM MA POL CL8.10</t>
  </si>
  <si>
    <t>0727100113</t>
  </si>
  <si>
    <t>PARAFUSO SEXT 3/16"X1/2" UNC RT ZN BR</t>
  </si>
  <si>
    <t>0727100530</t>
  </si>
  <si>
    <t>PARAFUSO LENTILHA TRAVANTE 1/4X1/2 C/100</t>
  </si>
  <si>
    <t>0727110012</t>
  </si>
  <si>
    <t>0727110030</t>
  </si>
  <si>
    <t>TINTA ESMALTE A BASE DE AGUA VERMELHO BRILHANTE 18 L</t>
  </si>
  <si>
    <t>0727150022</t>
  </si>
  <si>
    <t>ADESIVOS INFORMATIVOS EQUIPAMENTOS</t>
  </si>
  <si>
    <t>0738030007</t>
  </si>
  <si>
    <t>CALCA BRIM C/ ELASTICO TAM XG (Nº 54/56)</t>
  </si>
  <si>
    <t>0738030013</t>
  </si>
  <si>
    <t>CALCA BRIM C/ ELASTICO TAM M (Nº 42/44)</t>
  </si>
  <si>
    <t>0738030024</t>
  </si>
  <si>
    <t>CAMISA BRIM AZUL ROYAL TAM M (Nº 3) MANGA LONGA</t>
  </si>
  <si>
    <t>0738030032</t>
  </si>
  <si>
    <t>CALCA BRIM AZUL P/ OFICINA TAM M</t>
  </si>
  <si>
    <t>0738030082</t>
  </si>
  <si>
    <t>CAMISA BRIM AZUL ROYAL TAM P ( Nº 1/2) MANGA LONGA</t>
  </si>
  <si>
    <t>0738030088</t>
  </si>
  <si>
    <t>CALCA BRIM C/ ELASTICO Nº 38 (P)</t>
  </si>
  <si>
    <t>0738030103</t>
  </si>
  <si>
    <t>CAMISA SOCIAL FEM AZUL CLARO M/L XGG</t>
  </si>
  <si>
    <t>0738030137</t>
  </si>
  <si>
    <t xml:space="preserve">JALECO M/L TAM GG-56 C/ FX REFLETIVA COR AZUL ROYAL  	</t>
  </si>
  <si>
    <t>0738030147</t>
  </si>
  <si>
    <t>CALCA 1/2 ELASTICO TAM M-44 AZUL MARINHO C/ FX REFLETIVA</t>
  </si>
  <si>
    <t>0738030148</t>
  </si>
  <si>
    <t>CALCA 1/2 ELASTICO TAM G-46 AZUL MARINHO C/ FX REFLETIVA</t>
  </si>
  <si>
    <t>0738030190</t>
  </si>
  <si>
    <t>CAMISA POLO FEM TAM G</t>
  </si>
  <si>
    <t>0738030223</t>
  </si>
  <si>
    <t>JAQUETA SOCIAL AZUL MARINHO C/ FORRO FEM TAM G</t>
  </si>
  <si>
    <t>0738040025</t>
  </si>
  <si>
    <t>BOTA BORRACHA (PVC) PRETA CANO LONGO Nº40 CA 38201</t>
  </si>
  <si>
    <t>0738040046</t>
  </si>
  <si>
    <t>BOTINA COURO C/ELASTICO BIQ.ACO PALM. COMUM Nº36</t>
  </si>
  <si>
    <t>0738040149</t>
  </si>
  <si>
    <t>CINTO DE SEGURANCA PQD HERCULES HL01202CAH2 CA36649</t>
  </si>
  <si>
    <t>0738040200</t>
  </si>
  <si>
    <t>FILTRO VAPOR ORGANICOS MSA GMA P/MASCARA</t>
  </si>
  <si>
    <t>0738040274</t>
  </si>
  <si>
    <t>LUVA DE VAQUETA MISTA PETROLEIRA 15CM CA 36844/ 25387</t>
  </si>
  <si>
    <t>0738040510</t>
  </si>
  <si>
    <t>SABONETE DESENGRAXANTE MAOS SUPRO MAX 2000ML</t>
  </si>
  <si>
    <t>0738040674</t>
  </si>
  <si>
    <t>BOTINA COURO C/ELASTICO BIQ.COMPOSITE PALM. ANTIPERFURANTE C/ PROTETOR METATARSO Nº44 CA 43959</t>
  </si>
  <si>
    <t>0738040708</t>
  </si>
  <si>
    <t>0738040725</t>
  </si>
  <si>
    <t>BOTINA COURO C/CADARCO BIQ.COMPOSITE PALM. ANTIPERFURANTE Nº40 CA 18060</t>
  </si>
  <si>
    <t>0739010002</t>
  </si>
  <si>
    <t>SERVICO REEMISSAO CARTAO VALE ALIMENTACAO - BENEFICIO</t>
  </si>
  <si>
    <t>0739030004</t>
  </si>
  <si>
    <t>TARIFA OPERACAO VALE TRANSPORTE - BENEFICIO</t>
  </si>
  <si>
    <t>0742000157</t>
  </si>
  <si>
    <t>ESTICADOR DA CORREIA DENTADA</t>
  </si>
  <si>
    <t>0743000050</t>
  </si>
  <si>
    <t>DESINFETANTE 2L</t>
  </si>
  <si>
    <t>0743000195</t>
  </si>
  <si>
    <t>PANO PARA LIMPEZA</t>
  </si>
  <si>
    <t>0743000236</t>
  </si>
  <si>
    <t>PAPEL TOALHA BOBINA 20CM X 200M C/ 6 ROLOS</t>
  </si>
  <si>
    <t>0743010025</t>
  </si>
  <si>
    <t>COLA BASTAO 10G</t>
  </si>
  <si>
    <t>0743010066</t>
  </si>
  <si>
    <t>EXTRATOR DE GRAMPO</t>
  </si>
  <si>
    <t>0743010079</t>
  </si>
  <si>
    <t>FITA P/ ROTULADORA BROTHER PT-80 M231 12MM PRETO/BRANCO</t>
  </si>
  <si>
    <t>0743010106</t>
  </si>
  <si>
    <t>GRAFITE P/ LAPISEIRA 0,5MM</t>
  </si>
  <si>
    <t>0743010132</t>
  </si>
  <si>
    <t>PAPEL CARTOLINADO 60KG 180GRS C/ 120 FLS</t>
  </si>
  <si>
    <t>0743010140</t>
  </si>
  <si>
    <t>PAPEL SULFITE A3 297X420MM 500FL</t>
  </si>
  <si>
    <t>0743010149</t>
  </si>
  <si>
    <t>PASTA ABA C/ ELASTICO 5CM</t>
  </si>
  <si>
    <t>0743010254</t>
  </si>
  <si>
    <t>PINCEL ATOMICO AZUL PILOT COLOR 850 FINO</t>
  </si>
  <si>
    <t>0743010365</t>
  </si>
  <si>
    <t>CAIXA CORRESPONDENCIA ACRILICA 3 ANDARES VERTICAL</t>
  </si>
  <si>
    <t>0743010389</t>
  </si>
  <si>
    <t>QUADRO BRANCO</t>
  </si>
  <si>
    <t>0743010471</t>
  </si>
  <si>
    <t>ETIQUETA 38.10MM X 99.00MM 350UN PIMACO A4263</t>
  </si>
  <si>
    <t>0743010485</t>
  </si>
  <si>
    <t>CARTUCHO TONER SAMSUNG CIANO CLT-C808S</t>
  </si>
  <si>
    <t>0743010506</t>
  </si>
  <si>
    <t>PASTA L PP 0,15 FORMATO A4 ROSA</t>
  </si>
  <si>
    <t>0743010534</t>
  </si>
  <si>
    <t>PAPEL COUCHE FOSCO A4 180G</t>
  </si>
  <si>
    <t>0743010602</t>
  </si>
  <si>
    <t>ROTULADOR ELETRONICO LETRATAG AZUL LT100T</t>
  </si>
  <si>
    <t>0743020011</t>
  </si>
  <si>
    <t>MOUSE S/FIO USB</t>
  </si>
  <si>
    <t>0743130023</t>
  </si>
  <si>
    <t>0743130040</t>
  </si>
  <si>
    <t>0744000019</t>
  </si>
  <si>
    <t>ABRACADEIRA ROSCA S/ FIM Ø 25-38MM</t>
  </si>
  <si>
    <t>0744001390</t>
  </si>
  <si>
    <t>PARAFUSO PARA BUCHA S6</t>
  </si>
  <si>
    <t>0744001937</t>
  </si>
  <si>
    <t>TUBO PVC 150 X 6000MM</t>
  </si>
  <si>
    <t>0744002006</t>
  </si>
  <si>
    <t>SERVICO INSTALACAO E MANUTENCAO HIDRAULICA</t>
  </si>
  <si>
    <t>0744002031</t>
  </si>
  <si>
    <t>SERVICO INSTALAÇÃO E MANUTENÇÃO SISTEMAS COMBATE A INCÊNDIO</t>
  </si>
  <si>
    <t>0744010054</t>
  </si>
  <si>
    <t>BATERIA 12V 14A PARA GERADOR</t>
  </si>
  <si>
    <t>0744010102</t>
  </si>
  <si>
    <t>0744010306</t>
  </si>
  <si>
    <t>CABO COBRE PP 3X1,5MM 750V</t>
  </si>
  <si>
    <t>0744010400</t>
  </si>
  <si>
    <t>0744010469</t>
  </si>
  <si>
    <t>0744010556</t>
  </si>
  <si>
    <t>DISJUNTOR 3P 100A 240V 05KA TQC 34100</t>
  </si>
  <si>
    <t>0744010648</t>
  </si>
  <si>
    <t>ESTATOR P/SERRA MARMORE BOSCH 1551 REBOBINADO</t>
  </si>
  <si>
    <t>0744010683</t>
  </si>
  <si>
    <t>0744010702</t>
  </si>
  <si>
    <t>FIM DE CURSO POSICAO 1NA+1NF ALAVANCA REGULAVEL SCHMERSAL T4V7H336-11Z</t>
  </si>
  <si>
    <t>0744010723</t>
  </si>
  <si>
    <t>FITA ISOLANTE 3M SCOTCH 33+ 19MMX5M</t>
  </si>
  <si>
    <t>0744010954</t>
  </si>
  <si>
    <t>0744011092</t>
  </si>
  <si>
    <t>TERMINAL OLHAL CABO 16MM-M8 PRE ISOL AZUL HELLERMANN HR6507</t>
  </si>
  <si>
    <t>0744011098</t>
  </si>
  <si>
    <t>TERMINAL COMPRESSAO CABO 70MM-M10 HELLERMANN HTC701</t>
  </si>
  <si>
    <t>0744011113</t>
  </si>
  <si>
    <t>TERMINAL OLHAL CABO 0,25-1,50MM-M5 PRE ISOL VERMELHO HELLERMANN HR2110</t>
  </si>
  <si>
    <t>0744011122</t>
  </si>
  <si>
    <t>0744011137</t>
  </si>
  <si>
    <t>PLUG MACHO 2P+T 20A 250V</t>
  </si>
  <si>
    <t>0744011141</t>
  </si>
  <si>
    <t>TOMADA FEMEA P/ CABO STV 2/10 CONEXEL C064516.0000</t>
  </si>
  <si>
    <t>0744011383</t>
  </si>
  <si>
    <t>TOMADA PIALPLUS 2P+T 10A SEM PLACA</t>
  </si>
  <si>
    <t>0744011539</t>
  </si>
  <si>
    <t>PATCH CORD CAT6 1,5M AZUL</t>
  </si>
  <si>
    <t>0744012073</t>
  </si>
  <si>
    <t>UNIDUT CONECTOR PARA CONDULETE 3/4" ROSCA</t>
  </si>
  <si>
    <t>0744020210</t>
  </si>
  <si>
    <t>FITA VEDA ROSCA TEFLON 18MMX25M</t>
  </si>
  <si>
    <t>0744030020</t>
  </si>
  <si>
    <t>FITA ISOLAMENTO AREA ZEBRADA (AM/PT) 70MMX200M</t>
  </si>
  <si>
    <t>0744030044</t>
  </si>
  <si>
    <t>CARRINHO DE MAO</t>
  </si>
  <si>
    <t>0744030077</t>
  </si>
  <si>
    <t>ROLO POLIESTER TEXTURA 5350/23</t>
  </si>
  <si>
    <t>0744030227</t>
  </si>
  <si>
    <t>MOTOR PARA PORTAO 500KG</t>
  </si>
  <si>
    <t>0745000001</t>
  </si>
  <si>
    <t>SERVICO AFIACAO</t>
  </si>
  <si>
    <t>0745010291</t>
  </si>
  <si>
    <t>DESCARBONIZANTE SPRAY 300ML</t>
  </si>
  <si>
    <t>0745010433</t>
  </si>
  <si>
    <t>0745010484</t>
  </si>
  <si>
    <t>0745010509</t>
  </si>
  <si>
    <t>LAMINA DE SERRA MANUAL 12" REDSTRIPE STARRET RS1218</t>
  </si>
  <si>
    <t>0745010583</t>
  </si>
  <si>
    <t>0745010663</t>
  </si>
  <si>
    <t>REBITE POP 535 (3/16"X1.3/8") ALUMINIO</t>
  </si>
  <si>
    <t>0745010704</t>
  </si>
  <si>
    <t>0745010720</t>
  </si>
  <si>
    <t>SINALEIRO AMARELO C/LED Ø22MM AD1622DY-24V</t>
  </si>
  <si>
    <t>0745010721</t>
  </si>
  <si>
    <t>SINALEIRO VERDE C/LED Ø22MM AD1622DG-24V</t>
  </si>
  <si>
    <t>0745010905</t>
  </si>
  <si>
    <t>BICO DE LIMPEZA P/ AR COMPRIMIDO ACIONADO POR BOTAO</t>
  </si>
  <si>
    <t>0745011126</t>
  </si>
  <si>
    <t>REBITE POP 425 (5/32"X1") ALUMINIO</t>
  </si>
  <si>
    <t>0745011404</t>
  </si>
  <si>
    <t>DISCO DE LIXA FLAP 4.1/2 X 7/8 G40</t>
  </si>
  <si>
    <t>0745011429</t>
  </si>
  <si>
    <t>DESCARBONIZANTE CAR 80 3M SPRAY 300ML</t>
  </si>
  <si>
    <t>0745011562</t>
  </si>
  <si>
    <t>SOLDA 60 X 40 ESTANHO FIO 2,5MM</t>
  </si>
  <si>
    <t>0745030003</t>
  </si>
  <si>
    <t>CAIXA FERRAMENTA SANFONADA AZUL 5 GAVETAS</t>
  </si>
  <si>
    <t>0746000053</t>
  </si>
  <si>
    <t>EIXO CARRO CACAMBA P/BETONEIRA 600L</t>
  </si>
  <si>
    <t>0746000097</t>
  </si>
  <si>
    <t>PARAFUSO MENEGOTTI 350 S/ CARREGADOR</t>
  </si>
  <si>
    <t>0746000107</t>
  </si>
  <si>
    <t>0746010331</t>
  </si>
  <si>
    <t>SERVICO DE MONTAGEM/ DESMONTAGEM DE MOTOR DIESEL</t>
  </si>
  <si>
    <t>0746100020</t>
  </si>
  <si>
    <t>CONTRAPESO DE 25KG P/ BALANCIM</t>
  </si>
  <si>
    <t>0746120007</t>
  </si>
  <si>
    <t>GUINCHO TIRAK</t>
  </si>
  <si>
    <t>0746130015</t>
  </si>
  <si>
    <t>ENGRENAGEM HELICOIDAL MENOR DO GUINCHO BALANCIM CP IF</t>
  </si>
  <si>
    <t>0746160080</t>
  </si>
  <si>
    <t>COXIM AMORTECEDOR DO COMPACTADOR BS 60 2I WACKER (0156979)</t>
  </si>
  <si>
    <t>0746160083</t>
  </si>
  <si>
    <t>COXIM DA BASE DO CM 20 MED 70 X 30 MM</t>
  </si>
  <si>
    <t>0746160204</t>
  </si>
  <si>
    <t>PISTAO</t>
  </si>
  <si>
    <t>0746250045</t>
  </si>
  <si>
    <t>COXIM DA BASE CR3 (4740)</t>
  </si>
  <si>
    <t>0746250060</t>
  </si>
  <si>
    <t>0746270067</t>
  </si>
  <si>
    <t>PRESILHA FURADEIRA 1/2" BOSCH F000635217</t>
  </si>
  <si>
    <t>0746270070</t>
  </si>
  <si>
    <t>PROTETOR DO CABO FURADEIRA 1/2" BOSCH 2600707072</t>
  </si>
  <si>
    <t>0746280004</t>
  </si>
  <si>
    <t>ARRUELA DA FURADEIRA 5/8" BOSCH 1600101647</t>
  </si>
  <si>
    <t>0746300062</t>
  </si>
  <si>
    <t>PORCA SEXT DA ESMERILHADEIRA 7" BOSCH 1603300019</t>
  </si>
  <si>
    <t>0746340033</t>
  </si>
  <si>
    <t>BORBOLETA APERTO P/ SERRA CIRCULAR BOSCH F000616053</t>
  </si>
  <si>
    <t>0746340054</t>
  </si>
  <si>
    <t>CARCACA DE REPOSICAO SERRA CIRCULAR DE PEDRAS BOSCH F000601124</t>
  </si>
  <si>
    <t>0746340297</t>
  </si>
  <si>
    <t>ROLAMENTO UC 207-20</t>
  </si>
  <si>
    <t>0746340333</t>
  </si>
  <si>
    <t>0746430066</t>
  </si>
  <si>
    <t>INTERRUPTOR DO MARTELO 3KG BOSCH 1617200081</t>
  </si>
  <si>
    <t>0746430097</t>
  </si>
  <si>
    <t>MOLA BOSCH 1614611009</t>
  </si>
  <si>
    <t>0746440027</t>
  </si>
  <si>
    <t>ARRUELA DO MARTELO 5KG BOSCH 1610290025</t>
  </si>
  <si>
    <t>0746440042</t>
  </si>
  <si>
    <t>CAPA DO MARTELO 5KG BOSCH 1617000422</t>
  </si>
  <si>
    <t>0746450040</t>
  </si>
  <si>
    <t>BUCHA TAMPA DO FIXADOR MARTELO 10KG MAKITA 417576-4</t>
  </si>
  <si>
    <t>0746450059</t>
  </si>
  <si>
    <t>ESTATOR 220V MARTELO 10KG MAKITA 526093-4</t>
  </si>
  <si>
    <t>0746450079</t>
  </si>
  <si>
    <t>0746450087</t>
  </si>
  <si>
    <t>MOLA EM LAMINA 41 MARTELO 10KG MAKITA 232180-6</t>
  </si>
  <si>
    <t>0746470003</t>
  </si>
  <si>
    <t>ANEL DE FELTRO MARTELO 30KG BRAMEX (POS93)</t>
  </si>
  <si>
    <t>0746470028</t>
  </si>
  <si>
    <t>EIXO DO PISTAO MARTELO 30KG BOSCH 3613101500</t>
  </si>
  <si>
    <t>0746470039</t>
  </si>
  <si>
    <t>INDUZIDO DO MARTELO 30 KG 220V MOD 11304</t>
  </si>
  <si>
    <t>0746470051</t>
  </si>
  <si>
    <t>EMBOLO MARTELO 30KG BOSCH 1618700043</t>
  </si>
  <si>
    <t>0746500021</t>
  </si>
  <si>
    <t>ANEL O-RING 35 X 2MM MARTELO 16KG POS35 MAKITA 2134609</t>
  </si>
  <si>
    <t>0746500024</t>
  </si>
  <si>
    <t>ANEL O-RING MARTELO 16KG POS61 MAKITA 2137217</t>
  </si>
  <si>
    <t>0746500080</t>
  </si>
  <si>
    <t>FIXADOR 37 DO MARTELO 16KG MAKITA 273518-6</t>
  </si>
  <si>
    <t>0746510215</t>
  </si>
  <si>
    <t>MANGUEIRA TERMOPLASTICA 3/8" X 5730MM FGR.11/16"  CROWN 064344-013</t>
  </si>
  <si>
    <t>0746550340</t>
  </si>
  <si>
    <t>0746610068</t>
  </si>
  <si>
    <t>0746610630</t>
  </si>
  <si>
    <t>ADESIVO PERIGO ELETRICIDADE PLATAFORMA TEREX 82476GT</t>
  </si>
  <si>
    <t>0746612241</t>
  </si>
  <si>
    <t>0746640446</t>
  </si>
  <si>
    <t>MOLA DO ELETROIMA DO MOTOR 12,5 CV MOTOR</t>
  </si>
  <si>
    <t>0746650034</t>
  </si>
  <si>
    <t>0746650253</t>
  </si>
  <si>
    <t>QUADRO ELETRICO PRINCIPAL ELEV. CREMALH. REF-SC200TD</t>
  </si>
  <si>
    <t>0746650325</t>
  </si>
  <si>
    <t>ROLETE P/ TROLEY ELEVADOR CREMALHEIRA</t>
  </si>
  <si>
    <t>0746650457</t>
  </si>
  <si>
    <t>SERVICO MANUTENCAO ELEVADOR CREMALHEIRA</t>
  </si>
  <si>
    <t>0746650593</t>
  </si>
  <si>
    <t>TELA ONDULADA FIO Ø 2,76 X 25 X 25 X 1300 X 2000MM</t>
  </si>
  <si>
    <t>0746660013</t>
  </si>
  <si>
    <t>FERRO CHATO 2" X 3/8" X 6000 MM</t>
  </si>
  <si>
    <t>0746660015</t>
  </si>
  <si>
    <t>FERRO CHATO 1/2" X 3/16" X 6000 MM</t>
  </si>
  <si>
    <t>0746670077</t>
  </si>
  <si>
    <t>VIDRO REDONDO Ø472 X 4MM HOLOFOTE DA TORRE RL 4000 TEREX 833568GT</t>
  </si>
  <si>
    <t>0746670114</t>
  </si>
  <si>
    <t>ARRANQUE TORRE RL 4000</t>
  </si>
  <si>
    <t>0746680132</t>
  </si>
  <si>
    <t>GANCHO DA ESCORA PEQUENA</t>
  </si>
  <si>
    <t>0746730025</t>
  </si>
  <si>
    <t>BARRA REDONDA 3/8" X 600MM</t>
  </si>
  <si>
    <t>0746740048</t>
  </si>
  <si>
    <t>CONE Ø 5/8.</t>
  </si>
  <si>
    <t>0746740271</t>
  </si>
  <si>
    <t>0746740514</t>
  </si>
  <si>
    <t>PINO QUEBRA DEDO BITOLA 5MM X Ø40MM BC AM</t>
  </si>
  <si>
    <t>0746740578</t>
  </si>
  <si>
    <t>PLUG 3P+N+T 16A 380V VM</t>
  </si>
  <si>
    <t>0746750258</t>
  </si>
  <si>
    <t>0746750931</t>
  </si>
  <si>
    <t>CONEXAO DO TUBO - CRB48</t>
  </si>
  <si>
    <t>0746751289</t>
  </si>
  <si>
    <t>INDUZIDO 220V - 9070</t>
  </si>
  <si>
    <t>0746770025</t>
  </si>
  <si>
    <t>0746770075</t>
  </si>
  <si>
    <t>0746770138</t>
  </si>
  <si>
    <t>FILTRO COMBUSTIVEL DONALDSON P550491 MANN WK723 TEREX 75484GT MWM 905411510016 HAULOTTE 240151101</t>
  </si>
  <si>
    <t>0746770173</t>
  </si>
  <si>
    <t>0746770212</t>
  </si>
  <si>
    <t>FILTRO DE AR EMPILHADEIRA HYSTER 305080 DONALDSON P122514 MANN 4517955104 FLEET AF4545K</t>
  </si>
  <si>
    <t>0746800018</t>
  </si>
  <si>
    <t>CHAVE SELETORA BIFA. GUIN. DE COLUNA MOT CSM (20105008)</t>
  </si>
  <si>
    <t>0746800036</t>
  </si>
  <si>
    <t>GUIA DA ARMADURA DO GUINCHO DE COLUNA MO CSM (20368007)</t>
  </si>
  <si>
    <t>0746890001</t>
  </si>
  <si>
    <t>ACOPLAMENTO DO EIXO DO VIBRADOR AS DE 36MM TORNET/CABOFLEX</t>
  </si>
  <si>
    <t>0746890007</t>
  </si>
  <si>
    <t>CONEXAO DO TUBO DO VIBRADOR AS 36MM TORNET/CABOFLEX (700373)</t>
  </si>
  <si>
    <t>0747060019</t>
  </si>
  <si>
    <t>BANDEIRA OXFORD DUPLA FACE</t>
  </si>
  <si>
    <t>0803000001</t>
  </si>
  <si>
    <t>LOCACAO DE BALANCIM ELETRICO</t>
  </si>
  <si>
    <t>0812000003</t>
  </si>
  <si>
    <t>LOCACAO DE ESCORAMENTO - VIGAS</t>
  </si>
  <si>
    <t>0901010013</t>
  </si>
  <si>
    <t>PLATAFORMA ANDAIME 1.00 X 0.34M G. MECAN</t>
  </si>
  <si>
    <t>I0227010070</t>
  </si>
  <si>
    <t>I0227033988</t>
  </si>
  <si>
    <t>I0227034033</t>
  </si>
  <si>
    <t>I0227034483</t>
  </si>
  <si>
    <t>I0535030059</t>
  </si>
  <si>
    <t>I0535031372</t>
  </si>
  <si>
    <t>I0615110061</t>
  </si>
  <si>
    <t>INVERSOR DE FREQUENCIA C/ BANCO DE RESIS</t>
  </si>
  <si>
    <t>I0615110172</t>
  </si>
  <si>
    <t>0746751443</t>
  </si>
  <si>
    <t>0746751799</t>
  </si>
  <si>
    <t>PORTA FERRRAMENTA 1617000598</t>
  </si>
  <si>
    <t>0746752302</t>
  </si>
  <si>
    <t>0746752450</t>
  </si>
  <si>
    <t>0746752484</t>
  </si>
  <si>
    <t>0746752522</t>
  </si>
  <si>
    <t>0746752616</t>
  </si>
  <si>
    <t>PARAFUSO SEXT 5/16"X1" UNC RT POL CL5.8</t>
  </si>
  <si>
    <t>0746752705</t>
  </si>
  <si>
    <t>PARAFUSO SEXT M8X55 MA RT CL8.8 POL A36</t>
  </si>
  <si>
    <t>0746752732</t>
  </si>
  <si>
    <t>PARAFUSO SEXT M8X70 MA RT POL CL5.8</t>
  </si>
  <si>
    <t>0746752843</t>
  </si>
  <si>
    <t>PARAFUSO SEXT 5/16"X1" UNC RT ZN BR</t>
  </si>
  <si>
    <t>0746752890</t>
  </si>
  <si>
    <t>0746752926</t>
  </si>
  <si>
    <t>CHAPA 1.50 X 1200 X 2000MM GALV</t>
  </si>
  <si>
    <t>0746752982</t>
  </si>
  <si>
    <t>0746753028</t>
  </si>
  <si>
    <t>REBITE POP 410 (5/32"X3/8") ALUMINIO</t>
  </si>
  <si>
    <t>0746753101</t>
  </si>
  <si>
    <t>0746753155</t>
  </si>
  <si>
    <t>RADIADOR DE AGUA MOTOR DIESEL</t>
  </si>
  <si>
    <t>0746770007</t>
  </si>
  <si>
    <t>FILTRO DE AR DONALDSON P822686 FLEETAF25550 TEREX52867GT JGL 7015004 ATLAS 9106107771 RS3715 AP 4644</t>
  </si>
  <si>
    <t>0746770136</t>
  </si>
  <si>
    <t>0746770144</t>
  </si>
  <si>
    <t>FILTRO COMBUSTIVEL DONALDSON P550570 MANN WK8111 BALDWIN BF7699-D CAT 1512409 COMPRESSOR 260 PCM</t>
  </si>
  <si>
    <t>0746800015</t>
  </si>
  <si>
    <t>CARRETEL DO GUINCHO DE COLUNA MOTOFREIO CSM (40221002)</t>
  </si>
  <si>
    <t>0746800089</t>
  </si>
  <si>
    <t>ROTOR DO MOTOR 1,25 CV COMPL.BIFAS.GUINCHO CSM (40221030)</t>
  </si>
  <si>
    <t>0746860001</t>
  </si>
  <si>
    <t>KIT ACESSORIOS P/ SERRA CLIPPER 02 CHAVES 22/24 E 24/27</t>
  </si>
  <si>
    <t>0746990001</t>
  </si>
  <si>
    <t>VIRA MACHO 1/16 A 1/4"</t>
  </si>
  <si>
    <t>I0738040356</t>
  </si>
  <si>
    <t>RESPIRADOR DESCATAVEL C/ VALVULA CA 5657/39228</t>
  </si>
  <si>
    <t>I0738040559</t>
  </si>
  <si>
    <t>I0738040749</t>
  </si>
  <si>
    <t>LUVA ANTI VIBRATORIA VIBRAFLEX - CA 18145</t>
  </si>
  <si>
    <t>I0743010570</t>
  </si>
  <si>
    <t>I0744010087</t>
  </si>
  <si>
    <t>I0744010880</t>
  </si>
  <si>
    <t>I0744011110</t>
  </si>
  <si>
    <t>I0744011237</t>
  </si>
  <si>
    <t>I0744011632</t>
  </si>
  <si>
    <t>I0744011736</t>
  </si>
  <si>
    <t>I0745010432</t>
  </si>
  <si>
    <t>I0745010721</t>
  </si>
  <si>
    <t>I0745011616</t>
  </si>
  <si>
    <t>I0746250091</t>
  </si>
  <si>
    <t>I0746470005</t>
  </si>
  <si>
    <t>I0746650281</t>
  </si>
  <si>
    <t>I0746753028</t>
  </si>
  <si>
    <t>I0746753100</t>
  </si>
  <si>
    <t>I0746770009</t>
  </si>
  <si>
    <t>I0746770058</t>
  </si>
  <si>
    <t>I0746870076</t>
  </si>
  <si>
    <t>0747030013</t>
  </si>
  <si>
    <t>TECIDO TNT</t>
  </si>
  <si>
    <t>0747030026</t>
  </si>
  <si>
    <t>SERVICO ALUGUEL DE MATERIAL DE EVENTO</t>
  </si>
  <si>
    <t>0747030030</t>
  </si>
  <si>
    <t>SERVICO APRESENTACAO MUSICAL</t>
  </si>
  <si>
    <t>0803030001</t>
  </si>
  <si>
    <t>LOCACAO DE BALANCIM MANUAL</t>
  </si>
  <si>
    <t>0852010006</t>
  </si>
  <si>
    <t>0901010015</t>
  </si>
  <si>
    <t>ESCADA PARA ANDAIME 2.0M</t>
  </si>
  <si>
    <t>0912010005</t>
  </si>
  <si>
    <t>ESCORA MECANOR FLEX 3.00 A 4.50M</t>
  </si>
  <si>
    <t>I0227033893</t>
  </si>
  <si>
    <t>I0227033962</t>
  </si>
  <si>
    <t>I0227033979</t>
  </si>
  <si>
    <t>I0227033986</t>
  </si>
  <si>
    <t>I0531000043</t>
  </si>
  <si>
    <t>I0535020109</t>
  </si>
  <si>
    <t>I0535030787</t>
  </si>
  <si>
    <t>I0535060019</t>
  </si>
  <si>
    <t>I0727100230</t>
  </si>
  <si>
    <t>I0738040197</t>
  </si>
  <si>
    <t>I0738040275</t>
  </si>
  <si>
    <t>LUVA DE VAQUETA MISTA PETROLEIRA 7CM CA 36844/ 25387/16475</t>
  </si>
  <si>
    <t>I0738040507</t>
  </si>
  <si>
    <t>HAND CREME REFIL 500ML GOJO CA 11640</t>
  </si>
  <si>
    <t>I0744010408</t>
  </si>
  <si>
    <t>I0744010659</t>
  </si>
  <si>
    <t>I0744010862</t>
  </si>
  <si>
    <t>I0744011210</t>
  </si>
  <si>
    <t>I0744011702</t>
  </si>
  <si>
    <t>I0744011858</t>
  </si>
  <si>
    <t>I0744012140</t>
  </si>
  <si>
    <t>I0745011354</t>
  </si>
  <si>
    <t>I0746160208</t>
  </si>
  <si>
    <t>PISTAO BRANCO C/ ANEIS</t>
  </si>
  <si>
    <t>I0746270057</t>
  </si>
  <si>
    <t>MANDRIL 1/2" C/ FURO P/FURAD 1/2"</t>
  </si>
  <si>
    <t>I0746410007</t>
  </si>
  <si>
    <t>I0746430029</t>
  </si>
  <si>
    <t>CARCACA DO MARTELO 3KG</t>
  </si>
  <si>
    <t>I0746450017</t>
  </si>
  <si>
    <t>ANEL MARTELO 10KG POS. 23 MOD. HM1202C M</t>
  </si>
  <si>
    <t>I0746450060</t>
  </si>
  <si>
    <t>ESTATOR 220V DO MARTELO 10KG BOSCH 1607000C3V</t>
  </si>
  <si>
    <t>I0746450097</t>
  </si>
  <si>
    <t>PROTECAO MARTELO 10KG BOSCH 1610508025</t>
  </si>
  <si>
    <t>I0746470029</t>
  </si>
  <si>
    <t>EIXO MARTELO POS89 30KG.</t>
  </si>
  <si>
    <t>I0746650154</t>
  </si>
  <si>
    <t>I0746650333</t>
  </si>
  <si>
    <t>I0746650728</t>
  </si>
  <si>
    <t>I0746740847</t>
  </si>
  <si>
    <t>SL0604040019</t>
  </si>
  <si>
    <t>PLACA VIBRATORIA 80KG REF- D1</t>
  </si>
  <si>
    <t>SL0615070012</t>
  </si>
  <si>
    <t>SL0615190055</t>
  </si>
  <si>
    <t>BRACADEIRA GIRATORIA</t>
  </si>
  <si>
    <t>SL0615190056</t>
  </si>
  <si>
    <t>PISO DE FACHADEIRO 200</t>
  </si>
  <si>
    <t>SL0746680425</t>
  </si>
  <si>
    <t>MOD200202</t>
  </si>
  <si>
    <t>MAO DE OBRA DO CENTRO DE CUSTO 200202</t>
  </si>
  <si>
    <t>SL0126040878</t>
  </si>
  <si>
    <t>TUBO DE 1,50 MTS</t>
  </si>
  <si>
    <t>SL0605190033</t>
  </si>
  <si>
    <t>MARTELO PERFURADOR 3 KG 220V</t>
  </si>
  <si>
    <t>SL0615130098</t>
  </si>
  <si>
    <t>APRUMADOR DE PILAR</t>
  </si>
  <si>
    <t>SL0746100044</t>
  </si>
  <si>
    <t>SL0746680426</t>
  </si>
  <si>
    <t>1° CONTAGEM</t>
  </si>
  <si>
    <t>2° CONTAGEM</t>
  </si>
  <si>
    <t>3° CONTAGEM</t>
  </si>
  <si>
    <t>CONTAGEM OFICIAL</t>
  </si>
  <si>
    <t>Quantidade (pçs) Estoque</t>
  </si>
  <si>
    <t>Quantidade (pçs) Em Diferença</t>
  </si>
  <si>
    <t>Valor da Diferença</t>
  </si>
  <si>
    <t>Valor Total Contado $</t>
  </si>
  <si>
    <t>Total 1° Cont</t>
  </si>
  <si>
    <t>Total 2° Cont</t>
  </si>
  <si>
    <t>Total 3° Cont</t>
  </si>
  <si>
    <t>Total Cont Oficial</t>
  </si>
  <si>
    <t>% Contada</t>
  </si>
  <si>
    <t>Inventário Ciclico Unidade Curitiba</t>
  </si>
  <si>
    <t>% Acuracidade</t>
  </si>
  <si>
    <t>Acuracidade Atingida</t>
  </si>
  <si>
    <t>0535031296</t>
  </si>
  <si>
    <t>ALICATE HIDRAULICO 10-300MM VONDER ACV-300</t>
  </si>
  <si>
    <t>0744020348</t>
  </si>
  <si>
    <t>EMENDA TEE 5/16" ESCAMA</t>
  </si>
  <si>
    <t>0746340001</t>
  </si>
  <si>
    <t>ABRACADEIRA ROSCA S/ FIM Ø 13-19MM</t>
  </si>
  <si>
    <t>0744020878</t>
  </si>
  <si>
    <t>ESPIGAO MACHO FIXO 1/4 X 3/8 LATAO</t>
  </si>
  <si>
    <t>0544010008</t>
  </si>
  <si>
    <t>TAMPA PERFILADO LISA 38X3000</t>
  </si>
  <si>
    <t>0746650383</t>
  </si>
  <si>
    <t>0745010652</t>
  </si>
  <si>
    <t>0744011443</t>
  </si>
  <si>
    <t>LUMINARIA HERMETICA 2X28/32/36/40/54W IP65 WP6236</t>
  </si>
  <si>
    <t>0744012158</t>
  </si>
  <si>
    <t>LAMPADA LED TUBULAR T80 18W BIVOLT 6500K</t>
  </si>
  <si>
    <t>CONTAGEM</t>
  </si>
  <si>
    <t>INVENTARIO CICLICO - FEVEREIRO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</si>
</sst>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&quot;R$&quot;* #,##0.00_);_(&quot;R$&quot;* \(#,##0.00\);_(&quot;R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sz val="8"/>
      <name val="Courier New"/>
      <family val="3"/>
    </font>
    <font>
      <b/>
      <sz val="18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/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auto="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67">
    <xf numFmtId="0" fontId="0" fillId="0" borderId="0" xfId="0"/>
    <xf numFmtId="44" fontId="4" fillId="0" borderId="1" xfId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4" fontId="3" fillId="2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4" fillId="0" borderId="0" xfId="1" applyFont="1" applyAlignment="1">
      <alignment horizontal="center"/>
    </xf>
    <xf numFmtId="0" fontId="4" fillId="0" borderId="0" xfId="3" applyFont="1" applyAlignment="1">
      <alignment horizontal="center"/>
    </xf>
    <xf numFmtId="44" fontId="4" fillId="0" borderId="0" xfId="4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49" fontId="8" fillId="2" borderId="2" xfId="3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2" xfId="3" applyFont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49" fontId="9" fillId="0" borderId="2" xfId="3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49" fontId="9" fillId="0" borderId="2" xfId="3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0" fontId="9" fillId="0" borderId="2" xfId="3" quotePrefix="1" applyFont="1" applyBorder="1" applyAlignment="1">
      <alignment horizontal="center" vertical="center"/>
    </xf>
    <xf numFmtId="0" fontId="9" fillId="0" borderId="2" xfId="0" quotePrefix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49" fontId="9" fillId="0" borderId="2" xfId="0" quotePrefix="1" applyNumberFormat="1" applyFont="1" applyBorder="1" applyAlignment="1">
      <alignment horizontal="center" vertical="center"/>
    </xf>
    <xf numFmtId="49" fontId="9" fillId="0" borderId="2" xfId="3" quotePrefix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9" fillId="0" borderId="2" xfId="0" quotePrefix="1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vertical="center"/>
    </xf>
    <xf numFmtId="44" fontId="0" fillId="0" borderId="0" xfId="1" applyFont="1" applyAlignment="1">
      <alignment horizontal="center"/>
    </xf>
    <xf numFmtId="0" fontId="0" fillId="0" borderId="7" xfId="0" applyBorder="1" applyAlignment="1">
      <alignment horizontal="center"/>
    </xf>
    <xf numFmtId="44" fontId="0" fillId="0" borderId="7" xfId="1" applyFont="1" applyBorder="1" applyAlignment="1">
      <alignment horizontal="center"/>
    </xf>
    <xf numFmtId="0" fontId="0" fillId="4" borderId="6" xfId="0" applyFill="1" applyBorder="1"/>
    <xf numFmtId="44" fontId="0" fillId="0" borderId="7" xfId="0" applyNumberForma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11" fillId="6" borderId="7" xfId="0" applyFont="1" applyFill="1" applyBorder="1" applyAlignment="1">
      <alignment horizontal="center"/>
    </xf>
    <xf numFmtId="44" fontId="0" fillId="6" borderId="0" xfId="1" applyFont="1" applyFill="1" applyAlignment="1">
      <alignment horizontal="center"/>
    </xf>
    <xf numFmtId="0" fontId="6" fillId="6" borderId="5" xfId="0" applyFont="1" applyFill="1" applyBorder="1" applyAlignment="1">
      <alignment horizontal="center" vertical="center" wrapText="1"/>
    </xf>
    <xf numFmtId="1" fontId="6" fillId="6" borderId="5" xfId="0" applyNumberFormat="1" applyFont="1" applyFill="1" applyBorder="1" applyAlignment="1">
      <alignment horizontal="center" vertical="center" wrapText="1"/>
    </xf>
    <xf numFmtId="44" fontId="6" fillId="6" borderId="5" xfId="1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/>
    </xf>
    <xf numFmtId="9" fontId="2" fillId="0" borderId="0" xfId="2" applyFont="1" applyAlignment="1">
      <alignment horizontal="center" vertical="center"/>
    </xf>
    <xf numFmtId="9" fontId="2" fillId="0" borderId="12" xfId="2" applyFont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9" fontId="14" fillId="0" borderId="6" xfId="0" applyNumberFormat="1" applyFont="1" applyBorder="1" applyAlignment="1">
      <alignment horizontal="center" vertical="center"/>
    </xf>
    <xf numFmtId="0" fontId="13" fillId="6" borderId="6" xfId="0" applyFont="1" applyFill="1" applyBorder="1" applyAlignment="1">
      <alignment horizontal="center"/>
    </xf>
    <xf numFmtId="44" fontId="12" fillId="0" borderId="9" xfId="0" applyNumberFormat="1" applyFont="1" applyBorder="1" applyAlignment="1">
      <alignment horizontal="center" vertical="center"/>
    </xf>
    <xf numFmtId="49" fontId="9" fillId="0" borderId="2" xfId="6" applyNumberFormat="1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vertical="center"/>
    </xf>
    <xf numFmtId="49" fontId="9" fillId="0" borderId="14" xfId="6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6" xfId="6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49" fontId="9" fillId="0" borderId="6" xfId="6" applyNumberFormat="1" applyFont="1" applyFill="1" applyBorder="1" applyAlignment="1">
      <alignment horizontal="center" vertical="center" wrapText="1"/>
    </xf>
    <xf numFmtId="4" fontId="8" fillId="2" borderId="6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49" fontId="8" fillId="2" borderId="6" xfId="6" applyNumberFormat="1" applyFont="1" applyFill="1" applyBorder="1" applyAlignment="1">
      <alignment horizontal="center" vertical="center"/>
    </xf>
    <xf numFmtId="0" fontId="17" fillId="2" borderId="6" xfId="6" applyFont="1" applyFill="1" applyBorder="1" applyAlignment="1">
      <alignment horizontal="center" vertical="center"/>
    </xf>
    <xf numFmtId="49" fontId="17" fillId="2" borderId="6" xfId="6" applyNumberFormat="1" applyFont="1" applyFill="1" applyBorder="1" applyAlignment="1">
      <alignment horizontal="center" vertical="center"/>
    </xf>
  </cellXfs>
  <cellStyles count="7">
    <cellStyle name="Moeda" xfId="1" builtinId="4"/>
    <cellStyle name="Moeda 2" xfId="4" xr:uid="{E36E6803-D505-405C-B3D5-A5EEEB338749}"/>
    <cellStyle name="Moeda 5" xfId="5" xr:uid="{172A4991-F318-4DA6-ACE5-A9431BDB2EFE}"/>
    <cellStyle name="Normal" xfId="0" builtinId="0"/>
    <cellStyle name="Normal 2" xfId="3" xr:uid="{11B0A1A6-4E41-4294-BAC2-92E9B07624E2}"/>
    <cellStyle name="Normal 2 2" xfId="6" xr:uid="{EEF8D063-9FD2-4294-8F85-ECA51210643F}"/>
    <cellStyle name="Porcentagem" xfId="2" builtinId="5"/>
  </cellStyles>
  <dxfs count="92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183094</xdr:colOff>
      <xdr:row>0</xdr:row>
      <xdr:rowOff>66675</xdr:rowOff>
    </xdr:from>
    <xdr:ext cx="978957" cy="405342"/>
    <xdr:pic>
      <xdr:nvPicPr>
        <xdr:cNvPr id="2" name="Imagem 1">
          <a:extLst>
            <a:ext uri="{FF2B5EF4-FFF2-40B4-BE49-F238E27FC236}">
              <a16:creationId xmlns:a16="http://schemas.microsoft.com/office/drawing/2014/main" id="{C2A45A1A-30BF-4A60-92A5-D34AA5AFCD2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094" y="66675"/>
          <a:ext cx="978957" cy="40534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890C-6F39-4554-B51A-DD64A84CAB6A}">
  <dimension ref="A1:K6318"/>
  <sheetViews>
    <sheetView topLeftCell="A7" workbookViewId="0">
      <selection activeCell="A2" sqref="A2:I6318"/>
    </sheetView>
  </sheetViews>
  <sheetFormatPr defaultRowHeight="15" x14ac:dyDescent="0.25"/>
  <cols>
    <col min="1" max="1" width="6.5703125" customWidth="1"/>
    <col min="2" max="2" width="14.140625" bestFit="1" customWidth="1"/>
    <col min="3" max="3" width="53.140625" customWidth="1"/>
    <col min="4" max="4" width="12" bestFit="1" customWidth="1"/>
    <col min="5" max="5" width="11.7109375" bestFit="1" customWidth="1"/>
    <col min="6" max="7" width="12.140625" bestFit="1" customWidth="1"/>
    <col min="8" max="8" width="9.42578125" bestFit="1" customWidth="1"/>
    <col min="9" max="9" width="7.7109375" bestFit="1" customWidth="1"/>
  </cols>
  <sheetData>
    <row r="1" spans="1:11" x14ac:dyDescent="0.25">
      <c r="A1" s="35" t="s">
        <v>2550</v>
      </c>
      <c r="B1" s="35" t="s">
        <v>2551</v>
      </c>
      <c r="C1" s="35" t="s">
        <v>2552</v>
      </c>
      <c r="D1" s="35" t="s">
        <v>2553</v>
      </c>
      <c r="E1" s="35" t="s">
        <v>2554</v>
      </c>
      <c r="F1" s="35" t="s">
        <v>2555</v>
      </c>
      <c r="G1" s="35" t="s">
        <v>2556</v>
      </c>
      <c r="H1" s="35" t="s">
        <v>2557</v>
      </c>
      <c r="I1" s="35" t="s">
        <v>2558</v>
      </c>
      <c r="J1" s="35"/>
      <c r="K1" s="35" t="s">
        <v>2559</v>
      </c>
    </row>
    <row r="2" spans="1:11" x14ac:dyDescent="0.25">
      <c r="A2" t="s">
        <v>2560</v>
      </c>
      <c r="B2" t="s">
        <v>3120</v>
      </c>
      <c r="C2" t="s">
        <v>3121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f>D2+F2</f>
        <v>0</v>
      </c>
    </row>
    <row r="3" spans="1:11" x14ac:dyDescent="0.25">
      <c r="A3" t="s">
        <v>2560</v>
      </c>
      <c r="B3" t="s">
        <v>3122</v>
      </c>
      <c r="C3" t="s">
        <v>3123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K3">
        <f t="shared" ref="K3:K66" si="0">D3+F3</f>
        <v>0</v>
      </c>
    </row>
    <row r="4" spans="1:11" x14ac:dyDescent="0.25">
      <c r="A4" t="s">
        <v>2560</v>
      </c>
      <c r="B4" t="s">
        <v>3124</v>
      </c>
      <c r="C4" t="s">
        <v>3125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K4">
        <f t="shared" si="0"/>
        <v>0</v>
      </c>
    </row>
    <row r="5" spans="1:11" x14ac:dyDescent="0.25">
      <c r="A5" t="s">
        <v>2560</v>
      </c>
      <c r="B5" t="s">
        <v>3126</v>
      </c>
      <c r="C5" t="s">
        <v>3127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K5">
        <f t="shared" si="0"/>
        <v>0</v>
      </c>
    </row>
    <row r="6" spans="1:11" x14ac:dyDescent="0.25">
      <c r="A6" t="s">
        <v>2560</v>
      </c>
      <c r="B6" t="s">
        <v>3128</v>
      </c>
      <c r="C6" t="s">
        <v>3129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>
        <f t="shared" si="0"/>
        <v>0</v>
      </c>
    </row>
    <row r="7" spans="1:11" x14ac:dyDescent="0.25">
      <c r="A7" t="s">
        <v>2560</v>
      </c>
      <c r="B7" t="s">
        <v>3130</v>
      </c>
      <c r="C7" t="s">
        <v>3131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K7">
        <f t="shared" si="0"/>
        <v>0</v>
      </c>
    </row>
    <row r="8" spans="1:11" x14ac:dyDescent="0.25">
      <c r="A8" t="s">
        <v>2560</v>
      </c>
      <c r="B8" t="s">
        <v>3132</v>
      </c>
      <c r="C8" t="s">
        <v>3133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K8">
        <f t="shared" si="0"/>
        <v>0</v>
      </c>
    </row>
    <row r="9" spans="1:11" x14ac:dyDescent="0.25">
      <c r="A9" t="s">
        <v>2560</v>
      </c>
      <c r="B9" t="s">
        <v>3134</v>
      </c>
      <c r="C9" t="s">
        <v>3135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f t="shared" si="0"/>
        <v>0</v>
      </c>
    </row>
    <row r="10" spans="1:11" x14ac:dyDescent="0.25">
      <c r="A10" t="s">
        <v>2560</v>
      </c>
      <c r="B10" t="s">
        <v>3136</v>
      </c>
      <c r="C10" t="s">
        <v>3137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f t="shared" si="0"/>
        <v>0</v>
      </c>
    </row>
    <row r="11" spans="1:11" x14ac:dyDescent="0.25">
      <c r="A11" t="s">
        <v>2560</v>
      </c>
      <c r="B11" t="s">
        <v>3138</v>
      </c>
      <c r="C11" t="s">
        <v>3139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K11">
        <f t="shared" si="0"/>
        <v>0</v>
      </c>
    </row>
    <row r="12" spans="1:11" x14ac:dyDescent="0.25">
      <c r="A12" t="s">
        <v>2560</v>
      </c>
      <c r="B12" t="s">
        <v>3140</v>
      </c>
      <c r="C12" t="s">
        <v>3141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K12">
        <f t="shared" si="0"/>
        <v>0</v>
      </c>
    </row>
    <row r="13" spans="1:11" x14ac:dyDescent="0.25">
      <c r="A13" t="s">
        <v>2560</v>
      </c>
      <c r="B13" t="s">
        <v>3142</v>
      </c>
      <c r="C13" t="s">
        <v>3143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K13">
        <f t="shared" si="0"/>
        <v>0</v>
      </c>
    </row>
    <row r="14" spans="1:11" x14ac:dyDescent="0.25">
      <c r="A14" t="s">
        <v>2560</v>
      </c>
      <c r="B14" t="s">
        <v>3144</v>
      </c>
      <c r="C14" t="s">
        <v>3145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K14">
        <f t="shared" si="0"/>
        <v>0</v>
      </c>
    </row>
    <row r="15" spans="1:11" x14ac:dyDescent="0.25">
      <c r="A15" t="s">
        <v>2560</v>
      </c>
      <c r="B15" t="s">
        <v>3146</v>
      </c>
      <c r="C15" t="s">
        <v>3147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f t="shared" si="0"/>
        <v>0</v>
      </c>
    </row>
    <row r="16" spans="1:11" x14ac:dyDescent="0.25">
      <c r="A16" t="s">
        <v>2560</v>
      </c>
      <c r="B16" t="s">
        <v>3148</v>
      </c>
      <c r="C16" t="s">
        <v>3149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K16">
        <f t="shared" si="0"/>
        <v>0</v>
      </c>
    </row>
    <row r="17" spans="1:11" x14ac:dyDescent="0.25">
      <c r="A17" t="s">
        <v>2560</v>
      </c>
      <c r="B17" t="s">
        <v>3150</v>
      </c>
      <c r="C17" t="s">
        <v>3151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K17">
        <f t="shared" si="0"/>
        <v>0</v>
      </c>
    </row>
    <row r="18" spans="1:11" x14ac:dyDescent="0.25">
      <c r="A18" t="s">
        <v>2560</v>
      </c>
      <c r="B18" t="s">
        <v>3152</v>
      </c>
      <c r="C18" t="s">
        <v>2735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K18">
        <f t="shared" si="0"/>
        <v>0</v>
      </c>
    </row>
    <row r="19" spans="1:11" x14ac:dyDescent="0.25">
      <c r="A19" t="s">
        <v>2560</v>
      </c>
      <c r="B19" t="s">
        <v>3153</v>
      </c>
      <c r="C19" t="s">
        <v>3154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K19">
        <f t="shared" si="0"/>
        <v>0</v>
      </c>
    </row>
    <row r="20" spans="1:11" x14ac:dyDescent="0.25">
      <c r="A20" t="s">
        <v>2560</v>
      </c>
      <c r="B20" t="s">
        <v>3155</v>
      </c>
      <c r="C20" t="s">
        <v>3156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K20">
        <f t="shared" si="0"/>
        <v>0</v>
      </c>
    </row>
    <row r="21" spans="1:11" x14ac:dyDescent="0.25">
      <c r="A21" t="s">
        <v>2560</v>
      </c>
      <c r="B21" t="s">
        <v>3157</v>
      </c>
      <c r="C21" t="s">
        <v>3158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K21">
        <f t="shared" si="0"/>
        <v>0</v>
      </c>
    </row>
    <row r="22" spans="1:11" x14ac:dyDescent="0.25">
      <c r="A22" t="s">
        <v>2560</v>
      </c>
      <c r="B22" t="s">
        <v>3159</v>
      </c>
      <c r="C22" t="s">
        <v>3160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K22">
        <f t="shared" si="0"/>
        <v>0</v>
      </c>
    </row>
    <row r="23" spans="1:11" x14ac:dyDescent="0.25">
      <c r="A23" t="s">
        <v>2560</v>
      </c>
      <c r="B23" t="s">
        <v>3161</v>
      </c>
      <c r="C23" t="s">
        <v>3162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f t="shared" si="0"/>
        <v>0</v>
      </c>
    </row>
    <row r="24" spans="1:11" x14ac:dyDescent="0.25">
      <c r="A24" t="s">
        <v>2560</v>
      </c>
      <c r="B24" t="s">
        <v>3163</v>
      </c>
      <c r="C24" t="s">
        <v>3164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K24">
        <f t="shared" si="0"/>
        <v>0</v>
      </c>
    </row>
    <row r="25" spans="1:11" x14ac:dyDescent="0.25">
      <c r="A25" t="s">
        <v>2560</v>
      </c>
      <c r="B25" t="s">
        <v>3165</v>
      </c>
      <c r="C25" t="s">
        <v>3166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K25">
        <f t="shared" si="0"/>
        <v>0</v>
      </c>
    </row>
    <row r="26" spans="1:11" x14ac:dyDescent="0.25">
      <c r="A26" t="s">
        <v>2560</v>
      </c>
      <c r="B26" t="s">
        <v>3026</v>
      </c>
      <c r="C26" t="s">
        <v>3027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f t="shared" si="0"/>
        <v>0</v>
      </c>
    </row>
    <row r="27" spans="1:11" x14ac:dyDescent="0.25">
      <c r="A27" t="s">
        <v>2560</v>
      </c>
      <c r="B27" t="s">
        <v>3028</v>
      </c>
      <c r="C27" t="s">
        <v>3029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K27">
        <f t="shared" si="0"/>
        <v>0</v>
      </c>
    </row>
    <row r="28" spans="1:11" x14ac:dyDescent="0.25">
      <c r="A28" t="s">
        <v>2560</v>
      </c>
      <c r="B28" t="s">
        <v>3030</v>
      </c>
      <c r="C28" t="s">
        <v>3031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>
        <f t="shared" si="0"/>
        <v>0</v>
      </c>
    </row>
    <row r="29" spans="1:11" x14ac:dyDescent="0.25">
      <c r="A29" t="s">
        <v>2560</v>
      </c>
      <c r="B29" t="s">
        <v>3032</v>
      </c>
      <c r="C29" t="s">
        <v>3033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>
        <f t="shared" si="0"/>
        <v>0</v>
      </c>
    </row>
    <row r="30" spans="1:11" x14ac:dyDescent="0.25">
      <c r="A30" t="s">
        <v>2560</v>
      </c>
      <c r="B30" t="s">
        <v>3034</v>
      </c>
      <c r="C30" t="s">
        <v>3035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K30">
        <f t="shared" si="0"/>
        <v>0</v>
      </c>
    </row>
    <row r="31" spans="1:11" x14ac:dyDescent="0.25">
      <c r="A31" t="s">
        <v>2560</v>
      </c>
      <c r="B31" t="s">
        <v>3036</v>
      </c>
      <c r="C31" t="s">
        <v>3037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K31">
        <f t="shared" si="0"/>
        <v>0</v>
      </c>
    </row>
    <row r="32" spans="1:11" x14ac:dyDescent="0.25">
      <c r="A32" t="s">
        <v>2560</v>
      </c>
      <c r="B32" t="s">
        <v>3038</v>
      </c>
      <c r="C32" t="s">
        <v>3039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>
        <f t="shared" si="0"/>
        <v>0</v>
      </c>
    </row>
    <row r="33" spans="1:11" x14ac:dyDescent="0.25">
      <c r="A33" t="s">
        <v>2560</v>
      </c>
      <c r="B33" t="s">
        <v>3040</v>
      </c>
      <c r="C33" t="s">
        <v>3041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>
        <f t="shared" si="0"/>
        <v>0</v>
      </c>
    </row>
    <row r="34" spans="1:11" x14ac:dyDescent="0.25">
      <c r="A34" t="s">
        <v>2560</v>
      </c>
      <c r="B34" t="s">
        <v>3042</v>
      </c>
      <c r="C34" t="s">
        <v>3043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K34">
        <f t="shared" si="0"/>
        <v>0</v>
      </c>
    </row>
    <row r="35" spans="1:11" x14ac:dyDescent="0.25">
      <c r="A35" t="s">
        <v>2560</v>
      </c>
      <c r="B35" t="s">
        <v>3044</v>
      </c>
      <c r="C35" t="s">
        <v>3045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K35">
        <f t="shared" si="0"/>
        <v>0</v>
      </c>
    </row>
    <row r="36" spans="1:11" x14ac:dyDescent="0.25">
      <c r="A36" t="s">
        <v>2560</v>
      </c>
      <c r="B36" t="s">
        <v>3046</v>
      </c>
      <c r="C36" t="s">
        <v>3047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>
        <f t="shared" si="0"/>
        <v>0</v>
      </c>
    </row>
    <row r="37" spans="1:11" x14ac:dyDescent="0.25">
      <c r="A37" t="s">
        <v>2560</v>
      </c>
      <c r="B37" t="s">
        <v>3048</v>
      </c>
      <c r="C37" t="s">
        <v>3049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K37">
        <f t="shared" si="0"/>
        <v>0</v>
      </c>
    </row>
    <row r="38" spans="1:11" x14ac:dyDescent="0.25">
      <c r="A38" t="s">
        <v>2560</v>
      </c>
      <c r="B38" t="s">
        <v>3050</v>
      </c>
      <c r="C38" t="s">
        <v>3051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K38">
        <f t="shared" si="0"/>
        <v>0</v>
      </c>
    </row>
    <row r="39" spans="1:11" x14ac:dyDescent="0.25">
      <c r="A39" t="s">
        <v>2560</v>
      </c>
      <c r="B39" t="s">
        <v>3052</v>
      </c>
      <c r="C39" t="s">
        <v>3053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K39">
        <f t="shared" si="0"/>
        <v>0</v>
      </c>
    </row>
    <row r="40" spans="1:11" x14ac:dyDescent="0.25">
      <c r="A40" t="s">
        <v>2560</v>
      </c>
      <c r="B40" t="s">
        <v>3054</v>
      </c>
      <c r="C40" t="s">
        <v>3055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K40">
        <f t="shared" si="0"/>
        <v>0</v>
      </c>
    </row>
    <row r="41" spans="1:11" x14ac:dyDescent="0.25">
      <c r="A41" t="s">
        <v>2560</v>
      </c>
      <c r="B41" t="s">
        <v>3056</v>
      </c>
      <c r="C41" t="s">
        <v>3057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K41">
        <f t="shared" si="0"/>
        <v>0</v>
      </c>
    </row>
    <row r="42" spans="1:11" x14ac:dyDescent="0.25">
      <c r="A42" t="s">
        <v>2560</v>
      </c>
      <c r="B42" t="s">
        <v>3058</v>
      </c>
      <c r="C42" t="s">
        <v>3059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K42">
        <f t="shared" si="0"/>
        <v>0</v>
      </c>
    </row>
    <row r="43" spans="1:11" x14ac:dyDescent="0.25">
      <c r="A43" t="s">
        <v>2560</v>
      </c>
      <c r="B43" t="s">
        <v>3060</v>
      </c>
      <c r="C43" t="s">
        <v>3061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K43">
        <f t="shared" si="0"/>
        <v>0</v>
      </c>
    </row>
    <row r="44" spans="1:11" x14ac:dyDescent="0.25">
      <c r="A44" t="s">
        <v>2560</v>
      </c>
      <c r="B44" t="s">
        <v>3062</v>
      </c>
      <c r="C44" t="s">
        <v>3063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K44">
        <f t="shared" si="0"/>
        <v>0</v>
      </c>
    </row>
    <row r="45" spans="1:11" x14ac:dyDescent="0.25">
      <c r="A45" t="s">
        <v>2560</v>
      </c>
      <c r="B45" t="s">
        <v>3064</v>
      </c>
      <c r="C45" t="s">
        <v>3065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K45">
        <f t="shared" si="0"/>
        <v>0</v>
      </c>
    </row>
    <row r="46" spans="1:11" x14ac:dyDescent="0.25">
      <c r="A46" t="s">
        <v>2560</v>
      </c>
      <c r="B46" t="s">
        <v>3066</v>
      </c>
      <c r="C46" t="s">
        <v>3067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K46">
        <f t="shared" si="0"/>
        <v>0</v>
      </c>
    </row>
    <row r="47" spans="1:11" x14ac:dyDescent="0.25">
      <c r="A47" t="s">
        <v>2560</v>
      </c>
      <c r="B47" t="s">
        <v>3068</v>
      </c>
      <c r="C47" t="s">
        <v>3069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K47">
        <f t="shared" si="0"/>
        <v>0</v>
      </c>
    </row>
    <row r="48" spans="1:11" x14ac:dyDescent="0.25">
      <c r="A48" t="s">
        <v>2560</v>
      </c>
      <c r="B48" t="s">
        <v>3070</v>
      </c>
      <c r="C48" t="s">
        <v>3071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K48">
        <f t="shared" si="0"/>
        <v>0</v>
      </c>
    </row>
    <row r="49" spans="1:11" x14ac:dyDescent="0.25">
      <c r="A49" t="s">
        <v>2560</v>
      </c>
      <c r="B49" t="s">
        <v>3072</v>
      </c>
      <c r="C49" t="s">
        <v>3073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K49">
        <f t="shared" si="0"/>
        <v>0</v>
      </c>
    </row>
    <row r="50" spans="1:11" x14ac:dyDescent="0.25">
      <c r="A50" t="s">
        <v>2560</v>
      </c>
      <c r="B50" t="s">
        <v>2561</v>
      </c>
      <c r="C50" t="s">
        <v>2562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K50">
        <f t="shared" si="0"/>
        <v>0</v>
      </c>
    </row>
    <row r="51" spans="1:11" x14ac:dyDescent="0.25">
      <c r="A51" t="s">
        <v>2560</v>
      </c>
      <c r="B51" t="s">
        <v>2563</v>
      </c>
      <c r="C51" t="s">
        <v>2564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K51">
        <f t="shared" si="0"/>
        <v>0</v>
      </c>
    </row>
    <row r="52" spans="1:11" x14ac:dyDescent="0.25">
      <c r="A52" t="s">
        <v>2560</v>
      </c>
      <c r="B52" t="s">
        <v>2565</v>
      </c>
      <c r="C52" t="s">
        <v>2566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K52">
        <f t="shared" si="0"/>
        <v>0</v>
      </c>
    </row>
    <row r="53" spans="1:11" x14ac:dyDescent="0.25">
      <c r="A53" t="s">
        <v>2560</v>
      </c>
      <c r="B53" t="s">
        <v>2567</v>
      </c>
      <c r="C53" t="s">
        <v>2568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>
        <f t="shared" si="0"/>
        <v>0</v>
      </c>
    </row>
    <row r="54" spans="1:11" x14ac:dyDescent="0.25">
      <c r="A54" t="s">
        <v>2560</v>
      </c>
      <c r="B54" t="s">
        <v>2569</v>
      </c>
      <c r="C54" t="s">
        <v>456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K54">
        <f t="shared" si="0"/>
        <v>0</v>
      </c>
    </row>
    <row r="55" spans="1:11" x14ac:dyDescent="0.25">
      <c r="A55" t="s">
        <v>2560</v>
      </c>
      <c r="B55" t="s">
        <v>2570</v>
      </c>
      <c r="C55" t="s">
        <v>2571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K55">
        <f t="shared" si="0"/>
        <v>0</v>
      </c>
    </row>
    <row r="56" spans="1:11" x14ac:dyDescent="0.25">
      <c r="A56" t="s">
        <v>2560</v>
      </c>
      <c r="B56" t="s">
        <v>2572</v>
      </c>
      <c r="C56" t="s">
        <v>2573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K56">
        <f t="shared" si="0"/>
        <v>0</v>
      </c>
    </row>
    <row r="57" spans="1:11" x14ac:dyDescent="0.25">
      <c r="A57" t="s">
        <v>2560</v>
      </c>
      <c r="B57" t="s">
        <v>2574</v>
      </c>
      <c r="C57" t="s">
        <v>2575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K57">
        <f t="shared" si="0"/>
        <v>0</v>
      </c>
    </row>
    <row r="58" spans="1:11" x14ac:dyDescent="0.25">
      <c r="A58" t="s">
        <v>2560</v>
      </c>
      <c r="B58" t="s">
        <v>2576</v>
      </c>
      <c r="C58" t="s">
        <v>2577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K58">
        <f t="shared" si="0"/>
        <v>0</v>
      </c>
    </row>
    <row r="59" spans="1:11" x14ac:dyDescent="0.25">
      <c r="A59" t="s">
        <v>2560</v>
      </c>
      <c r="B59" t="s">
        <v>2578</v>
      </c>
      <c r="C59" t="s">
        <v>2579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f t="shared" si="0"/>
        <v>0</v>
      </c>
    </row>
    <row r="60" spans="1:11" x14ac:dyDescent="0.25">
      <c r="A60" t="s">
        <v>2560</v>
      </c>
      <c r="B60" t="s">
        <v>2580</v>
      </c>
      <c r="C60" t="s">
        <v>2581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K60">
        <f t="shared" si="0"/>
        <v>0</v>
      </c>
    </row>
    <row r="61" spans="1:11" x14ac:dyDescent="0.25">
      <c r="A61" t="s">
        <v>2560</v>
      </c>
      <c r="B61" t="s">
        <v>2582</v>
      </c>
      <c r="C61" t="s">
        <v>2583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K61">
        <f t="shared" si="0"/>
        <v>0</v>
      </c>
    </row>
    <row r="62" spans="1:11" x14ac:dyDescent="0.25">
      <c r="A62" t="s">
        <v>2560</v>
      </c>
      <c r="B62" t="s">
        <v>2584</v>
      </c>
      <c r="C62" t="s">
        <v>2585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K62">
        <f t="shared" si="0"/>
        <v>0</v>
      </c>
    </row>
    <row r="63" spans="1:11" x14ac:dyDescent="0.25">
      <c r="A63" t="s">
        <v>2560</v>
      </c>
      <c r="B63" t="s">
        <v>2586</v>
      </c>
      <c r="C63" t="s">
        <v>2587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K63">
        <f t="shared" si="0"/>
        <v>0</v>
      </c>
    </row>
    <row r="64" spans="1:11" x14ac:dyDescent="0.25">
      <c r="A64" t="s">
        <v>2560</v>
      </c>
      <c r="B64" t="s">
        <v>2588</v>
      </c>
      <c r="C64" t="s">
        <v>2589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K64">
        <f t="shared" si="0"/>
        <v>0</v>
      </c>
    </row>
    <row r="65" spans="1:11" x14ac:dyDescent="0.25">
      <c r="A65" t="s">
        <v>2560</v>
      </c>
      <c r="B65" t="s">
        <v>2590</v>
      </c>
      <c r="C65" t="s">
        <v>2591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K65">
        <f t="shared" si="0"/>
        <v>0</v>
      </c>
    </row>
    <row r="66" spans="1:11" x14ac:dyDescent="0.25">
      <c r="A66" t="s">
        <v>2560</v>
      </c>
      <c r="B66" t="s">
        <v>2592</v>
      </c>
      <c r="C66" t="s">
        <v>2593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K66">
        <f t="shared" si="0"/>
        <v>0</v>
      </c>
    </row>
    <row r="67" spans="1:11" x14ac:dyDescent="0.25">
      <c r="A67" t="s">
        <v>2560</v>
      </c>
      <c r="B67" t="s">
        <v>2594</v>
      </c>
      <c r="C67" t="s">
        <v>2595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K67">
        <f t="shared" ref="K67:K130" si="1">D67+F67</f>
        <v>0</v>
      </c>
    </row>
    <row r="68" spans="1:11" x14ac:dyDescent="0.25">
      <c r="A68" t="s">
        <v>2560</v>
      </c>
      <c r="B68" t="s">
        <v>2596</v>
      </c>
      <c r="C68" t="s">
        <v>2597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K68">
        <f t="shared" si="1"/>
        <v>0</v>
      </c>
    </row>
    <row r="69" spans="1:11" x14ac:dyDescent="0.25">
      <c r="A69" t="s">
        <v>2560</v>
      </c>
      <c r="B69" t="s">
        <v>2598</v>
      </c>
      <c r="C69" t="s">
        <v>2599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K69">
        <f t="shared" si="1"/>
        <v>0</v>
      </c>
    </row>
    <row r="70" spans="1:11" x14ac:dyDescent="0.25">
      <c r="A70" t="s">
        <v>2560</v>
      </c>
      <c r="B70" t="s">
        <v>2600</v>
      </c>
      <c r="C70" t="s">
        <v>2601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K70">
        <f t="shared" si="1"/>
        <v>0</v>
      </c>
    </row>
    <row r="71" spans="1:11" x14ac:dyDescent="0.25">
      <c r="A71" t="s">
        <v>2560</v>
      </c>
      <c r="B71" t="s">
        <v>2602</v>
      </c>
      <c r="C71" t="s">
        <v>2603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K71">
        <f t="shared" si="1"/>
        <v>0</v>
      </c>
    </row>
    <row r="72" spans="1:11" x14ac:dyDescent="0.25">
      <c r="A72" t="s">
        <v>2560</v>
      </c>
      <c r="B72" t="s">
        <v>2604</v>
      </c>
      <c r="C72" t="s">
        <v>2605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K72">
        <f t="shared" si="1"/>
        <v>0</v>
      </c>
    </row>
    <row r="73" spans="1:11" x14ac:dyDescent="0.25">
      <c r="A73" t="s">
        <v>2560</v>
      </c>
      <c r="B73" t="s">
        <v>2606</v>
      </c>
      <c r="C73" t="s">
        <v>2607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K73">
        <f t="shared" si="1"/>
        <v>0</v>
      </c>
    </row>
    <row r="74" spans="1:11" x14ac:dyDescent="0.25">
      <c r="A74" t="s">
        <v>2560</v>
      </c>
      <c r="B74" t="s">
        <v>2935</v>
      </c>
      <c r="C74" t="s">
        <v>2936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K74">
        <f t="shared" si="1"/>
        <v>0</v>
      </c>
    </row>
    <row r="75" spans="1:11" x14ac:dyDescent="0.25">
      <c r="A75" t="s">
        <v>2560</v>
      </c>
      <c r="B75" t="s">
        <v>2937</v>
      </c>
      <c r="C75" t="s">
        <v>2938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K75">
        <f t="shared" si="1"/>
        <v>0</v>
      </c>
    </row>
    <row r="76" spans="1:11" x14ac:dyDescent="0.25">
      <c r="A76" t="s">
        <v>2560</v>
      </c>
      <c r="B76" t="s">
        <v>2939</v>
      </c>
      <c r="C76" t="s">
        <v>2940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K76">
        <f t="shared" si="1"/>
        <v>0</v>
      </c>
    </row>
    <row r="77" spans="1:11" x14ac:dyDescent="0.25">
      <c r="A77" t="s">
        <v>2560</v>
      </c>
      <c r="B77" t="s">
        <v>2941</v>
      </c>
      <c r="C77" t="s">
        <v>2942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K77">
        <f t="shared" si="1"/>
        <v>0</v>
      </c>
    </row>
    <row r="78" spans="1:11" x14ac:dyDescent="0.25">
      <c r="A78" t="s">
        <v>2560</v>
      </c>
      <c r="B78" t="s">
        <v>2943</v>
      </c>
      <c r="C78" t="s">
        <v>2944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K78">
        <f t="shared" si="1"/>
        <v>0</v>
      </c>
    </row>
    <row r="79" spans="1:11" x14ac:dyDescent="0.25">
      <c r="A79" t="s">
        <v>2560</v>
      </c>
      <c r="B79" t="s">
        <v>2945</v>
      </c>
      <c r="C79" t="s">
        <v>2946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K79">
        <f t="shared" si="1"/>
        <v>0</v>
      </c>
    </row>
    <row r="80" spans="1:11" x14ac:dyDescent="0.25">
      <c r="A80" t="s">
        <v>2560</v>
      </c>
      <c r="B80" t="s">
        <v>2947</v>
      </c>
      <c r="C80" t="s">
        <v>2948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K80">
        <f t="shared" si="1"/>
        <v>0</v>
      </c>
    </row>
    <row r="81" spans="1:11" x14ac:dyDescent="0.25">
      <c r="A81" t="s">
        <v>2560</v>
      </c>
      <c r="B81" t="s">
        <v>2949</v>
      </c>
      <c r="C81" t="s">
        <v>2950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K81">
        <f t="shared" si="1"/>
        <v>0</v>
      </c>
    </row>
    <row r="82" spans="1:11" x14ac:dyDescent="0.25">
      <c r="A82" t="s">
        <v>2560</v>
      </c>
      <c r="B82" t="s">
        <v>2951</v>
      </c>
      <c r="C82" t="s">
        <v>2952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K82">
        <f t="shared" si="1"/>
        <v>0</v>
      </c>
    </row>
    <row r="83" spans="1:11" x14ac:dyDescent="0.25">
      <c r="A83" t="s">
        <v>2560</v>
      </c>
      <c r="B83" t="s">
        <v>2953</v>
      </c>
      <c r="C83" t="s">
        <v>2954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K83">
        <f t="shared" si="1"/>
        <v>0</v>
      </c>
    </row>
    <row r="84" spans="1:11" x14ac:dyDescent="0.25">
      <c r="A84" t="s">
        <v>2560</v>
      </c>
      <c r="B84" t="s">
        <v>2955</v>
      </c>
      <c r="C84" t="s">
        <v>2956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K84">
        <f t="shared" si="1"/>
        <v>0</v>
      </c>
    </row>
    <row r="85" spans="1:11" x14ac:dyDescent="0.25">
      <c r="A85" t="s">
        <v>2560</v>
      </c>
      <c r="B85" t="s">
        <v>2957</v>
      </c>
      <c r="C85" t="s">
        <v>2958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K85">
        <f t="shared" si="1"/>
        <v>0</v>
      </c>
    </row>
    <row r="86" spans="1:11" x14ac:dyDescent="0.25">
      <c r="A86" t="s">
        <v>2560</v>
      </c>
      <c r="B86" t="s">
        <v>2959</v>
      </c>
      <c r="C86" t="s">
        <v>2960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K86">
        <f t="shared" si="1"/>
        <v>0</v>
      </c>
    </row>
    <row r="87" spans="1:11" x14ac:dyDescent="0.25">
      <c r="A87" t="s">
        <v>2560</v>
      </c>
      <c r="B87" t="s">
        <v>2961</v>
      </c>
      <c r="C87" t="s">
        <v>2962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K87">
        <f t="shared" si="1"/>
        <v>0</v>
      </c>
    </row>
    <row r="88" spans="1:11" x14ac:dyDescent="0.25">
      <c r="A88" t="s">
        <v>2560</v>
      </c>
      <c r="B88" t="s">
        <v>2963</v>
      </c>
      <c r="C88" t="s">
        <v>2964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K88">
        <f t="shared" si="1"/>
        <v>0</v>
      </c>
    </row>
    <row r="89" spans="1:11" x14ac:dyDescent="0.25">
      <c r="A89" t="s">
        <v>2560</v>
      </c>
      <c r="B89" t="s">
        <v>2965</v>
      </c>
      <c r="C89" t="s">
        <v>2966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K89">
        <f t="shared" si="1"/>
        <v>0</v>
      </c>
    </row>
    <row r="90" spans="1:11" x14ac:dyDescent="0.25">
      <c r="A90" t="s">
        <v>2560</v>
      </c>
      <c r="B90" t="s">
        <v>2967</v>
      </c>
      <c r="C90" t="s">
        <v>2968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K90">
        <f t="shared" si="1"/>
        <v>0</v>
      </c>
    </row>
    <row r="91" spans="1:11" x14ac:dyDescent="0.25">
      <c r="A91" t="s">
        <v>2560</v>
      </c>
      <c r="B91" t="s">
        <v>2969</v>
      </c>
      <c r="C91" t="s">
        <v>2970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K91">
        <f t="shared" si="1"/>
        <v>0</v>
      </c>
    </row>
    <row r="92" spans="1:11" x14ac:dyDescent="0.25">
      <c r="A92" t="s">
        <v>2560</v>
      </c>
      <c r="B92" t="s">
        <v>2971</v>
      </c>
      <c r="C92" t="s">
        <v>2972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K92">
        <f t="shared" si="1"/>
        <v>0</v>
      </c>
    </row>
    <row r="93" spans="1:11" x14ac:dyDescent="0.25">
      <c r="A93" t="s">
        <v>2560</v>
      </c>
      <c r="B93" t="s">
        <v>2973</v>
      </c>
      <c r="C93" t="s">
        <v>2974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K93">
        <f t="shared" si="1"/>
        <v>0</v>
      </c>
    </row>
    <row r="94" spans="1:11" x14ac:dyDescent="0.25">
      <c r="A94" t="s">
        <v>2560</v>
      </c>
      <c r="B94" t="s">
        <v>2975</v>
      </c>
      <c r="C94" t="s">
        <v>2976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K94">
        <f t="shared" si="1"/>
        <v>0</v>
      </c>
    </row>
    <row r="95" spans="1:11" x14ac:dyDescent="0.25">
      <c r="A95" t="s">
        <v>2560</v>
      </c>
      <c r="B95" t="s">
        <v>2977</v>
      </c>
      <c r="C95" t="s">
        <v>2978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K95">
        <f t="shared" si="1"/>
        <v>0</v>
      </c>
    </row>
    <row r="96" spans="1:11" x14ac:dyDescent="0.25">
      <c r="A96" t="s">
        <v>2560</v>
      </c>
      <c r="B96" t="s">
        <v>2979</v>
      </c>
      <c r="C96" t="s">
        <v>2980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K96">
        <f t="shared" si="1"/>
        <v>0</v>
      </c>
    </row>
    <row r="97" spans="1:11" x14ac:dyDescent="0.25">
      <c r="A97" t="s">
        <v>2560</v>
      </c>
      <c r="B97" t="s">
        <v>2981</v>
      </c>
      <c r="C97" t="s">
        <v>2982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K97">
        <f t="shared" si="1"/>
        <v>0</v>
      </c>
    </row>
    <row r="98" spans="1:11" x14ac:dyDescent="0.25">
      <c r="A98" t="s">
        <v>2560</v>
      </c>
      <c r="B98" t="s">
        <v>3263</v>
      </c>
      <c r="C98" t="s">
        <v>3264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K98">
        <f t="shared" si="1"/>
        <v>0</v>
      </c>
    </row>
    <row r="99" spans="1:11" x14ac:dyDescent="0.25">
      <c r="A99" t="s">
        <v>2560</v>
      </c>
      <c r="B99" t="s">
        <v>3265</v>
      </c>
      <c r="C99" t="s">
        <v>3266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K99">
        <f t="shared" si="1"/>
        <v>0</v>
      </c>
    </row>
    <row r="100" spans="1:11" x14ac:dyDescent="0.25">
      <c r="A100" t="s">
        <v>2560</v>
      </c>
      <c r="B100" t="s">
        <v>3267</v>
      </c>
      <c r="C100" t="s">
        <v>3268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K100">
        <f t="shared" si="1"/>
        <v>0</v>
      </c>
    </row>
    <row r="101" spans="1:11" x14ac:dyDescent="0.25">
      <c r="A101" t="s">
        <v>2560</v>
      </c>
      <c r="B101" t="s">
        <v>3269</v>
      </c>
      <c r="C101" t="s">
        <v>3270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K101">
        <f t="shared" si="1"/>
        <v>0</v>
      </c>
    </row>
    <row r="102" spans="1:11" x14ac:dyDescent="0.25">
      <c r="A102" t="s">
        <v>2560</v>
      </c>
      <c r="B102" t="s">
        <v>3271</v>
      </c>
      <c r="C102" t="s">
        <v>3272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K102">
        <f t="shared" si="1"/>
        <v>0</v>
      </c>
    </row>
    <row r="103" spans="1:11" x14ac:dyDescent="0.25">
      <c r="A103" t="s">
        <v>2560</v>
      </c>
      <c r="B103" t="s">
        <v>3273</v>
      </c>
      <c r="C103" t="s">
        <v>3274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K103">
        <f t="shared" si="1"/>
        <v>0</v>
      </c>
    </row>
    <row r="104" spans="1:11" x14ac:dyDescent="0.25">
      <c r="A104" t="s">
        <v>2560</v>
      </c>
      <c r="B104" t="s">
        <v>3275</v>
      </c>
      <c r="C104" t="s">
        <v>3276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K104">
        <f t="shared" si="1"/>
        <v>0</v>
      </c>
    </row>
    <row r="105" spans="1:11" x14ac:dyDescent="0.25">
      <c r="A105" t="s">
        <v>2560</v>
      </c>
      <c r="B105" t="s">
        <v>3277</v>
      </c>
      <c r="C105" t="s">
        <v>3278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K105">
        <f t="shared" si="1"/>
        <v>0</v>
      </c>
    </row>
    <row r="106" spans="1:11" x14ac:dyDescent="0.25">
      <c r="A106" t="s">
        <v>2560</v>
      </c>
      <c r="B106" t="s">
        <v>3279</v>
      </c>
      <c r="C106" t="s">
        <v>3280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K106">
        <f t="shared" si="1"/>
        <v>0</v>
      </c>
    </row>
    <row r="107" spans="1:11" x14ac:dyDescent="0.25">
      <c r="A107" t="s">
        <v>2560</v>
      </c>
      <c r="B107" t="s">
        <v>3281</v>
      </c>
      <c r="C107" t="s">
        <v>3282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K107">
        <f t="shared" si="1"/>
        <v>0</v>
      </c>
    </row>
    <row r="108" spans="1:11" x14ac:dyDescent="0.25">
      <c r="A108" t="s">
        <v>2560</v>
      </c>
      <c r="B108" t="s">
        <v>3283</v>
      </c>
      <c r="C108" t="s">
        <v>3284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K108">
        <f t="shared" si="1"/>
        <v>0</v>
      </c>
    </row>
    <row r="109" spans="1:11" x14ac:dyDescent="0.25">
      <c r="A109" t="s">
        <v>2560</v>
      </c>
      <c r="B109" t="s">
        <v>3285</v>
      </c>
      <c r="C109" t="s">
        <v>3286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K109">
        <f t="shared" si="1"/>
        <v>0</v>
      </c>
    </row>
    <row r="110" spans="1:11" x14ac:dyDescent="0.25">
      <c r="A110" t="s">
        <v>2560</v>
      </c>
      <c r="B110" t="s">
        <v>3287</v>
      </c>
      <c r="C110" t="s">
        <v>3288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K110">
        <f t="shared" si="1"/>
        <v>0</v>
      </c>
    </row>
    <row r="111" spans="1:11" x14ac:dyDescent="0.25">
      <c r="A111" t="s">
        <v>2560</v>
      </c>
      <c r="B111" t="s">
        <v>3289</v>
      </c>
      <c r="C111" t="s">
        <v>2595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K111">
        <f t="shared" si="1"/>
        <v>0</v>
      </c>
    </row>
    <row r="112" spans="1:11" x14ac:dyDescent="0.25">
      <c r="A112" t="s">
        <v>2560</v>
      </c>
      <c r="B112" t="s">
        <v>3290</v>
      </c>
      <c r="C112" t="s">
        <v>3094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K112">
        <f t="shared" si="1"/>
        <v>0</v>
      </c>
    </row>
    <row r="113" spans="1:11" x14ac:dyDescent="0.25">
      <c r="A113" t="s">
        <v>2560</v>
      </c>
      <c r="B113" t="s">
        <v>3291</v>
      </c>
      <c r="C113" t="s">
        <v>2595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K113">
        <f t="shared" si="1"/>
        <v>0</v>
      </c>
    </row>
    <row r="114" spans="1:11" x14ac:dyDescent="0.25">
      <c r="A114" t="s">
        <v>2560</v>
      </c>
      <c r="B114" t="s">
        <v>3292</v>
      </c>
      <c r="C114" t="s">
        <v>3293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K114">
        <f t="shared" si="1"/>
        <v>0</v>
      </c>
    </row>
    <row r="115" spans="1:11" x14ac:dyDescent="0.25">
      <c r="A115" t="s">
        <v>2560</v>
      </c>
      <c r="B115" t="s">
        <v>3294</v>
      </c>
      <c r="C115" t="s">
        <v>3295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K115">
        <f t="shared" si="1"/>
        <v>0</v>
      </c>
    </row>
    <row r="116" spans="1:11" x14ac:dyDescent="0.25">
      <c r="A116" t="s">
        <v>2560</v>
      </c>
      <c r="B116" t="s">
        <v>3296</v>
      </c>
      <c r="C116" t="s">
        <v>3297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K116">
        <f t="shared" si="1"/>
        <v>0</v>
      </c>
    </row>
    <row r="117" spans="1:11" x14ac:dyDescent="0.25">
      <c r="A117" t="s">
        <v>2560</v>
      </c>
      <c r="B117" t="s">
        <v>3298</v>
      </c>
      <c r="C117" t="s">
        <v>3299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K117">
        <f t="shared" si="1"/>
        <v>0</v>
      </c>
    </row>
    <row r="118" spans="1:11" x14ac:dyDescent="0.25">
      <c r="A118" t="s">
        <v>2560</v>
      </c>
      <c r="B118" t="s">
        <v>3300</v>
      </c>
      <c r="C118" t="s">
        <v>3301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K118">
        <f t="shared" si="1"/>
        <v>0</v>
      </c>
    </row>
    <row r="119" spans="1:11" x14ac:dyDescent="0.25">
      <c r="A119" t="s">
        <v>2560</v>
      </c>
      <c r="B119" t="s">
        <v>3302</v>
      </c>
      <c r="C119" t="s">
        <v>2741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K119">
        <f t="shared" si="1"/>
        <v>0</v>
      </c>
    </row>
    <row r="120" spans="1:11" x14ac:dyDescent="0.25">
      <c r="A120" t="s">
        <v>2560</v>
      </c>
      <c r="B120" t="s">
        <v>3303</v>
      </c>
      <c r="C120" t="s">
        <v>3304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K120">
        <f t="shared" si="1"/>
        <v>0</v>
      </c>
    </row>
    <row r="121" spans="1:11" x14ac:dyDescent="0.25">
      <c r="A121" t="s">
        <v>2560</v>
      </c>
      <c r="B121" t="s">
        <v>3305</v>
      </c>
      <c r="C121" t="s">
        <v>3306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K121">
        <f t="shared" si="1"/>
        <v>0</v>
      </c>
    </row>
    <row r="122" spans="1:11" x14ac:dyDescent="0.25">
      <c r="A122" t="s">
        <v>2560</v>
      </c>
      <c r="B122" t="s">
        <v>2655</v>
      </c>
      <c r="C122" t="s">
        <v>2656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K122">
        <f t="shared" si="1"/>
        <v>0</v>
      </c>
    </row>
    <row r="123" spans="1:11" x14ac:dyDescent="0.25">
      <c r="A123" t="s">
        <v>2560</v>
      </c>
      <c r="B123" t="s">
        <v>2657</v>
      </c>
      <c r="C123" t="s">
        <v>2658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K123">
        <f t="shared" si="1"/>
        <v>0</v>
      </c>
    </row>
    <row r="124" spans="1:11" x14ac:dyDescent="0.25">
      <c r="A124" t="s">
        <v>2560</v>
      </c>
      <c r="B124" t="s">
        <v>2659</v>
      </c>
      <c r="C124" t="s">
        <v>2660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K124">
        <f t="shared" si="1"/>
        <v>0</v>
      </c>
    </row>
    <row r="125" spans="1:11" x14ac:dyDescent="0.25">
      <c r="A125" t="s">
        <v>2560</v>
      </c>
      <c r="B125" t="s">
        <v>2661</v>
      </c>
      <c r="C125" t="s">
        <v>2662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K125">
        <f t="shared" si="1"/>
        <v>0</v>
      </c>
    </row>
    <row r="126" spans="1:11" x14ac:dyDescent="0.25">
      <c r="A126" t="s">
        <v>2560</v>
      </c>
      <c r="B126" t="s">
        <v>2663</v>
      </c>
      <c r="C126" t="s">
        <v>2664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K126">
        <f t="shared" si="1"/>
        <v>0</v>
      </c>
    </row>
    <row r="127" spans="1:11" x14ac:dyDescent="0.25">
      <c r="A127" t="s">
        <v>2560</v>
      </c>
      <c r="B127" t="s">
        <v>2665</v>
      </c>
      <c r="C127" t="s">
        <v>2666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K127">
        <f t="shared" si="1"/>
        <v>0</v>
      </c>
    </row>
    <row r="128" spans="1:11" x14ac:dyDescent="0.25">
      <c r="A128" t="s">
        <v>2560</v>
      </c>
      <c r="B128" t="s">
        <v>2667</v>
      </c>
      <c r="C128" t="s">
        <v>2668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K128">
        <f t="shared" si="1"/>
        <v>0</v>
      </c>
    </row>
    <row r="129" spans="1:11" x14ac:dyDescent="0.25">
      <c r="A129" t="s">
        <v>2560</v>
      </c>
      <c r="B129" t="s">
        <v>2669</v>
      </c>
      <c r="C129" t="s">
        <v>2670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K129">
        <f t="shared" si="1"/>
        <v>0</v>
      </c>
    </row>
    <row r="130" spans="1:11" x14ac:dyDescent="0.25">
      <c r="A130" t="s">
        <v>2560</v>
      </c>
      <c r="B130" t="s">
        <v>2671</v>
      </c>
      <c r="C130" t="s">
        <v>2672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K130">
        <f t="shared" si="1"/>
        <v>0</v>
      </c>
    </row>
    <row r="131" spans="1:11" x14ac:dyDescent="0.25">
      <c r="A131" t="s">
        <v>2560</v>
      </c>
      <c r="B131" t="s">
        <v>2673</v>
      </c>
      <c r="C131" t="s">
        <v>2674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K131">
        <f t="shared" ref="K131:K194" si="2">D131+F131</f>
        <v>0</v>
      </c>
    </row>
    <row r="132" spans="1:11" x14ac:dyDescent="0.25">
      <c r="A132" t="s">
        <v>2560</v>
      </c>
      <c r="B132" t="s">
        <v>2675</v>
      </c>
      <c r="C132" t="s">
        <v>2676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K132">
        <f t="shared" si="2"/>
        <v>0</v>
      </c>
    </row>
    <row r="133" spans="1:11" x14ac:dyDescent="0.25">
      <c r="A133" t="s">
        <v>2560</v>
      </c>
      <c r="B133" t="s">
        <v>2677</v>
      </c>
      <c r="C133" t="s">
        <v>2678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K133">
        <f t="shared" si="2"/>
        <v>0</v>
      </c>
    </row>
    <row r="134" spans="1:11" x14ac:dyDescent="0.25">
      <c r="A134" t="s">
        <v>2560</v>
      </c>
      <c r="B134" t="s">
        <v>2679</v>
      </c>
      <c r="C134" t="s">
        <v>2680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K134">
        <f t="shared" si="2"/>
        <v>0</v>
      </c>
    </row>
    <row r="135" spans="1:11" x14ac:dyDescent="0.25">
      <c r="A135" t="s">
        <v>2560</v>
      </c>
      <c r="B135" t="s">
        <v>2681</v>
      </c>
      <c r="C135" t="s">
        <v>2682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K135">
        <f t="shared" si="2"/>
        <v>0</v>
      </c>
    </row>
    <row r="136" spans="1:11" x14ac:dyDescent="0.25">
      <c r="A136" t="s">
        <v>2560</v>
      </c>
      <c r="B136" t="s">
        <v>2683</v>
      </c>
      <c r="C136" t="s">
        <v>2684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K136">
        <f t="shared" si="2"/>
        <v>0</v>
      </c>
    </row>
    <row r="137" spans="1:11" x14ac:dyDescent="0.25">
      <c r="A137" t="s">
        <v>2560</v>
      </c>
      <c r="B137" t="s">
        <v>2685</v>
      </c>
      <c r="C137" t="s">
        <v>2686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K137">
        <f t="shared" si="2"/>
        <v>0</v>
      </c>
    </row>
    <row r="138" spans="1:11" x14ac:dyDescent="0.25">
      <c r="A138" t="s">
        <v>2560</v>
      </c>
      <c r="B138" t="s">
        <v>2687</v>
      </c>
      <c r="C138" t="s">
        <v>2688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K138">
        <f t="shared" si="2"/>
        <v>0</v>
      </c>
    </row>
    <row r="139" spans="1:11" x14ac:dyDescent="0.25">
      <c r="A139" t="s">
        <v>2560</v>
      </c>
      <c r="B139" t="s">
        <v>2689</v>
      </c>
      <c r="C139" t="s">
        <v>2690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K139">
        <f t="shared" si="2"/>
        <v>0</v>
      </c>
    </row>
    <row r="140" spans="1:11" x14ac:dyDescent="0.25">
      <c r="A140" t="s">
        <v>2560</v>
      </c>
      <c r="B140" t="s">
        <v>2691</v>
      </c>
      <c r="C140" t="s">
        <v>2692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K140">
        <f t="shared" si="2"/>
        <v>0</v>
      </c>
    </row>
    <row r="141" spans="1:11" x14ac:dyDescent="0.25">
      <c r="A141" t="s">
        <v>2560</v>
      </c>
      <c r="B141" t="s">
        <v>2693</v>
      </c>
      <c r="C141" t="s">
        <v>2694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K141">
        <f t="shared" si="2"/>
        <v>0</v>
      </c>
    </row>
    <row r="142" spans="1:11" x14ac:dyDescent="0.25">
      <c r="A142" t="s">
        <v>2560</v>
      </c>
      <c r="B142" t="s">
        <v>2695</v>
      </c>
      <c r="C142" t="s">
        <v>2696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K142">
        <f t="shared" si="2"/>
        <v>0</v>
      </c>
    </row>
    <row r="143" spans="1:11" x14ac:dyDescent="0.25">
      <c r="A143" t="s">
        <v>2560</v>
      </c>
      <c r="B143" t="s">
        <v>2697</v>
      </c>
      <c r="C143" t="s">
        <v>2698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K143">
        <f t="shared" si="2"/>
        <v>0</v>
      </c>
    </row>
    <row r="144" spans="1:11" x14ac:dyDescent="0.25">
      <c r="A144" t="s">
        <v>2560</v>
      </c>
      <c r="B144" t="s">
        <v>2699</v>
      </c>
      <c r="C144" t="s">
        <v>2700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K144">
        <f t="shared" si="2"/>
        <v>0</v>
      </c>
    </row>
    <row r="145" spans="1:11" x14ac:dyDescent="0.25">
      <c r="A145" t="s">
        <v>2560</v>
      </c>
      <c r="B145" t="s">
        <v>2701</v>
      </c>
      <c r="C145" t="s">
        <v>2528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K145">
        <f t="shared" si="2"/>
        <v>0</v>
      </c>
    </row>
    <row r="146" spans="1:11" x14ac:dyDescent="0.25">
      <c r="A146" t="s">
        <v>2560</v>
      </c>
      <c r="B146" t="s">
        <v>2608</v>
      </c>
      <c r="C146" t="s">
        <v>2609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K146">
        <f t="shared" si="2"/>
        <v>0</v>
      </c>
    </row>
    <row r="147" spans="1:11" x14ac:dyDescent="0.25">
      <c r="A147" t="s">
        <v>2560</v>
      </c>
      <c r="B147" t="s">
        <v>2610</v>
      </c>
      <c r="C147" t="s">
        <v>2611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K147">
        <f t="shared" si="2"/>
        <v>0</v>
      </c>
    </row>
    <row r="148" spans="1:11" x14ac:dyDescent="0.25">
      <c r="A148" t="s">
        <v>2560</v>
      </c>
      <c r="B148" t="s">
        <v>2612</v>
      </c>
      <c r="C148" t="s">
        <v>2613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K148">
        <f t="shared" si="2"/>
        <v>0</v>
      </c>
    </row>
    <row r="149" spans="1:11" x14ac:dyDescent="0.25">
      <c r="A149" t="s">
        <v>2560</v>
      </c>
      <c r="B149" t="s">
        <v>2614</v>
      </c>
      <c r="C149" t="s">
        <v>2615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K149">
        <f t="shared" si="2"/>
        <v>0</v>
      </c>
    </row>
    <row r="150" spans="1:11" x14ac:dyDescent="0.25">
      <c r="A150" t="s">
        <v>2560</v>
      </c>
      <c r="B150" t="s">
        <v>2616</v>
      </c>
      <c r="C150" t="s">
        <v>2617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K150">
        <f t="shared" si="2"/>
        <v>0</v>
      </c>
    </row>
    <row r="151" spans="1:11" x14ac:dyDescent="0.25">
      <c r="A151" t="s">
        <v>2560</v>
      </c>
      <c r="B151" t="s">
        <v>2618</v>
      </c>
      <c r="C151" t="s">
        <v>2619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K151">
        <f t="shared" si="2"/>
        <v>0</v>
      </c>
    </row>
    <row r="152" spans="1:11" x14ac:dyDescent="0.25">
      <c r="A152" t="s">
        <v>2560</v>
      </c>
      <c r="B152" t="s">
        <v>2620</v>
      </c>
      <c r="C152" t="s">
        <v>2621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K152">
        <f t="shared" si="2"/>
        <v>0</v>
      </c>
    </row>
    <row r="153" spans="1:11" x14ac:dyDescent="0.25">
      <c r="A153" t="s">
        <v>2560</v>
      </c>
      <c r="B153" t="s">
        <v>2622</v>
      </c>
      <c r="C153" t="s">
        <v>2623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K153">
        <f t="shared" si="2"/>
        <v>0</v>
      </c>
    </row>
    <row r="154" spans="1:11" x14ac:dyDescent="0.25">
      <c r="A154" t="s">
        <v>2560</v>
      </c>
      <c r="B154" t="s">
        <v>2624</v>
      </c>
      <c r="C154" t="s">
        <v>2625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K154">
        <f t="shared" si="2"/>
        <v>0</v>
      </c>
    </row>
    <row r="155" spans="1:11" x14ac:dyDescent="0.25">
      <c r="A155" t="s">
        <v>2560</v>
      </c>
      <c r="B155" t="s">
        <v>2626</v>
      </c>
      <c r="C155" t="s">
        <v>2627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K155">
        <f t="shared" si="2"/>
        <v>0</v>
      </c>
    </row>
    <row r="156" spans="1:11" x14ac:dyDescent="0.25">
      <c r="A156" t="s">
        <v>2560</v>
      </c>
      <c r="B156" t="s">
        <v>2628</v>
      </c>
      <c r="C156" t="s">
        <v>2629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K156">
        <f t="shared" si="2"/>
        <v>0</v>
      </c>
    </row>
    <row r="157" spans="1:11" x14ac:dyDescent="0.25">
      <c r="A157" t="s">
        <v>2560</v>
      </c>
      <c r="B157" t="s">
        <v>2630</v>
      </c>
      <c r="C157" t="s">
        <v>2625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K157">
        <f t="shared" si="2"/>
        <v>0</v>
      </c>
    </row>
    <row r="158" spans="1:11" x14ac:dyDescent="0.25">
      <c r="A158" t="s">
        <v>2560</v>
      </c>
      <c r="B158" t="s">
        <v>2631</v>
      </c>
      <c r="C158" t="s">
        <v>2632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K158">
        <f t="shared" si="2"/>
        <v>0</v>
      </c>
    </row>
    <row r="159" spans="1:11" x14ac:dyDescent="0.25">
      <c r="A159" t="s">
        <v>2560</v>
      </c>
      <c r="B159" t="s">
        <v>2633</v>
      </c>
      <c r="C159" t="s">
        <v>2634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K159">
        <f t="shared" si="2"/>
        <v>0</v>
      </c>
    </row>
    <row r="160" spans="1:11" x14ac:dyDescent="0.25">
      <c r="A160" t="s">
        <v>2560</v>
      </c>
      <c r="B160" t="s">
        <v>2635</v>
      </c>
      <c r="C160" t="s">
        <v>2636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K160">
        <f t="shared" si="2"/>
        <v>0</v>
      </c>
    </row>
    <row r="161" spans="1:11" x14ac:dyDescent="0.25">
      <c r="A161" t="s">
        <v>2560</v>
      </c>
      <c r="B161" t="s">
        <v>2637</v>
      </c>
      <c r="C161" t="s">
        <v>2638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K161">
        <f t="shared" si="2"/>
        <v>0</v>
      </c>
    </row>
    <row r="162" spans="1:11" x14ac:dyDescent="0.25">
      <c r="A162" t="s">
        <v>2560</v>
      </c>
      <c r="B162" t="s">
        <v>2639</v>
      </c>
      <c r="C162" t="s">
        <v>2640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K162">
        <f t="shared" si="2"/>
        <v>0</v>
      </c>
    </row>
    <row r="163" spans="1:11" x14ac:dyDescent="0.25">
      <c r="A163" t="s">
        <v>2560</v>
      </c>
      <c r="B163" t="s">
        <v>2641</v>
      </c>
      <c r="C163" t="s">
        <v>2642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K163">
        <f t="shared" si="2"/>
        <v>0</v>
      </c>
    </row>
    <row r="164" spans="1:11" x14ac:dyDescent="0.25">
      <c r="A164" t="s">
        <v>2560</v>
      </c>
      <c r="B164" t="s">
        <v>2643</v>
      </c>
      <c r="C164" t="s">
        <v>2644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K164">
        <f t="shared" si="2"/>
        <v>0</v>
      </c>
    </row>
    <row r="165" spans="1:11" x14ac:dyDescent="0.25">
      <c r="A165" t="s">
        <v>2560</v>
      </c>
      <c r="B165" t="s">
        <v>2645</v>
      </c>
      <c r="C165" t="s">
        <v>2646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K165">
        <f t="shared" si="2"/>
        <v>0</v>
      </c>
    </row>
    <row r="166" spans="1:11" x14ac:dyDescent="0.25">
      <c r="A166" t="s">
        <v>2560</v>
      </c>
      <c r="B166" t="s">
        <v>2647</v>
      </c>
      <c r="C166" t="s">
        <v>2648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K166">
        <f t="shared" si="2"/>
        <v>0</v>
      </c>
    </row>
    <row r="167" spans="1:11" x14ac:dyDescent="0.25">
      <c r="A167" t="s">
        <v>2560</v>
      </c>
      <c r="B167" t="s">
        <v>2649</v>
      </c>
      <c r="C167" t="s">
        <v>2650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K167">
        <f t="shared" si="2"/>
        <v>0</v>
      </c>
    </row>
    <row r="168" spans="1:11" x14ac:dyDescent="0.25">
      <c r="A168" t="s">
        <v>2560</v>
      </c>
      <c r="B168" t="s">
        <v>2651</v>
      </c>
      <c r="C168" t="s">
        <v>2652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K168">
        <f t="shared" si="2"/>
        <v>0</v>
      </c>
    </row>
    <row r="169" spans="1:11" x14ac:dyDescent="0.25">
      <c r="A169" t="s">
        <v>2560</v>
      </c>
      <c r="B169" t="s">
        <v>2653</v>
      </c>
      <c r="C169" t="s">
        <v>2654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K169">
        <f t="shared" si="2"/>
        <v>0</v>
      </c>
    </row>
    <row r="170" spans="1:11" x14ac:dyDescent="0.25">
      <c r="A170" t="s">
        <v>2560</v>
      </c>
      <c r="B170" t="s">
        <v>3444</v>
      </c>
      <c r="C170" t="s">
        <v>3445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K170">
        <f t="shared" si="2"/>
        <v>0</v>
      </c>
    </row>
    <row r="171" spans="1:11" x14ac:dyDescent="0.25">
      <c r="A171" t="s">
        <v>2560</v>
      </c>
      <c r="B171" t="s">
        <v>3446</v>
      </c>
      <c r="C171" t="s">
        <v>3447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K171">
        <f t="shared" si="2"/>
        <v>0</v>
      </c>
    </row>
    <row r="172" spans="1:11" x14ac:dyDescent="0.25">
      <c r="A172" t="s">
        <v>2560</v>
      </c>
      <c r="B172" t="s">
        <v>3448</v>
      </c>
      <c r="C172" t="s">
        <v>3449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K172">
        <f t="shared" si="2"/>
        <v>0</v>
      </c>
    </row>
    <row r="173" spans="1:11" x14ac:dyDescent="0.25">
      <c r="A173" t="s">
        <v>2560</v>
      </c>
      <c r="B173" t="s">
        <v>3450</v>
      </c>
      <c r="C173" t="s">
        <v>3451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K173">
        <f t="shared" si="2"/>
        <v>0</v>
      </c>
    </row>
    <row r="174" spans="1:11" x14ac:dyDescent="0.25">
      <c r="A174" t="s">
        <v>2560</v>
      </c>
      <c r="B174" t="s">
        <v>3452</v>
      </c>
      <c r="C174" t="s">
        <v>3453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K174">
        <f t="shared" si="2"/>
        <v>0</v>
      </c>
    </row>
    <row r="175" spans="1:11" x14ac:dyDescent="0.25">
      <c r="A175" t="s">
        <v>2560</v>
      </c>
      <c r="B175" t="s">
        <v>3454</v>
      </c>
      <c r="C175" t="s">
        <v>3455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K175">
        <f t="shared" si="2"/>
        <v>0</v>
      </c>
    </row>
    <row r="176" spans="1:11" x14ac:dyDescent="0.25">
      <c r="A176" t="s">
        <v>2560</v>
      </c>
      <c r="B176" t="s">
        <v>3456</v>
      </c>
      <c r="C176" t="s">
        <v>3457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K176">
        <f t="shared" si="2"/>
        <v>0</v>
      </c>
    </row>
    <row r="177" spans="1:11" x14ac:dyDescent="0.25">
      <c r="A177" t="s">
        <v>2560</v>
      </c>
      <c r="B177" t="s">
        <v>3458</v>
      </c>
      <c r="C177" t="s">
        <v>3459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K177">
        <f t="shared" si="2"/>
        <v>0</v>
      </c>
    </row>
    <row r="178" spans="1:11" x14ac:dyDescent="0.25">
      <c r="A178" t="s">
        <v>2560</v>
      </c>
      <c r="B178" t="s">
        <v>3460</v>
      </c>
      <c r="C178" t="s">
        <v>3461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K178">
        <f t="shared" si="2"/>
        <v>0</v>
      </c>
    </row>
    <row r="179" spans="1:11" x14ac:dyDescent="0.25">
      <c r="A179" t="s">
        <v>2560</v>
      </c>
      <c r="B179" t="s">
        <v>3462</v>
      </c>
      <c r="C179" t="s">
        <v>3463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K179">
        <f t="shared" si="2"/>
        <v>0</v>
      </c>
    </row>
    <row r="180" spans="1:11" x14ac:dyDescent="0.25">
      <c r="A180" t="s">
        <v>2560</v>
      </c>
      <c r="B180" t="s">
        <v>3464</v>
      </c>
      <c r="C180" t="s">
        <v>3465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K180">
        <f t="shared" si="2"/>
        <v>0</v>
      </c>
    </row>
    <row r="181" spans="1:11" x14ac:dyDescent="0.25">
      <c r="A181" t="s">
        <v>2560</v>
      </c>
      <c r="B181" t="s">
        <v>3466</v>
      </c>
      <c r="C181" t="s">
        <v>3467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K181">
        <f t="shared" si="2"/>
        <v>0</v>
      </c>
    </row>
    <row r="182" spans="1:11" x14ac:dyDescent="0.25">
      <c r="A182" t="s">
        <v>2560</v>
      </c>
      <c r="B182" t="s">
        <v>3468</v>
      </c>
      <c r="C182" t="s">
        <v>2605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K182">
        <f t="shared" si="2"/>
        <v>0</v>
      </c>
    </row>
    <row r="183" spans="1:11" x14ac:dyDescent="0.25">
      <c r="A183" t="s">
        <v>2560</v>
      </c>
      <c r="B183" t="s">
        <v>3469</v>
      </c>
      <c r="C183" t="s">
        <v>3470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K183">
        <f t="shared" si="2"/>
        <v>0</v>
      </c>
    </row>
    <row r="184" spans="1:11" x14ac:dyDescent="0.25">
      <c r="A184" t="s">
        <v>2560</v>
      </c>
      <c r="B184" t="s">
        <v>3471</v>
      </c>
      <c r="C184" t="s">
        <v>3472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K184">
        <f t="shared" si="2"/>
        <v>0</v>
      </c>
    </row>
    <row r="185" spans="1:11" x14ac:dyDescent="0.25">
      <c r="A185" t="s">
        <v>2560</v>
      </c>
      <c r="B185" t="s">
        <v>3473</v>
      </c>
      <c r="C185" t="s">
        <v>3474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K185">
        <f t="shared" si="2"/>
        <v>0</v>
      </c>
    </row>
    <row r="186" spans="1:11" x14ac:dyDescent="0.25">
      <c r="A186" t="s">
        <v>2560</v>
      </c>
      <c r="B186" t="s">
        <v>3475</v>
      </c>
      <c r="C186" t="s">
        <v>3476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K186">
        <f t="shared" si="2"/>
        <v>0</v>
      </c>
    </row>
    <row r="187" spans="1:11" x14ac:dyDescent="0.25">
      <c r="A187" t="s">
        <v>2560</v>
      </c>
      <c r="B187" t="s">
        <v>3477</v>
      </c>
      <c r="C187" t="s">
        <v>3478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K187">
        <f t="shared" si="2"/>
        <v>0</v>
      </c>
    </row>
    <row r="188" spans="1:11" x14ac:dyDescent="0.25">
      <c r="A188" t="s">
        <v>2560</v>
      </c>
      <c r="B188" t="s">
        <v>3479</v>
      </c>
      <c r="C188" t="s">
        <v>3480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K188">
        <f t="shared" si="2"/>
        <v>0</v>
      </c>
    </row>
    <row r="189" spans="1:11" x14ac:dyDescent="0.25">
      <c r="A189" t="s">
        <v>2560</v>
      </c>
      <c r="B189" t="s">
        <v>3481</v>
      </c>
      <c r="C189" t="s">
        <v>3482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K189">
        <f t="shared" si="2"/>
        <v>0</v>
      </c>
    </row>
    <row r="190" spans="1:11" x14ac:dyDescent="0.25">
      <c r="A190" t="s">
        <v>2560</v>
      </c>
      <c r="B190" t="s">
        <v>3483</v>
      </c>
      <c r="C190" t="s">
        <v>3484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9</v>
      </c>
      <c r="K190">
        <f t="shared" si="2"/>
        <v>0</v>
      </c>
    </row>
    <row r="191" spans="1:11" x14ac:dyDescent="0.25">
      <c r="A191" t="s">
        <v>2560</v>
      </c>
      <c r="B191" t="s">
        <v>3485</v>
      </c>
      <c r="C191" t="s">
        <v>3486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K191">
        <f t="shared" si="2"/>
        <v>0</v>
      </c>
    </row>
    <row r="192" spans="1:11" x14ac:dyDescent="0.25">
      <c r="A192" t="s">
        <v>2560</v>
      </c>
      <c r="B192" t="s">
        <v>3487</v>
      </c>
      <c r="C192" t="s">
        <v>3488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K192">
        <f t="shared" si="2"/>
        <v>0</v>
      </c>
    </row>
    <row r="193" spans="1:11" x14ac:dyDescent="0.25">
      <c r="A193" t="s">
        <v>2560</v>
      </c>
      <c r="B193" t="s">
        <v>3489</v>
      </c>
      <c r="C193" t="s">
        <v>3490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K193">
        <f t="shared" si="2"/>
        <v>0</v>
      </c>
    </row>
    <row r="194" spans="1:11" x14ac:dyDescent="0.25">
      <c r="A194" t="s">
        <v>2560</v>
      </c>
      <c r="B194" t="s">
        <v>2983</v>
      </c>
      <c r="C194" t="s">
        <v>2984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K194">
        <f t="shared" si="2"/>
        <v>0</v>
      </c>
    </row>
    <row r="195" spans="1:11" x14ac:dyDescent="0.25">
      <c r="A195" t="s">
        <v>2560</v>
      </c>
      <c r="B195" t="s">
        <v>2985</v>
      </c>
      <c r="C195" t="s">
        <v>2986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K195">
        <f t="shared" ref="K195:K258" si="3">D195+F195</f>
        <v>0</v>
      </c>
    </row>
    <row r="196" spans="1:11" x14ac:dyDescent="0.25">
      <c r="A196" t="s">
        <v>2560</v>
      </c>
      <c r="B196" t="s">
        <v>2478</v>
      </c>
      <c r="C196" t="s">
        <v>2479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K196">
        <f t="shared" si="3"/>
        <v>0</v>
      </c>
    </row>
    <row r="197" spans="1:11" x14ac:dyDescent="0.25">
      <c r="A197" t="s">
        <v>2560</v>
      </c>
      <c r="B197" t="s">
        <v>2987</v>
      </c>
      <c r="C197" t="s">
        <v>2988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K197">
        <f t="shared" si="3"/>
        <v>0</v>
      </c>
    </row>
    <row r="198" spans="1:11" x14ac:dyDescent="0.25">
      <c r="A198" t="s">
        <v>2560</v>
      </c>
      <c r="B198" t="s">
        <v>2989</v>
      </c>
      <c r="C198" t="s">
        <v>2990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K198">
        <f t="shared" si="3"/>
        <v>0</v>
      </c>
    </row>
    <row r="199" spans="1:11" x14ac:dyDescent="0.25">
      <c r="A199" t="s">
        <v>2560</v>
      </c>
      <c r="B199" t="s">
        <v>2991</v>
      </c>
      <c r="C199" t="s">
        <v>2992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K199">
        <f t="shared" si="3"/>
        <v>0</v>
      </c>
    </row>
    <row r="200" spans="1:11" x14ac:dyDescent="0.25">
      <c r="A200" t="s">
        <v>2560</v>
      </c>
      <c r="B200" t="s">
        <v>2993</v>
      </c>
      <c r="C200" t="s">
        <v>2994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K200">
        <f t="shared" si="3"/>
        <v>0</v>
      </c>
    </row>
    <row r="201" spans="1:11" x14ac:dyDescent="0.25">
      <c r="A201" t="s">
        <v>2560</v>
      </c>
      <c r="B201" t="s">
        <v>2995</v>
      </c>
      <c r="C201" t="s">
        <v>2996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K201">
        <f t="shared" si="3"/>
        <v>0</v>
      </c>
    </row>
    <row r="202" spans="1:11" x14ac:dyDescent="0.25">
      <c r="A202" t="s">
        <v>2560</v>
      </c>
      <c r="B202" t="s">
        <v>2997</v>
      </c>
      <c r="C202" t="s">
        <v>2998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K202">
        <f t="shared" si="3"/>
        <v>0</v>
      </c>
    </row>
    <row r="203" spans="1:11" x14ac:dyDescent="0.25">
      <c r="A203" t="s">
        <v>2560</v>
      </c>
      <c r="B203" t="s">
        <v>2999</v>
      </c>
      <c r="C203" t="s">
        <v>3000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K203">
        <f t="shared" si="3"/>
        <v>0</v>
      </c>
    </row>
    <row r="204" spans="1:11" x14ac:dyDescent="0.25">
      <c r="A204" t="s">
        <v>2560</v>
      </c>
      <c r="B204" t="s">
        <v>3001</v>
      </c>
      <c r="C204" t="s">
        <v>3002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K204">
        <f t="shared" si="3"/>
        <v>0</v>
      </c>
    </row>
    <row r="205" spans="1:11" x14ac:dyDescent="0.25">
      <c r="A205" t="s">
        <v>2560</v>
      </c>
      <c r="B205" t="s">
        <v>3003</v>
      </c>
      <c r="C205" t="s">
        <v>3004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K205">
        <f t="shared" si="3"/>
        <v>0</v>
      </c>
    </row>
    <row r="206" spans="1:11" x14ac:dyDescent="0.25">
      <c r="A206" t="s">
        <v>2560</v>
      </c>
      <c r="B206" t="s">
        <v>3005</v>
      </c>
      <c r="C206" t="s">
        <v>3006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K206">
        <f t="shared" si="3"/>
        <v>0</v>
      </c>
    </row>
    <row r="207" spans="1:11" x14ac:dyDescent="0.25">
      <c r="A207" t="s">
        <v>2560</v>
      </c>
      <c r="B207" t="s">
        <v>3007</v>
      </c>
      <c r="C207" t="s">
        <v>3008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K207">
        <f t="shared" si="3"/>
        <v>0</v>
      </c>
    </row>
    <row r="208" spans="1:11" x14ac:dyDescent="0.25">
      <c r="A208" t="s">
        <v>2560</v>
      </c>
      <c r="B208" t="s">
        <v>3009</v>
      </c>
      <c r="C208" t="s">
        <v>3010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K208">
        <f t="shared" si="3"/>
        <v>0</v>
      </c>
    </row>
    <row r="209" spans="1:11" x14ac:dyDescent="0.25">
      <c r="A209" t="s">
        <v>2560</v>
      </c>
      <c r="B209" t="s">
        <v>3011</v>
      </c>
      <c r="C209" t="s">
        <v>3012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K209">
        <f t="shared" si="3"/>
        <v>0</v>
      </c>
    </row>
    <row r="210" spans="1:11" x14ac:dyDescent="0.25">
      <c r="A210" t="s">
        <v>2560</v>
      </c>
      <c r="B210" t="s">
        <v>3013</v>
      </c>
      <c r="C210" t="s">
        <v>2501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K210">
        <f t="shared" si="3"/>
        <v>0</v>
      </c>
    </row>
    <row r="211" spans="1:11" x14ac:dyDescent="0.25">
      <c r="A211" t="s">
        <v>2560</v>
      </c>
      <c r="B211" t="s">
        <v>3014</v>
      </c>
      <c r="C211" t="s">
        <v>3015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K211">
        <f t="shared" si="3"/>
        <v>0</v>
      </c>
    </row>
    <row r="212" spans="1:11" x14ac:dyDescent="0.25">
      <c r="A212" t="s">
        <v>2560</v>
      </c>
      <c r="B212" t="s">
        <v>3016</v>
      </c>
      <c r="C212" t="s">
        <v>3017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K212">
        <f t="shared" si="3"/>
        <v>0</v>
      </c>
    </row>
    <row r="213" spans="1:11" x14ac:dyDescent="0.25">
      <c r="A213" t="s">
        <v>2560</v>
      </c>
      <c r="B213" t="s">
        <v>3018</v>
      </c>
      <c r="C213" t="s">
        <v>3019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K213">
        <f t="shared" si="3"/>
        <v>0</v>
      </c>
    </row>
    <row r="214" spans="1:11" x14ac:dyDescent="0.25">
      <c r="A214" t="s">
        <v>2560</v>
      </c>
      <c r="B214" t="s">
        <v>3020</v>
      </c>
      <c r="C214" t="s">
        <v>3021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K214">
        <f t="shared" si="3"/>
        <v>0</v>
      </c>
    </row>
    <row r="215" spans="1:11" x14ac:dyDescent="0.25">
      <c r="A215" t="s">
        <v>2560</v>
      </c>
      <c r="B215" t="s">
        <v>3022</v>
      </c>
      <c r="C215" t="s">
        <v>3023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K215">
        <f t="shared" si="3"/>
        <v>0</v>
      </c>
    </row>
    <row r="216" spans="1:11" x14ac:dyDescent="0.25">
      <c r="A216" t="s">
        <v>2560</v>
      </c>
      <c r="B216" t="s">
        <v>3024</v>
      </c>
      <c r="C216" t="s">
        <v>3025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K216">
        <f t="shared" si="3"/>
        <v>0</v>
      </c>
    </row>
    <row r="217" spans="1:11" x14ac:dyDescent="0.25">
      <c r="A217" t="s">
        <v>2560</v>
      </c>
      <c r="B217" t="s">
        <v>4068</v>
      </c>
      <c r="C217" t="s">
        <v>4069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K217">
        <f t="shared" si="3"/>
        <v>0</v>
      </c>
    </row>
    <row r="218" spans="1:11" x14ac:dyDescent="0.25">
      <c r="A218" t="s">
        <v>2560</v>
      </c>
      <c r="B218" t="s">
        <v>4070</v>
      </c>
      <c r="C218" t="s">
        <v>4071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K218">
        <f t="shared" si="3"/>
        <v>0</v>
      </c>
    </row>
    <row r="219" spans="1:11" x14ac:dyDescent="0.25">
      <c r="A219" t="s">
        <v>2560</v>
      </c>
      <c r="B219" t="s">
        <v>4072</v>
      </c>
      <c r="C219" t="s">
        <v>4073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K219">
        <f t="shared" si="3"/>
        <v>0</v>
      </c>
    </row>
    <row r="220" spans="1:11" x14ac:dyDescent="0.25">
      <c r="A220" t="s">
        <v>2560</v>
      </c>
      <c r="B220" t="s">
        <v>4074</v>
      </c>
      <c r="C220" t="s">
        <v>4075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K220">
        <f t="shared" si="3"/>
        <v>0</v>
      </c>
    </row>
    <row r="221" spans="1:11" x14ac:dyDescent="0.25">
      <c r="A221" t="s">
        <v>2560</v>
      </c>
      <c r="B221" t="s">
        <v>4076</v>
      </c>
      <c r="C221" t="s">
        <v>4077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K221">
        <f t="shared" si="3"/>
        <v>0</v>
      </c>
    </row>
    <row r="222" spans="1:11" x14ac:dyDescent="0.25">
      <c r="A222" t="s">
        <v>2560</v>
      </c>
      <c r="B222" t="s">
        <v>4078</v>
      </c>
      <c r="C222" t="s">
        <v>4079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K222">
        <f t="shared" si="3"/>
        <v>0</v>
      </c>
    </row>
    <row r="223" spans="1:11" x14ac:dyDescent="0.25">
      <c r="A223" t="s">
        <v>2560</v>
      </c>
      <c r="B223" t="s">
        <v>4080</v>
      </c>
      <c r="C223" t="s">
        <v>4081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K223">
        <f t="shared" si="3"/>
        <v>0</v>
      </c>
    </row>
    <row r="224" spans="1:11" x14ac:dyDescent="0.25">
      <c r="A224" t="s">
        <v>2560</v>
      </c>
      <c r="B224" t="s">
        <v>4082</v>
      </c>
      <c r="C224" t="s">
        <v>4083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K224">
        <f t="shared" si="3"/>
        <v>0</v>
      </c>
    </row>
    <row r="225" spans="1:11" x14ac:dyDescent="0.25">
      <c r="A225" t="s">
        <v>2560</v>
      </c>
      <c r="B225" t="s">
        <v>4084</v>
      </c>
      <c r="C225" t="s">
        <v>4085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K225">
        <f t="shared" si="3"/>
        <v>0</v>
      </c>
    </row>
    <row r="226" spans="1:11" x14ac:dyDescent="0.25">
      <c r="A226" t="s">
        <v>2560</v>
      </c>
      <c r="B226" t="s">
        <v>4086</v>
      </c>
      <c r="C226" t="s">
        <v>4087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K226">
        <f t="shared" si="3"/>
        <v>0</v>
      </c>
    </row>
    <row r="227" spans="1:11" x14ac:dyDescent="0.25">
      <c r="A227" t="s">
        <v>2560</v>
      </c>
      <c r="B227" t="s">
        <v>4088</v>
      </c>
      <c r="C227" t="s">
        <v>4089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K227">
        <f t="shared" si="3"/>
        <v>0</v>
      </c>
    </row>
    <row r="228" spans="1:11" x14ac:dyDescent="0.25">
      <c r="A228" t="s">
        <v>2560</v>
      </c>
      <c r="B228" t="s">
        <v>4090</v>
      </c>
      <c r="C228" t="s">
        <v>4091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K228">
        <f t="shared" si="3"/>
        <v>0</v>
      </c>
    </row>
    <row r="229" spans="1:11" x14ac:dyDescent="0.25">
      <c r="A229" t="s">
        <v>2560</v>
      </c>
      <c r="B229" t="s">
        <v>4092</v>
      </c>
      <c r="C229" t="s">
        <v>4093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K229">
        <f t="shared" si="3"/>
        <v>0</v>
      </c>
    </row>
    <row r="230" spans="1:11" x14ac:dyDescent="0.25">
      <c r="A230" t="s">
        <v>2560</v>
      </c>
      <c r="B230" t="s">
        <v>4094</v>
      </c>
      <c r="C230" t="s">
        <v>4095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K230">
        <f t="shared" si="3"/>
        <v>0</v>
      </c>
    </row>
    <row r="231" spans="1:11" x14ac:dyDescent="0.25">
      <c r="A231" t="s">
        <v>2560</v>
      </c>
      <c r="B231" t="s">
        <v>4096</v>
      </c>
      <c r="C231" t="s">
        <v>4097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K231">
        <f t="shared" si="3"/>
        <v>0</v>
      </c>
    </row>
    <row r="232" spans="1:11" x14ac:dyDescent="0.25">
      <c r="A232" t="s">
        <v>2560</v>
      </c>
      <c r="B232" t="s">
        <v>4098</v>
      </c>
      <c r="C232" t="s">
        <v>4099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K232">
        <f t="shared" si="3"/>
        <v>0</v>
      </c>
    </row>
    <row r="233" spans="1:11" x14ac:dyDescent="0.25">
      <c r="A233" t="s">
        <v>2560</v>
      </c>
      <c r="B233" t="s">
        <v>4100</v>
      </c>
      <c r="C233" t="s">
        <v>4101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K233">
        <f t="shared" si="3"/>
        <v>0</v>
      </c>
    </row>
    <row r="234" spans="1:11" x14ac:dyDescent="0.25">
      <c r="A234" t="s">
        <v>2560</v>
      </c>
      <c r="B234" t="s">
        <v>4102</v>
      </c>
      <c r="C234" t="s">
        <v>4103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K234">
        <f t="shared" si="3"/>
        <v>0</v>
      </c>
    </row>
    <row r="235" spans="1:11" x14ac:dyDescent="0.25">
      <c r="A235" t="s">
        <v>2560</v>
      </c>
      <c r="B235" t="s">
        <v>4104</v>
      </c>
      <c r="C235" t="s">
        <v>4105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K235">
        <f t="shared" si="3"/>
        <v>0</v>
      </c>
    </row>
    <row r="236" spans="1:11" x14ac:dyDescent="0.25">
      <c r="A236" t="s">
        <v>2560</v>
      </c>
      <c r="B236" t="s">
        <v>4106</v>
      </c>
      <c r="C236" t="s">
        <v>4107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K236">
        <f t="shared" si="3"/>
        <v>0</v>
      </c>
    </row>
    <row r="237" spans="1:11" x14ac:dyDescent="0.25">
      <c r="A237" t="s">
        <v>2560</v>
      </c>
      <c r="B237" t="s">
        <v>4108</v>
      </c>
      <c r="C237" t="s">
        <v>4109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K237">
        <f t="shared" si="3"/>
        <v>0</v>
      </c>
    </row>
    <row r="238" spans="1:11" x14ac:dyDescent="0.25">
      <c r="A238" t="s">
        <v>2560</v>
      </c>
      <c r="B238" t="s">
        <v>4110</v>
      </c>
      <c r="C238" t="s">
        <v>4111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K238">
        <f t="shared" si="3"/>
        <v>0</v>
      </c>
    </row>
    <row r="239" spans="1:11" x14ac:dyDescent="0.25">
      <c r="A239" t="s">
        <v>2560</v>
      </c>
      <c r="B239" t="s">
        <v>4112</v>
      </c>
      <c r="C239" t="s">
        <v>4113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K239">
        <f t="shared" si="3"/>
        <v>0</v>
      </c>
    </row>
    <row r="240" spans="1:11" x14ac:dyDescent="0.25">
      <c r="A240" t="s">
        <v>2560</v>
      </c>
      <c r="B240" t="s">
        <v>4022</v>
      </c>
      <c r="C240" t="s">
        <v>4023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K240">
        <f t="shared" si="3"/>
        <v>0</v>
      </c>
    </row>
    <row r="241" spans="1:11" x14ac:dyDescent="0.25">
      <c r="A241" t="s">
        <v>2560</v>
      </c>
      <c r="B241" t="s">
        <v>4024</v>
      </c>
      <c r="C241" t="s">
        <v>4025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K241">
        <f t="shared" si="3"/>
        <v>0</v>
      </c>
    </row>
    <row r="242" spans="1:11" x14ac:dyDescent="0.25">
      <c r="A242" t="s">
        <v>2560</v>
      </c>
      <c r="B242" t="s">
        <v>4026</v>
      </c>
      <c r="C242" t="s">
        <v>4027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K242">
        <f t="shared" si="3"/>
        <v>0</v>
      </c>
    </row>
    <row r="243" spans="1:11" x14ac:dyDescent="0.25">
      <c r="A243" t="s">
        <v>2560</v>
      </c>
      <c r="B243" t="s">
        <v>4028</v>
      </c>
      <c r="C243" t="s">
        <v>4029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K243">
        <f t="shared" si="3"/>
        <v>0</v>
      </c>
    </row>
    <row r="244" spans="1:11" x14ac:dyDescent="0.25">
      <c r="A244" t="s">
        <v>2560</v>
      </c>
      <c r="B244" t="s">
        <v>4030</v>
      </c>
      <c r="C244" t="s">
        <v>3492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K244">
        <f t="shared" si="3"/>
        <v>0</v>
      </c>
    </row>
    <row r="245" spans="1:11" x14ac:dyDescent="0.25">
      <c r="A245" t="s">
        <v>2560</v>
      </c>
      <c r="B245" t="s">
        <v>4031</v>
      </c>
      <c r="C245" t="s">
        <v>4032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K245">
        <f t="shared" si="3"/>
        <v>0</v>
      </c>
    </row>
    <row r="246" spans="1:11" x14ac:dyDescent="0.25">
      <c r="A246" t="s">
        <v>2560</v>
      </c>
      <c r="B246" t="s">
        <v>4033</v>
      </c>
      <c r="C246" t="s">
        <v>4034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K246">
        <f t="shared" si="3"/>
        <v>0</v>
      </c>
    </row>
    <row r="247" spans="1:11" x14ac:dyDescent="0.25">
      <c r="A247" t="s">
        <v>2560</v>
      </c>
      <c r="B247" t="s">
        <v>4035</v>
      </c>
      <c r="C247" t="s">
        <v>4036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K247">
        <f t="shared" si="3"/>
        <v>0</v>
      </c>
    </row>
    <row r="248" spans="1:11" x14ac:dyDescent="0.25">
      <c r="A248" t="s">
        <v>2560</v>
      </c>
      <c r="B248" t="s">
        <v>4037</v>
      </c>
      <c r="C248" t="s">
        <v>626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K248">
        <f t="shared" si="3"/>
        <v>0</v>
      </c>
    </row>
    <row r="249" spans="1:11" x14ac:dyDescent="0.25">
      <c r="A249" t="s">
        <v>2560</v>
      </c>
      <c r="B249" t="s">
        <v>4038</v>
      </c>
      <c r="C249" t="s">
        <v>4039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K249">
        <f t="shared" si="3"/>
        <v>0</v>
      </c>
    </row>
    <row r="250" spans="1:11" x14ac:dyDescent="0.25">
      <c r="A250" t="s">
        <v>2560</v>
      </c>
      <c r="B250" t="s">
        <v>4040</v>
      </c>
      <c r="C250" t="s">
        <v>4041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K250">
        <f t="shared" si="3"/>
        <v>0</v>
      </c>
    </row>
    <row r="251" spans="1:11" x14ac:dyDescent="0.25">
      <c r="A251" t="s">
        <v>2560</v>
      </c>
      <c r="B251" t="s">
        <v>4042</v>
      </c>
      <c r="C251" t="s">
        <v>4043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K251">
        <f t="shared" si="3"/>
        <v>0</v>
      </c>
    </row>
    <row r="252" spans="1:11" x14ac:dyDescent="0.25">
      <c r="A252" t="s">
        <v>2560</v>
      </c>
      <c r="B252" t="s">
        <v>4044</v>
      </c>
      <c r="C252" t="s">
        <v>4045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K252">
        <f t="shared" si="3"/>
        <v>0</v>
      </c>
    </row>
    <row r="253" spans="1:11" x14ac:dyDescent="0.25">
      <c r="A253" t="s">
        <v>2560</v>
      </c>
      <c r="B253" t="s">
        <v>4046</v>
      </c>
      <c r="C253" t="s">
        <v>4047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K253">
        <f t="shared" si="3"/>
        <v>0</v>
      </c>
    </row>
    <row r="254" spans="1:11" x14ac:dyDescent="0.25">
      <c r="A254" t="s">
        <v>2560</v>
      </c>
      <c r="B254" t="s">
        <v>4048</v>
      </c>
      <c r="C254" t="s">
        <v>4049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K254">
        <f t="shared" si="3"/>
        <v>0</v>
      </c>
    </row>
    <row r="255" spans="1:11" x14ac:dyDescent="0.25">
      <c r="A255" t="s">
        <v>2560</v>
      </c>
      <c r="B255" t="s">
        <v>4050</v>
      </c>
      <c r="C255" t="s">
        <v>4051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K255">
        <f t="shared" si="3"/>
        <v>0</v>
      </c>
    </row>
    <row r="256" spans="1:11" x14ac:dyDescent="0.25">
      <c r="A256" t="s">
        <v>2560</v>
      </c>
      <c r="B256" t="s">
        <v>4052</v>
      </c>
      <c r="C256" t="s">
        <v>4053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K256">
        <f t="shared" si="3"/>
        <v>0</v>
      </c>
    </row>
    <row r="257" spans="1:11" x14ac:dyDescent="0.25">
      <c r="A257" t="s">
        <v>2560</v>
      </c>
      <c r="B257" t="s">
        <v>4054</v>
      </c>
      <c r="C257" t="s">
        <v>4055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K257">
        <f t="shared" si="3"/>
        <v>0</v>
      </c>
    </row>
    <row r="258" spans="1:11" x14ac:dyDescent="0.25">
      <c r="A258" t="s">
        <v>2560</v>
      </c>
      <c r="B258" t="s">
        <v>4056</v>
      </c>
      <c r="C258" t="s">
        <v>4057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K258">
        <f t="shared" si="3"/>
        <v>0</v>
      </c>
    </row>
    <row r="259" spans="1:11" x14ac:dyDescent="0.25">
      <c r="A259" t="s">
        <v>2560</v>
      </c>
      <c r="B259" t="s">
        <v>4058</v>
      </c>
      <c r="C259" t="s">
        <v>4059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K259">
        <f t="shared" ref="K259:K322" si="4">D259+F259</f>
        <v>0</v>
      </c>
    </row>
    <row r="260" spans="1:11" x14ac:dyDescent="0.25">
      <c r="A260" t="s">
        <v>2560</v>
      </c>
      <c r="B260" t="s">
        <v>4060</v>
      </c>
      <c r="C260" t="s">
        <v>4061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2</v>
      </c>
      <c r="K260">
        <f t="shared" si="4"/>
        <v>0</v>
      </c>
    </row>
    <row r="261" spans="1:11" x14ac:dyDescent="0.25">
      <c r="A261" t="s">
        <v>2560</v>
      </c>
      <c r="B261" t="s">
        <v>4062</v>
      </c>
      <c r="C261" t="s">
        <v>4063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K261">
        <f t="shared" si="4"/>
        <v>0</v>
      </c>
    </row>
    <row r="262" spans="1:11" x14ac:dyDescent="0.25">
      <c r="A262" t="s">
        <v>2560</v>
      </c>
      <c r="B262" t="s">
        <v>4064</v>
      </c>
      <c r="C262" t="s">
        <v>4065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K262">
        <f t="shared" si="4"/>
        <v>0</v>
      </c>
    </row>
    <row r="263" spans="1:11" x14ac:dyDescent="0.25">
      <c r="A263" t="s">
        <v>2560</v>
      </c>
      <c r="B263" t="s">
        <v>4066</v>
      </c>
      <c r="C263" t="s">
        <v>4067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K263">
        <f t="shared" si="4"/>
        <v>0</v>
      </c>
    </row>
    <row r="264" spans="1:11" x14ac:dyDescent="0.25">
      <c r="A264" t="s">
        <v>2560</v>
      </c>
      <c r="B264" t="s">
        <v>3074</v>
      </c>
      <c r="C264" t="s">
        <v>3075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K264">
        <f t="shared" si="4"/>
        <v>0</v>
      </c>
    </row>
    <row r="265" spans="1:11" x14ac:dyDescent="0.25">
      <c r="A265" t="s">
        <v>2560</v>
      </c>
      <c r="B265" t="s">
        <v>3076</v>
      </c>
      <c r="C265" t="s">
        <v>528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K265">
        <f t="shared" si="4"/>
        <v>0</v>
      </c>
    </row>
    <row r="266" spans="1:11" x14ac:dyDescent="0.25">
      <c r="A266" t="s">
        <v>2560</v>
      </c>
      <c r="B266" t="s">
        <v>3077</v>
      </c>
      <c r="C266" t="s">
        <v>3078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K266">
        <f t="shared" si="4"/>
        <v>0</v>
      </c>
    </row>
    <row r="267" spans="1:11" x14ac:dyDescent="0.25">
      <c r="A267" t="s">
        <v>2560</v>
      </c>
      <c r="B267" t="s">
        <v>3079</v>
      </c>
      <c r="C267" t="s">
        <v>3080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K267">
        <f t="shared" si="4"/>
        <v>0</v>
      </c>
    </row>
    <row r="268" spans="1:11" x14ac:dyDescent="0.25">
      <c r="A268" t="s">
        <v>2560</v>
      </c>
      <c r="B268" t="s">
        <v>3081</v>
      </c>
      <c r="C268" t="s">
        <v>3082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K268">
        <f t="shared" si="4"/>
        <v>0</v>
      </c>
    </row>
    <row r="269" spans="1:11" x14ac:dyDescent="0.25">
      <c r="A269" t="s">
        <v>2560</v>
      </c>
      <c r="B269" t="s">
        <v>3083</v>
      </c>
      <c r="C269" t="s">
        <v>3084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K269">
        <f t="shared" si="4"/>
        <v>0</v>
      </c>
    </row>
    <row r="270" spans="1:11" x14ac:dyDescent="0.25">
      <c r="A270" t="s">
        <v>2560</v>
      </c>
      <c r="B270" t="s">
        <v>3085</v>
      </c>
      <c r="C270" t="s">
        <v>3086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K270">
        <f t="shared" si="4"/>
        <v>0</v>
      </c>
    </row>
    <row r="271" spans="1:11" x14ac:dyDescent="0.25">
      <c r="A271" t="s">
        <v>2560</v>
      </c>
      <c r="B271" t="s">
        <v>3087</v>
      </c>
      <c r="C271" t="s">
        <v>3088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K271">
        <f t="shared" si="4"/>
        <v>0</v>
      </c>
    </row>
    <row r="272" spans="1:11" x14ac:dyDescent="0.25">
      <c r="A272" t="s">
        <v>2560</v>
      </c>
      <c r="B272" t="s">
        <v>3089</v>
      </c>
      <c r="C272" t="s">
        <v>3090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K272">
        <f t="shared" si="4"/>
        <v>0</v>
      </c>
    </row>
    <row r="273" spans="1:11" x14ac:dyDescent="0.25">
      <c r="A273" t="s">
        <v>2560</v>
      </c>
      <c r="B273" t="s">
        <v>3091</v>
      </c>
      <c r="C273" t="s">
        <v>3092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K273">
        <f t="shared" si="4"/>
        <v>0</v>
      </c>
    </row>
    <row r="274" spans="1:11" x14ac:dyDescent="0.25">
      <c r="A274" t="s">
        <v>2560</v>
      </c>
      <c r="B274" t="s">
        <v>3093</v>
      </c>
      <c r="C274" t="s">
        <v>3094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K274">
        <f t="shared" si="4"/>
        <v>0</v>
      </c>
    </row>
    <row r="275" spans="1:11" x14ac:dyDescent="0.25">
      <c r="A275" t="s">
        <v>2560</v>
      </c>
      <c r="B275" t="s">
        <v>3095</v>
      </c>
      <c r="C275" t="s">
        <v>2597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K275">
        <f t="shared" si="4"/>
        <v>0</v>
      </c>
    </row>
    <row r="276" spans="1:11" x14ac:dyDescent="0.25">
      <c r="A276" t="s">
        <v>2560</v>
      </c>
      <c r="B276" t="s">
        <v>3096</v>
      </c>
      <c r="C276" t="s">
        <v>3097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K276">
        <f t="shared" si="4"/>
        <v>0</v>
      </c>
    </row>
    <row r="277" spans="1:11" x14ac:dyDescent="0.25">
      <c r="A277" t="s">
        <v>2560</v>
      </c>
      <c r="B277" t="s">
        <v>3098</v>
      </c>
      <c r="C277" t="s">
        <v>3099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K277">
        <f t="shared" si="4"/>
        <v>0</v>
      </c>
    </row>
    <row r="278" spans="1:11" x14ac:dyDescent="0.25">
      <c r="A278" t="s">
        <v>2560</v>
      </c>
      <c r="B278" t="s">
        <v>3100</v>
      </c>
      <c r="C278" t="s">
        <v>3101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K278">
        <f t="shared" si="4"/>
        <v>0</v>
      </c>
    </row>
    <row r="279" spans="1:11" x14ac:dyDescent="0.25">
      <c r="A279" t="s">
        <v>2560</v>
      </c>
      <c r="B279" t="s">
        <v>3102</v>
      </c>
      <c r="C279" t="s">
        <v>3103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K279">
        <f t="shared" si="4"/>
        <v>0</v>
      </c>
    </row>
    <row r="280" spans="1:11" x14ac:dyDescent="0.25">
      <c r="A280" t="s">
        <v>2560</v>
      </c>
      <c r="B280" t="s">
        <v>3104</v>
      </c>
      <c r="C280" t="s">
        <v>3105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K280">
        <f t="shared" si="4"/>
        <v>0</v>
      </c>
    </row>
    <row r="281" spans="1:11" x14ac:dyDescent="0.25">
      <c r="A281" t="s">
        <v>2560</v>
      </c>
      <c r="B281" t="s">
        <v>3106</v>
      </c>
      <c r="C281" t="s">
        <v>3107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K281">
        <f t="shared" si="4"/>
        <v>0</v>
      </c>
    </row>
    <row r="282" spans="1:11" x14ac:dyDescent="0.25">
      <c r="A282" t="s">
        <v>2560</v>
      </c>
      <c r="B282" t="s">
        <v>3108</v>
      </c>
      <c r="C282" t="s">
        <v>3109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K282">
        <f t="shared" si="4"/>
        <v>0</v>
      </c>
    </row>
    <row r="283" spans="1:11" x14ac:dyDescent="0.25">
      <c r="A283" t="s">
        <v>2560</v>
      </c>
      <c r="B283" t="s">
        <v>3110</v>
      </c>
      <c r="C283" t="s">
        <v>3111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K283">
        <f t="shared" si="4"/>
        <v>0</v>
      </c>
    </row>
    <row r="284" spans="1:11" x14ac:dyDescent="0.25">
      <c r="A284" t="s">
        <v>2560</v>
      </c>
      <c r="B284" t="s">
        <v>3112</v>
      </c>
      <c r="C284" t="s">
        <v>3113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K284">
        <f t="shared" si="4"/>
        <v>0</v>
      </c>
    </row>
    <row r="285" spans="1:11" x14ac:dyDescent="0.25">
      <c r="A285" t="s">
        <v>2560</v>
      </c>
      <c r="B285" t="s">
        <v>3114</v>
      </c>
      <c r="C285" t="s">
        <v>3115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2</v>
      </c>
      <c r="K285">
        <f t="shared" si="4"/>
        <v>0</v>
      </c>
    </row>
    <row r="286" spans="1:11" x14ac:dyDescent="0.25">
      <c r="A286" t="s">
        <v>2560</v>
      </c>
      <c r="B286" t="s">
        <v>3116</v>
      </c>
      <c r="C286" t="s">
        <v>3117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K286">
        <f t="shared" si="4"/>
        <v>0</v>
      </c>
    </row>
    <row r="287" spans="1:11" x14ac:dyDescent="0.25">
      <c r="A287" t="s">
        <v>2560</v>
      </c>
      <c r="B287" t="s">
        <v>3118</v>
      </c>
      <c r="C287" t="s">
        <v>3119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K287">
        <f t="shared" si="4"/>
        <v>0</v>
      </c>
    </row>
    <row r="288" spans="1:11" x14ac:dyDescent="0.25">
      <c r="A288" t="s">
        <v>2560</v>
      </c>
      <c r="B288" t="s">
        <v>3307</v>
      </c>
      <c r="C288" t="s">
        <v>3308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K288">
        <f t="shared" si="4"/>
        <v>0</v>
      </c>
    </row>
    <row r="289" spans="1:11" x14ac:dyDescent="0.25">
      <c r="A289" t="s">
        <v>2560</v>
      </c>
      <c r="B289" t="s">
        <v>3309</v>
      </c>
      <c r="C289" t="s">
        <v>517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K289">
        <f t="shared" si="4"/>
        <v>0</v>
      </c>
    </row>
    <row r="290" spans="1:11" x14ac:dyDescent="0.25">
      <c r="A290" t="s">
        <v>2560</v>
      </c>
      <c r="B290" t="s">
        <v>3310</v>
      </c>
      <c r="C290" t="s">
        <v>520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K290">
        <f t="shared" si="4"/>
        <v>0</v>
      </c>
    </row>
    <row r="291" spans="1:11" x14ac:dyDescent="0.25">
      <c r="A291" t="s">
        <v>2560</v>
      </c>
      <c r="B291" t="s">
        <v>3311</v>
      </c>
      <c r="C291" t="s">
        <v>3312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K291">
        <f t="shared" si="4"/>
        <v>0</v>
      </c>
    </row>
    <row r="292" spans="1:11" x14ac:dyDescent="0.25">
      <c r="A292" t="s">
        <v>2560</v>
      </c>
      <c r="B292" t="s">
        <v>3313</v>
      </c>
      <c r="C292" t="s">
        <v>3314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K292">
        <f t="shared" si="4"/>
        <v>0</v>
      </c>
    </row>
    <row r="293" spans="1:11" x14ac:dyDescent="0.25">
      <c r="A293" t="s">
        <v>2560</v>
      </c>
      <c r="B293" t="s">
        <v>3315</v>
      </c>
      <c r="C293" t="s">
        <v>3316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K293">
        <f t="shared" si="4"/>
        <v>0</v>
      </c>
    </row>
    <row r="294" spans="1:11" x14ac:dyDescent="0.25">
      <c r="A294" t="s">
        <v>2560</v>
      </c>
      <c r="B294" t="s">
        <v>3317</v>
      </c>
      <c r="C294" t="s">
        <v>3318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K294">
        <f t="shared" si="4"/>
        <v>0</v>
      </c>
    </row>
    <row r="295" spans="1:11" x14ac:dyDescent="0.25">
      <c r="A295" t="s">
        <v>2560</v>
      </c>
      <c r="B295" t="s">
        <v>3319</v>
      </c>
      <c r="C295" t="s">
        <v>3320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K295">
        <f t="shared" si="4"/>
        <v>0</v>
      </c>
    </row>
    <row r="296" spans="1:11" x14ac:dyDescent="0.25">
      <c r="A296" t="s">
        <v>2560</v>
      </c>
      <c r="B296" t="s">
        <v>3321</v>
      </c>
      <c r="C296" t="s">
        <v>3322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K296">
        <f t="shared" si="4"/>
        <v>0</v>
      </c>
    </row>
    <row r="297" spans="1:11" x14ac:dyDescent="0.25">
      <c r="A297" t="s">
        <v>2560</v>
      </c>
      <c r="B297" t="s">
        <v>3323</v>
      </c>
      <c r="C297" t="s">
        <v>3324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K297">
        <f t="shared" si="4"/>
        <v>0</v>
      </c>
    </row>
    <row r="298" spans="1:11" x14ac:dyDescent="0.25">
      <c r="A298" t="s">
        <v>2560</v>
      </c>
      <c r="B298" t="s">
        <v>3325</v>
      </c>
      <c r="C298" t="s">
        <v>3326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K298">
        <f t="shared" si="4"/>
        <v>0</v>
      </c>
    </row>
    <row r="299" spans="1:11" x14ac:dyDescent="0.25">
      <c r="A299" t="s">
        <v>2560</v>
      </c>
      <c r="B299" t="s">
        <v>3327</v>
      </c>
      <c r="C299" t="s">
        <v>3328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K299">
        <f t="shared" si="4"/>
        <v>0</v>
      </c>
    </row>
    <row r="300" spans="1:11" x14ac:dyDescent="0.25">
      <c r="A300" t="s">
        <v>2560</v>
      </c>
      <c r="B300" t="s">
        <v>3329</v>
      </c>
      <c r="C300" t="s">
        <v>3330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K300">
        <f t="shared" si="4"/>
        <v>0</v>
      </c>
    </row>
    <row r="301" spans="1:11" x14ac:dyDescent="0.25">
      <c r="A301" t="s">
        <v>2560</v>
      </c>
      <c r="B301" t="s">
        <v>3331</v>
      </c>
      <c r="C301" t="s">
        <v>3332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K301">
        <f t="shared" si="4"/>
        <v>0</v>
      </c>
    </row>
    <row r="302" spans="1:11" x14ac:dyDescent="0.25">
      <c r="A302" t="s">
        <v>2560</v>
      </c>
      <c r="B302" t="s">
        <v>3333</v>
      </c>
      <c r="C302" t="s">
        <v>3334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K302">
        <f t="shared" si="4"/>
        <v>0</v>
      </c>
    </row>
    <row r="303" spans="1:11" x14ac:dyDescent="0.25">
      <c r="A303" t="s">
        <v>2560</v>
      </c>
      <c r="B303" t="s">
        <v>3335</v>
      </c>
      <c r="C303" t="s">
        <v>3336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K303">
        <f t="shared" si="4"/>
        <v>0</v>
      </c>
    </row>
    <row r="304" spans="1:11" x14ac:dyDescent="0.25">
      <c r="A304" t="s">
        <v>2560</v>
      </c>
      <c r="B304" t="s">
        <v>3337</v>
      </c>
      <c r="C304" t="s">
        <v>3338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K304">
        <f t="shared" si="4"/>
        <v>0</v>
      </c>
    </row>
    <row r="305" spans="1:11" x14ac:dyDescent="0.25">
      <c r="A305" t="s">
        <v>2560</v>
      </c>
      <c r="B305" t="s">
        <v>3339</v>
      </c>
      <c r="C305" t="s">
        <v>3340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K305">
        <f t="shared" si="4"/>
        <v>0</v>
      </c>
    </row>
    <row r="306" spans="1:11" x14ac:dyDescent="0.25">
      <c r="A306" t="s">
        <v>2560</v>
      </c>
      <c r="B306" t="s">
        <v>3341</v>
      </c>
      <c r="C306" t="s">
        <v>3342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K306">
        <f t="shared" si="4"/>
        <v>0</v>
      </c>
    </row>
    <row r="307" spans="1:11" x14ac:dyDescent="0.25">
      <c r="A307" t="s">
        <v>2560</v>
      </c>
      <c r="B307" t="s">
        <v>3343</v>
      </c>
      <c r="C307" t="s">
        <v>3344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K307">
        <f t="shared" si="4"/>
        <v>0</v>
      </c>
    </row>
    <row r="308" spans="1:11" x14ac:dyDescent="0.25">
      <c r="A308" t="s">
        <v>2560</v>
      </c>
      <c r="B308" t="s">
        <v>3345</v>
      </c>
      <c r="C308" t="s">
        <v>3346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K308">
        <f t="shared" si="4"/>
        <v>0</v>
      </c>
    </row>
    <row r="309" spans="1:11" x14ac:dyDescent="0.25">
      <c r="A309" t="s">
        <v>2560</v>
      </c>
      <c r="B309" t="s">
        <v>3347</v>
      </c>
      <c r="C309" t="s">
        <v>3348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K309">
        <f t="shared" si="4"/>
        <v>0</v>
      </c>
    </row>
    <row r="310" spans="1:11" x14ac:dyDescent="0.25">
      <c r="A310" t="s">
        <v>2560</v>
      </c>
      <c r="B310" t="s">
        <v>3349</v>
      </c>
      <c r="C310" t="s">
        <v>2980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K310">
        <f t="shared" si="4"/>
        <v>0</v>
      </c>
    </row>
    <row r="311" spans="1:11" x14ac:dyDescent="0.25">
      <c r="A311" t="s">
        <v>2560</v>
      </c>
      <c r="B311" t="s">
        <v>3350</v>
      </c>
      <c r="C311" t="s">
        <v>3351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K311">
        <f t="shared" si="4"/>
        <v>0</v>
      </c>
    </row>
    <row r="312" spans="1:11" x14ac:dyDescent="0.25">
      <c r="A312" t="s">
        <v>2560</v>
      </c>
      <c r="B312" t="s">
        <v>3724</v>
      </c>
      <c r="C312" t="s">
        <v>3725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K312">
        <f t="shared" si="4"/>
        <v>0</v>
      </c>
    </row>
    <row r="313" spans="1:11" x14ac:dyDescent="0.25">
      <c r="A313" t="s">
        <v>2560</v>
      </c>
      <c r="B313" t="s">
        <v>3726</v>
      </c>
      <c r="C313" t="s">
        <v>3727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K313">
        <f t="shared" si="4"/>
        <v>0</v>
      </c>
    </row>
    <row r="314" spans="1:11" x14ac:dyDescent="0.25">
      <c r="A314" t="s">
        <v>2560</v>
      </c>
      <c r="B314" t="s">
        <v>3728</v>
      </c>
      <c r="C314" t="s">
        <v>3729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K314">
        <f t="shared" si="4"/>
        <v>0</v>
      </c>
    </row>
    <row r="315" spans="1:11" x14ac:dyDescent="0.25">
      <c r="A315" t="s">
        <v>2560</v>
      </c>
      <c r="B315" t="s">
        <v>3730</v>
      </c>
      <c r="C315" t="s">
        <v>3731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K315">
        <f t="shared" si="4"/>
        <v>0</v>
      </c>
    </row>
    <row r="316" spans="1:11" x14ac:dyDescent="0.25">
      <c r="A316" t="s">
        <v>2560</v>
      </c>
      <c r="B316" t="s">
        <v>3732</v>
      </c>
      <c r="C316" t="s">
        <v>3733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K316">
        <f t="shared" si="4"/>
        <v>0</v>
      </c>
    </row>
    <row r="317" spans="1:11" x14ac:dyDescent="0.25">
      <c r="A317" t="s">
        <v>2560</v>
      </c>
      <c r="B317" t="s">
        <v>3734</v>
      </c>
      <c r="C317" t="s">
        <v>2826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K317">
        <f t="shared" si="4"/>
        <v>0</v>
      </c>
    </row>
    <row r="318" spans="1:11" x14ac:dyDescent="0.25">
      <c r="A318" t="s">
        <v>2560</v>
      </c>
      <c r="B318" t="s">
        <v>3735</v>
      </c>
      <c r="C318" t="s">
        <v>3736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K318">
        <f t="shared" si="4"/>
        <v>0</v>
      </c>
    </row>
    <row r="319" spans="1:11" x14ac:dyDescent="0.25">
      <c r="A319" t="s">
        <v>2560</v>
      </c>
      <c r="B319" t="s">
        <v>3737</v>
      </c>
      <c r="C319" t="s">
        <v>3738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K319">
        <f t="shared" si="4"/>
        <v>0</v>
      </c>
    </row>
    <row r="320" spans="1:11" x14ac:dyDescent="0.25">
      <c r="A320" t="s">
        <v>2560</v>
      </c>
      <c r="B320" t="s">
        <v>3739</v>
      </c>
      <c r="C320" t="s">
        <v>626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K320">
        <f t="shared" si="4"/>
        <v>0</v>
      </c>
    </row>
    <row r="321" spans="1:11" x14ac:dyDescent="0.25">
      <c r="A321" t="s">
        <v>2560</v>
      </c>
      <c r="B321" t="s">
        <v>3740</v>
      </c>
      <c r="C321" t="s">
        <v>3741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K321">
        <f t="shared" si="4"/>
        <v>0</v>
      </c>
    </row>
    <row r="322" spans="1:11" x14ac:dyDescent="0.25">
      <c r="A322" t="s">
        <v>2560</v>
      </c>
      <c r="B322" t="s">
        <v>3742</v>
      </c>
      <c r="C322" t="s">
        <v>3743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K322">
        <f t="shared" si="4"/>
        <v>0</v>
      </c>
    </row>
    <row r="323" spans="1:11" x14ac:dyDescent="0.25">
      <c r="A323" t="s">
        <v>2560</v>
      </c>
      <c r="B323" t="s">
        <v>3744</v>
      </c>
      <c r="C323" t="s">
        <v>3745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K323">
        <f t="shared" ref="K323:K386" si="5">D323+F323</f>
        <v>0</v>
      </c>
    </row>
    <row r="324" spans="1:11" x14ac:dyDescent="0.25">
      <c r="A324" t="s">
        <v>2560</v>
      </c>
      <c r="B324" t="s">
        <v>3746</v>
      </c>
      <c r="C324" t="s">
        <v>3747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K324">
        <f t="shared" si="5"/>
        <v>0</v>
      </c>
    </row>
    <row r="325" spans="1:11" x14ac:dyDescent="0.25">
      <c r="A325" t="s">
        <v>2560</v>
      </c>
      <c r="B325" t="s">
        <v>3748</v>
      </c>
      <c r="C325" t="s">
        <v>3749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K325">
        <f t="shared" si="5"/>
        <v>0</v>
      </c>
    </row>
    <row r="326" spans="1:11" x14ac:dyDescent="0.25">
      <c r="A326" t="s">
        <v>2560</v>
      </c>
      <c r="B326" t="s">
        <v>3750</v>
      </c>
      <c r="C326" t="s">
        <v>3751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K326">
        <f t="shared" si="5"/>
        <v>0</v>
      </c>
    </row>
    <row r="327" spans="1:11" x14ac:dyDescent="0.25">
      <c r="A327" t="s">
        <v>2560</v>
      </c>
      <c r="B327" t="s">
        <v>3752</v>
      </c>
      <c r="C327" t="s">
        <v>3753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K327">
        <f t="shared" si="5"/>
        <v>0</v>
      </c>
    </row>
    <row r="328" spans="1:11" x14ac:dyDescent="0.25">
      <c r="A328" t="s">
        <v>2560</v>
      </c>
      <c r="B328" t="s">
        <v>3754</v>
      </c>
      <c r="C328" t="s">
        <v>3755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K328">
        <f t="shared" si="5"/>
        <v>0</v>
      </c>
    </row>
    <row r="329" spans="1:11" x14ac:dyDescent="0.25">
      <c r="A329" t="s">
        <v>2560</v>
      </c>
      <c r="B329" t="s">
        <v>3756</v>
      </c>
      <c r="C329" t="s">
        <v>3757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K329">
        <f t="shared" si="5"/>
        <v>0</v>
      </c>
    </row>
    <row r="330" spans="1:11" x14ac:dyDescent="0.25">
      <c r="A330" t="s">
        <v>2560</v>
      </c>
      <c r="B330" t="s">
        <v>3758</v>
      </c>
      <c r="C330" t="s">
        <v>3759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K330">
        <f t="shared" si="5"/>
        <v>0</v>
      </c>
    </row>
    <row r="331" spans="1:11" x14ac:dyDescent="0.25">
      <c r="A331" t="s">
        <v>2560</v>
      </c>
      <c r="B331" t="s">
        <v>3760</v>
      </c>
      <c r="C331" t="s">
        <v>3761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K331">
        <f t="shared" si="5"/>
        <v>0</v>
      </c>
    </row>
    <row r="332" spans="1:11" x14ac:dyDescent="0.25">
      <c r="A332" t="s">
        <v>2560</v>
      </c>
      <c r="B332" t="s">
        <v>3762</v>
      </c>
      <c r="C332" t="s">
        <v>3763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K332">
        <f t="shared" si="5"/>
        <v>0</v>
      </c>
    </row>
    <row r="333" spans="1:11" x14ac:dyDescent="0.25">
      <c r="A333" t="s">
        <v>2560</v>
      </c>
      <c r="B333" t="s">
        <v>3764</v>
      </c>
      <c r="C333" t="s">
        <v>3765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3</v>
      </c>
      <c r="K333">
        <f t="shared" si="5"/>
        <v>0</v>
      </c>
    </row>
    <row r="334" spans="1:11" x14ac:dyDescent="0.25">
      <c r="A334" t="s">
        <v>2560</v>
      </c>
      <c r="B334" t="s">
        <v>3766</v>
      </c>
      <c r="C334" t="s">
        <v>3767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K334">
        <f t="shared" si="5"/>
        <v>0</v>
      </c>
    </row>
    <row r="335" spans="1:11" x14ac:dyDescent="0.25">
      <c r="A335" t="s">
        <v>2560</v>
      </c>
      <c r="B335" t="s">
        <v>2889</v>
      </c>
      <c r="C335" t="s">
        <v>2890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K335">
        <f t="shared" si="5"/>
        <v>0</v>
      </c>
    </row>
    <row r="336" spans="1:11" x14ac:dyDescent="0.25">
      <c r="A336" t="s">
        <v>2560</v>
      </c>
      <c r="B336" t="s">
        <v>2891</v>
      </c>
      <c r="C336" t="s">
        <v>2892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K336">
        <f t="shared" si="5"/>
        <v>0</v>
      </c>
    </row>
    <row r="337" spans="1:11" x14ac:dyDescent="0.25">
      <c r="A337" t="s">
        <v>2560</v>
      </c>
      <c r="B337" t="s">
        <v>2893</v>
      </c>
      <c r="C337" t="s">
        <v>2894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K337">
        <f t="shared" si="5"/>
        <v>0</v>
      </c>
    </row>
    <row r="338" spans="1:11" x14ac:dyDescent="0.25">
      <c r="A338" t="s">
        <v>2560</v>
      </c>
      <c r="B338" t="s">
        <v>2895</v>
      </c>
      <c r="C338" t="s">
        <v>2896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K338">
        <f t="shared" si="5"/>
        <v>0</v>
      </c>
    </row>
    <row r="339" spans="1:11" x14ac:dyDescent="0.25">
      <c r="A339" t="s">
        <v>2560</v>
      </c>
      <c r="B339" t="s">
        <v>2897</v>
      </c>
      <c r="C339" t="s">
        <v>2898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K339">
        <f t="shared" si="5"/>
        <v>0</v>
      </c>
    </row>
    <row r="340" spans="1:11" x14ac:dyDescent="0.25">
      <c r="A340" t="s">
        <v>2560</v>
      </c>
      <c r="B340" t="s">
        <v>2899</v>
      </c>
      <c r="C340" t="s">
        <v>2900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K340">
        <f t="shared" si="5"/>
        <v>0</v>
      </c>
    </row>
    <row r="341" spans="1:11" x14ac:dyDescent="0.25">
      <c r="A341" t="s">
        <v>2560</v>
      </c>
      <c r="B341" t="s">
        <v>2901</v>
      </c>
      <c r="C341" t="s">
        <v>2902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K341">
        <f t="shared" si="5"/>
        <v>0</v>
      </c>
    </row>
    <row r="342" spans="1:11" x14ac:dyDescent="0.25">
      <c r="A342" t="s">
        <v>2560</v>
      </c>
      <c r="B342" t="s">
        <v>2903</v>
      </c>
      <c r="C342" t="s">
        <v>2904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K342">
        <f t="shared" si="5"/>
        <v>0</v>
      </c>
    </row>
    <row r="343" spans="1:11" x14ac:dyDescent="0.25">
      <c r="A343" t="s">
        <v>2560</v>
      </c>
      <c r="B343" t="s">
        <v>2905</v>
      </c>
      <c r="C343" t="s">
        <v>2906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K343">
        <f t="shared" si="5"/>
        <v>0</v>
      </c>
    </row>
    <row r="344" spans="1:11" x14ac:dyDescent="0.25">
      <c r="A344" t="s">
        <v>2560</v>
      </c>
      <c r="B344" t="s">
        <v>2907</v>
      </c>
      <c r="C344" t="s">
        <v>2542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K344">
        <f t="shared" si="5"/>
        <v>0</v>
      </c>
    </row>
    <row r="345" spans="1:11" x14ac:dyDescent="0.25">
      <c r="A345" t="s">
        <v>2560</v>
      </c>
      <c r="B345" t="s">
        <v>2908</v>
      </c>
      <c r="C345" t="s">
        <v>2909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K345">
        <f t="shared" si="5"/>
        <v>0</v>
      </c>
    </row>
    <row r="346" spans="1:11" x14ac:dyDescent="0.25">
      <c r="A346" t="s">
        <v>2560</v>
      </c>
      <c r="B346" t="s">
        <v>2910</v>
      </c>
      <c r="C346" t="s">
        <v>2911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K346">
        <f t="shared" si="5"/>
        <v>0</v>
      </c>
    </row>
    <row r="347" spans="1:11" x14ac:dyDescent="0.25">
      <c r="A347" t="s">
        <v>2560</v>
      </c>
      <c r="B347" t="s">
        <v>2912</v>
      </c>
      <c r="C347" t="s">
        <v>2913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K347">
        <f t="shared" si="5"/>
        <v>0</v>
      </c>
    </row>
    <row r="348" spans="1:11" x14ac:dyDescent="0.25">
      <c r="A348" t="s">
        <v>2560</v>
      </c>
      <c r="B348" t="s">
        <v>2914</v>
      </c>
      <c r="C348" t="s">
        <v>2915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K348">
        <f t="shared" si="5"/>
        <v>0</v>
      </c>
    </row>
    <row r="349" spans="1:11" x14ac:dyDescent="0.25">
      <c r="A349" t="s">
        <v>2560</v>
      </c>
      <c r="B349" t="s">
        <v>2916</v>
      </c>
      <c r="C349" t="s">
        <v>2917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K349">
        <f t="shared" si="5"/>
        <v>0</v>
      </c>
    </row>
    <row r="350" spans="1:11" x14ac:dyDescent="0.25">
      <c r="A350" t="s">
        <v>2560</v>
      </c>
      <c r="B350" t="s">
        <v>2918</v>
      </c>
      <c r="C350" t="s">
        <v>2919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K350">
        <f t="shared" si="5"/>
        <v>0</v>
      </c>
    </row>
    <row r="351" spans="1:11" x14ac:dyDescent="0.25">
      <c r="A351" t="s">
        <v>2560</v>
      </c>
      <c r="B351" t="s">
        <v>2920</v>
      </c>
      <c r="C351" t="s">
        <v>2921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K351">
        <f t="shared" si="5"/>
        <v>0</v>
      </c>
    </row>
    <row r="352" spans="1:11" x14ac:dyDescent="0.25">
      <c r="A352" t="s">
        <v>2560</v>
      </c>
      <c r="B352" t="s">
        <v>2473</v>
      </c>
      <c r="C352" t="s">
        <v>2922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K352">
        <f t="shared" si="5"/>
        <v>0</v>
      </c>
    </row>
    <row r="353" spans="1:11" x14ac:dyDescent="0.25">
      <c r="A353" t="s">
        <v>2560</v>
      </c>
      <c r="B353" t="s">
        <v>2923</v>
      </c>
      <c r="C353" t="s">
        <v>2924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K353">
        <f t="shared" si="5"/>
        <v>0</v>
      </c>
    </row>
    <row r="354" spans="1:11" x14ac:dyDescent="0.25">
      <c r="A354" t="s">
        <v>2560</v>
      </c>
      <c r="B354" t="s">
        <v>2925</v>
      </c>
      <c r="C354" t="s">
        <v>2926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K354">
        <f t="shared" si="5"/>
        <v>0</v>
      </c>
    </row>
    <row r="355" spans="1:11" x14ac:dyDescent="0.25">
      <c r="A355" t="s">
        <v>2560</v>
      </c>
      <c r="B355" t="s">
        <v>2927</v>
      </c>
      <c r="C355" t="s">
        <v>2928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K355">
        <f t="shared" si="5"/>
        <v>0</v>
      </c>
    </row>
    <row r="356" spans="1:11" x14ac:dyDescent="0.25">
      <c r="A356" t="s">
        <v>2560</v>
      </c>
      <c r="B356" t="s">
        <v>2929</v>
      </c>
      <c r="C356" t="s">
        <v>2930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K356">
        <f t="shared" si="5"/>
        <v>0</v>
      </c>
    </row>
    <row r="357" spans="1:11" x14ac:dyDescent="0.25">
      <c r="A357" t="s">
        <v>2560</v>
      </c>
      <c r="B357" t="s">
        <v>2931</v>
      </c>
      <c r="C357" t="s">
        <v>2932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K357">
        <f t="shared" si="5"/>
        <v>0</v>
      </c>
    </row>
    <row r="358" spans="1:11" x14ac:dyDescent="0.25">
      <c r="A358" t="s">
        <v>2560</v>
      </c>
      <c r="B358" t="s">
        <v>2933</v>
      </c>
      <c r="C358" t="s">
        <v>2934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K358">
        <f t="shared" si="5"/>
        <v>0</v>
      </c>
    </row>
    <row r="359" spans="1:11" x14ac:dyDescent="0.25">
      <c r="A359" t="s">
        <v>2560</v>
      </c>
      <c r="B359" t="s">
        <v>2702</v>
      </c>
      <c r="C359" t="s">
        <v>2703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K359">
        <f t="shared" si="5"/>
        <v>0</v>
      </c>
    </row>
    <row r="360" spans="1:11" x14ac:dyDescent="0.25">
      <c r="A360" t="s">
        <v>2560</v>
      </c>
      <c r="B360" t="s">
        <v>2704</v>
      </c>
      <c r="C360" t="s">
        <v>2705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K360">
        <f t="shared" si="5"/>
        <v>0</v>
      </c>
    </row>
    <row r="361" spans="1:11" x14ac:dyDescent="0.25">
      <c r="A361" t="s">
        <v>2560</v>
      </c>
      <c r="B361" t="s">
        <v>2706</v>
      </c>
      <c r="C361" t="s">
        <v>2707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K361">
        <f t="shared" si="5"/>
        <v>0</v>
      </c>
    </row>
    <row r="362" spans="1:11" x14ac:dyDescent="0.25">
      <c r="A362" t="s">
        <v>2560</v>
      </c>
      <c r="B362" t="s">
        <v>2708</v>
      </c>
      <c r="C362" t="s">
        <v>2709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K362">
        <f t="shared" si="5"/>
        <v>0</v>
      </c>
    </row>
    <row r="363" spans="1:11" x14ac:dyDescent="0.25">
      <c r="A363" t="s">
        <v>2560</v>
      </c>
      <c r="B363" t="s">
        <v>2710</v>
      </c>
      <c r="C363" t="s">
        <v>2711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K363">
        <f t="shared" si="5"/>
        <v>0</v>
      </c>
    </row>
    <row r="364" spans="1:11" x14ac:dyDescent="0.25">
      <c r="A364" t="s">
        <v>2560</v>
      </c>
      <c r="B364" t="s">
        <v>2712</v>
      </c>
      <c r="C364" t="s">
        <v>2713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K364">
        <f t="shared" si="5"/>
        <v>0</v>
      </c>
    </row>
    <row r="365" spans="1:11" x14ac:dyDescent="0.25">
      <c r="A365" t="s">
        <v>2560</v>
      </c>
      <c r="B365" t="s">
        <v>2714</v>
      </c>
      <c r="C365" t="s">
        <v>2715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K365">
        <f t="shared" si="5"/>
        <v>0</v>
      </c>
    </row>
    <row r="366" spans="1:11" x14ac:dyDescent="0.25">
      <c r="A366" t="s">
        <v>2560</v>
      </c>
      <c r="B366" t="s">
        <v>2716</v>
      </c>
      <c r="C366" t="s">
        <v>2717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K366">
        <f t="shared" si="5"/>
        <v>0</v>
      </c>
    </row>
    <row r="367" spans="1:11" x14ac:dyDescent="0.25">
      <c r="A367" t="s">
        <v>2560</v>
      </c>
      <c r="B367" t="s">
        <v>2718</v>
      </c>
      <c r="C367" t="s">
        <v>2719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K367">
        <f t="shared" si="5"/>
        <v>0</v>
      </c>
    </row>
    <row r="368" spans="1:11" x14ac:dyDescent="0.25">
      <c r="A368" t="s">
        <v>2560</v>
      </c>
      <c r="B368" t="s">
        <v>2720</v>
      </c>
      <c r="C368" t="s">
        <v>2721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K368">
        <f t="shared" si="5"/>
        <v>0</v>
      </c>
    </row>
    <row r="369" spans="1:11" x14ac:dyDescent="0.25">
      <c r="A369" t="s">
        <v>2560</v>
      </c>
      <c r="B369" t="s">
        <v>2722</v>
      </c>
      <c r="C369" t="s">
        <v>2723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K369">
        <f t="shared" si="5"/>
        <v>0</v>
      </c>
    </row>
    <row r="370" spans="1:11" x14ac:dyDescent="0.25">
      <c r="A370" t="s">
        <v>2560</v>
      </c>
      <c r="B370" t="s">
        <v>2724</v>
      </c>
      <c r="C370" t="s">
        <v>2725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K370">
        <f t="shared" si="5"/>
        <v>0</v>
      </c>
    </row>
    <row r="371" spans="1:11" x14ac:dyDescent="0.25">
      <c r="A371" t="s">
        <v>2560</v>
      </c>
      <c r="B371" t="s">
        <v>2726</v>
      </c>
      <c r="C371" t="s">
        <v>2727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K371">
        <f t="shared" si="5"/>
        <v>0</v>
      </c>
    </row>
    <row r="372" spans="1:11" x14ac:dyDescent="0.25">
      <c r="A372" t="s">
        <v>2560</v>
      </c>
      <c r="B372" t="s">
        <v>2728</v>
      </c>
      <c r="C372" t="s">
        <v>2729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K372">
        <f t="shared" si="5"/>
        <v>0</v>
      </c>
    </row>
    <row r="373" spans="1:11" x14ac:dyDescent="0.25">
      <c r="A373" t="s">
        <v>2560</v>
      </c>
      <c r="B373" t="s">
        <v>2730</v>
      </c>
      <c r="C373" t="s">
        <v>2731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K373">
        <f t="shared" si="5"/>
        <v>0</v>
      </c>
    </row>
    <row r="374" spans="1:11" x14ac:dyDescent="0.25">
      <c r="A374" t="s">
        <v>2560</v>
      </c>
      <c r="B374" t="s">
        <v>2732</v>
      </c>
      <c r="C374" t="s">
        <v>2733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K374">
        <f t="shared" si="5"/>
        <v>0</v>
      </c>
    </row>
    <row r="375" spans="1:11" x14ac:dyDescent="0.25">
      <c r="A375" t="s">
        <v>2560</v>
      </c>
      <c r="B375" t="s">
        <v>2734</v>
      </c>
      <c r="C375" t="s">
        <v>2735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K375">
        <f t="shared" si="5"/>
        <v>0</v>
      </c>
    </row>
    <row r="376" spans="1:11" x14ac:dyDescent="0.25">
      <c r="A376" t="s">
        <v>2560</v>
      </c>
      <c r="B376" t="s">
        <v>2736</v>
      </c>
      <c r="C376" t="s">
        <v>2737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K376">
        <f t="shared" si="5"/>
        <v>0</v>
      </c>
    </row>
    <row r="377" spans="1:11" x14ac:dyDescent="0.25">
      <c r="A377" t="s">
        <v>2560</v>
      </c>
      <c r="B377" t="s">
        <v>2738</v>
      </c>
      <c r="C377" t="s">
        <v>2739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K377">
        <f t="shared" si="5"/>
        <v>0</v>
      </c>
    </row>
    <row r="378" spans="1:11" x14ac:dyDescent="0.25">
      <c r="A378" t="s">
        <v>2560</v>
      </c>
      <c r="B378" t="s">
        <v>2740</v>
      </c>
      <c r="C378" t="s">
        <v>2741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K378">
        <f t="shared" si="5"/>
        <v>0</v>
      </c>
    </row>
    <row r="379" spans="1:11" x14ac:dyDescent="0.25">
      <c r="A379" t="s">
        <v>2560</v>
      </c>
      <c r="B379" t="s">
        <v>2742</v>
      </c>
      <c r="C379" t="s">
        <v>2743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K379">
        <f t="shared" si="5"/>
        <v>0</v>
      </c>
    </row>
    <row r="380" spans="1:11" x14ac:dyDescent="0.25">
      <c r="A380" t="s">
        <v>2560</v>
      </c>
      <c r="B380" t="s">
        <v>2744</v>
      </c>
      <c r="C380" t="s">
        <v>2745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K380">
        <f t="shared" si="5"/>
        <v>0</v>
      </c>
    </row>
    <row r="381" spans="1:11" x14ac:dyDescent="0.25">
      <c r="A381" t="s">
        <v>2560</v>
      </c>
      <c r="B381" t="s">
        <v>2746</v>
      </c>
      <c r="C381" t="s">
        <v>2747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K381">
        <f t="shared" si="5"/>
        <v>0</v>
      </c>
    </row>
    <row r="382" spans="1:11" x14ac:dyDescent="0.25">
      <c r="A382" t="s">
        <v>2560</v>
      </c>
      <c r="B382" t="s">
        <v>2748</v>
      </c>
      <c r="C382" t="s">
        <v>2749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K382">
        <f t="shared" si="5"/>
        <v>0</v>
      </c>
    </row>
    <row r="383" spans="1:11" x14ac:dyDescent="0.25">
      <c r="A383" t="s">
        <v>2560</v>
      </c>
      <c r="B383" t="s">
        <v>2795</v>
      </c>
      <c r="C383" t="s">
        <v>2796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K383">
        <f t="shared" si="5"/>
        <v>0</v>
      </c>
    </row>
    <row r="384" spans="1:11" x14ac:dyDescent="0.25">
      <c r="A384" t="s">
        <v>2560</v>
      </c>
      <c r="B384" t="s">
        <v>2797</v>
      </c>
      <c r="C384" t="s">
        <v>2798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K384">
        <f t="shared" si="5"/>
        <v>0</v>
      </c>
    </row>
    <row r="385" spans="1:11" x14ac:dyDescent="0.25">
      <c r="A385" t="s">
        <v>2560</v>
      </c>
      <c r="B385" t="s">
        <v>2799</v>
      </c>
      <c r="C385" t="s">
        <v>2800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K385">
        <f t="shared" si="5"/>
        <v>0</v>
      </c>
    </row>
    <row r="386" spans="1:11" x14ac:dyDescent="0.25">
      <c r="A386" t="s">
        <v>2560</v>
      </c>
      <c r="B386" t="s">
        <v>2801</v>
      </c>
      <c r="C386" t="s">
        <v>2802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K386">
        <f t="shared" si="5"/>
        <v>0</v>
      </c>
    </row>
    <row r="387" spans="1:11" x14ac:dyDescent="0.25">
      <c r="A387" t="s">
        <v>2560</v>
      </c>
      <c r="B387" t="s">
        <v>2803</v>
      </c>
      <c r="C387" t="s">
        <v>2804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K387">
        <f t="shared" ref="K387:K450" si="6">D387+F387</f>
        <v>0</v>
      </c>
    </row>
    <row r="388" spans="1:11" x14ac:dyDescent="0.25">
      <c r="A388" t="s">
        <v>2560</v>
      </c>
      <c r="B388" t="s">
        <v>2805</v>
      </c>
      <c r="C388" t="s">
        <v>2806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K388">
        <f t="shared" si="6"/>
        <v>0</v>
      </c>
    </row>
    <row r="389" spans="1:11" x14ac:dyDescent="0.25">
      <c r="A389" t="s">
        <v>2560</v>
      </c>
      <c r="B389" t="s">
        <v>2807</v>
      </c>
      <c r="C389" t="s">
        <v>2808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K389">
        <f t="shared" si="6"/>
        <v>0</v>
      </c>
    </row>
    <row r="390" spans="1:11" x14ac:dyDescent="0.25">
      <c r="A390" t="s">
        <v>2560</v>
      </c>
      <c r="B390" t="s">
        <v>2809</v>
      </c>
      <c r="C390" t="s">
        <v>2810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K390">
        <f t="shared" si="6"/>
        <v>0</v>
      </c>
    </row>
    <row r="391" spans="1:11" x14ac:dyDescent="0.25">
      <c r="A391" t="s">
        <v>2560</v>
      </c>
      <c r="B391" t="s">
        <v>2811</v>
      </c>
      <c r="C391" t="s">
        <v>2812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K391">
        <f t="shared" si="6"/>
        <v>0</v>
      </c>
    </row>
    <row r="392" spans="1:11" x14ac:dyDescent="0.25">
      <c r="A392" t="s">
        <v>2560</v>
      </c>
      <c r="B392" t="s">
        <v>2813</v>
      </c>
      <c r="C392" t="s">
        <v>2814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K392">
        <f t="shared" si="6"/>
        <v>0</v>
      </c>
    </row>
    <row r="393" spans="1:11" x14ac:dyDescent="0.25">
      <c r="A393" t="s">
        <v>2560</v>
      </c>
      <c r="B393" t="s">
        <v>2815</v>
      </c>
      <c r="C393" t="s">
        <v>2816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K393">
        <f t="shared" si="6"/>
        <v>0</v>
      </c>
    </row>
    <row r="394" spans="1:11" x14ac:dyDescent="0.25">
      <c r="A394" t="s">
        <v>2560</v>
      </c>
      <c r="B394" t="s">
        <v>2817</v>
      </c>
      <c r="C394" t="s">
        <v>2818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K394">
        <f t="shared" si="6"/>
        <v>0</v>
      </c>
    </row>
    <row r="395" spans="1:11" x14ac:dyDescent="0.25">
      <c r="A395" t="s">
        <v>2560</v>
      </c>
      <c r="B395" t="s">
        <v>2819</v>
      </c>
      <c r="C395" t="s">
        <v>2820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K395">
        <f t="shared" si="6"/>
        <v>0</v>
      </c>
    </row>
    <row r="396" spans="1:11" x14ac:dyDescent="0.25">
      <c r="A396" t="s">
        <v>2560</v>
      </c>
      <c r="B396" t="s">
        <v>2821</v>
      </c>
      <c r="C396" t="s">
        <v>2822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K396">
        <f t="shared" si="6"/>
        <v>0</v>
      </c>
    </row>
    <row r="397" spans="1:11" x14ac:dyDescent="0.25">
      <c r="A397" t="s">
        <v>2560</v>
      </c>
      <c r="B397" t="s">
        <v>2823</v>
      </c>
      <c r="C397" t="s">
        <v>2824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K397">
        <f t="shared" si="6"/>
        <v>0</v>
      </c>
    </row>
    <row r="398" spans="1:11" x14ac:dyDescent="0.25">
      <c r="A398" t="s">
        <v>2560</v>
      </c>
      <c r="B398" t="s">
        <v>2825</v>
      </c>
      <c r="C398" t="s">
        <v>2826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K398">
        <f t="shared" si="6"/>
        <v>0</v>
      </c>
    </row>
    <row r="399" spans="1:11" x14ac:dyDescent="0.25">
      <c r="A399" t="s">
        <v>2560</v>
      </c>
      <c r="B399" t="s">
        <v>2827</v>
      </c>
      <c r="C399" t="s">
        <v>2595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K399">
        <f t="shared" si="6"/>
        <v>0</v>
      </c>
    </row>
    <row r="400" spans="1:11" x14ac:dyDescent="0.25">
      <c r="A400" t="s">
        <v>2560</v>
      </c>
      <c r="B400" t="s">
        <v>2828</v>
      </c>
      <c r="C400" t="s">
        <v>2829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K400">
        <f t="shared" si="6"/>
        <v>0</v>
      </c>
    </row>
    <row r="401" spans="1:11" x14ac:dyDescent="0.25">
      <c r="A401" t="s">
        <v>2560</v>
      </c>
      <c r="B401" t="s">
        <v>2830</v>
      </c>
      <c r="C401" t="s">
        <v>2831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K401">
        <f t="shared" si="6"/>
        <v>0</v>
      </c>
    </row>
    <row r="402" spans="1:11" x14ac:dyDescent="0.25">
      <c r="A402" t="s">
        <v>2560</v>
      </c>
      <c r="B402" t="s">
        <v>2832</v>
      </c>
      <c r="C402" t="s">
        <v>2833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K402">
        <f t="shared" si="6"/>
        <v>0</v>
      </c>
    </row>
    <row r="403" spans="1:11" x14ac:dyDescent="0.25">
      <c r="A403" t="s">
        <v>2560</v>
      </c>
      <c r="B403" t="s">
        <v>2834</v>
      </c>
      <c r="C403" t="s">
        <v>2835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K403">
        <f t="shared" si="6"/>
        <v>0</v>
      </c>
    </row>
    <row r="404" spans="1:11" x14ac:dyDescent="0.25">
      <c r="A404" t="s">
        <v>2560</v>
      </c>
      <c r="B404" t="s">
        <v>2836</v>
      </c>
      <c r="C404" t="s">
        <v>2837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K404">
        <f t="shared" si="6"/>
        <v>0</v>
      </c>
    </row>
    <row r="405" spans="1:11" x14ac:dyDescent="0.25">
      <c r="A405" t="s">
        <v>2560</v>
      </c>
      <c r="B405" t="s">
        <v>2838</v>
      </c>
      <c r="C405" t="s">
        <v>2839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K405">
        <f t="shared" si="6"/>
        <v>0</v>
      </c>
    </row>
    <row r="406" spans="1:11" x14ac:dyDescent="0.25">
      <c r="A406" t="s">
        <v>2560</v>
      </c>
      <c r="B406" t="s">
        <v>2840</v>
      </c>
      <c r="C406" t="s">
        <v>2841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K406">
        <f t="shared" si="6"/>
        <v>0</v>
      </c>
    </row>
    <row r="407" spans="1:11" x14ac:dyDescent="0.25">
      <c r="A407" t="s">
        <v>2560</v>
      </c>
      <c r="B407" t="s">
        <v>3167</v>
      </c>
      <c r="C407" t="s">
        <v>3168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K407">
        <f t="shared" si="6"/>
        <v>0</v>
      </c>
    </row>
    <row r="408" spans="1:11" x14ac:dyDescent="0.25">
      <c r="A408" t="s">
        <v>2560</v>
      </c>
      <c r="B408" t="s">
        <v>3169</v>
      </c>
      <c r="C408" t="s">
        <v>3170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K408">
        <f t="shared" si="6"/>
        <v>0</v>
      </c>
    </row>
    <row r="409" spans="1:11" x14ac:dyDescent="0.25">
      <c r="A409" t="s">
        <v>2560</v>
      </c>
      <c r="B409" t="s">
        <v>3171</v>
      </c>
      <c r="C409" t="s">
        <v>3172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K409">
        <f t="shared" si="6"/>
        <v>0</v>
      </c>
    </row>
    <row r="410" spans="1:11" x14ac:dyDescent="0.25">
      <c r="A410" t="s">
        <v>2560</v>
      </c>
      <c r="B410" t="s">
        <v>3173</v>
      </c>
      <c r="C410" t="s">
        <v>3174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K410">
        <f t="shared" si="6"/>
        <v>0</v>
      </c>
    </row>
    <row r="411" spans="1:11" x14ac:dyDescent="0.25">
      <c r="A411" t="s">
        <v>2560</v>
      </c>
      <c r="B411" t="s">
        <v>3175</v>
      </c>
      <c r="C411" t="s">
        <v>3176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K411">
        <f t="shared" si="6"/>
        <v>0</v>
      </c>
    </row>
    <row r="412" spans="1:11" x14ac:dyDescent="0.25">
      <c r="A412" t="s">
        <v>2560</v>
      </c>
      <c r="B412" t="s">
        <v>3177</v>
      </c>
      <c r="C412" t="s">
        <v>3178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K412">
        <f t="shared" si="6"/>
        <v>0</v>
      </c>
    </row>
    <row r="413" spans="1:11" x14ac:dyDescent="0.25">
      <c r="A413" t="s">
        <v>2560</v>
      </c>
      <c r="B413" t="s">
        <v>3179</v>
      </c>
      <c r="C413" t="s">
        <v>3180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K413">
        <f t="shared" si="6"/>
        <v>0</v>
      </c>
    </row>
    <row r="414" spans="1:11" x14ac:dyDescent="0.25">
      <c r="A414" t="s">
        <v>2560</v>
      </c>
      <c r="B414" t="s">
        <v>3181</v>
      </c>
      <c r="C414" t="s">
        <v>3182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K414">
        <f t="shared" si="6"/>
        <v>0</v>
      </c>
    </row>
    <row r="415" spans="1:11" x14ac:dyDescent="0.25">
      <c r="A415" t="s">
        <v>2560</v>
      </c>
      <c r="B415" t="s">
        <v>3183</v>
      </c>
      <c r="C415" t="s">
        <v>3184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K415">
        <f t="shared" si="6"/>
        <v>0</v>
      </c>
    </row>
    <row r="416" spans="1:11" x14ac:dyDescent="0.25">
      <c r="A416" t="s">
        <v>2560</v>
      </c>
      <c r="B416" t="s">
        <v>3185</v>
      </c>
      <c r="C416" t="s">
        <v>3186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K416">
        <f t="shared" si="6"/>
        <v>0</v>
      </c>
    </row>
    <row r="417" spans="1:11" x14ac:dyDescent="0.25">
      <c r="A417" t="s">
        <v>2560</v>
      </c>
      <c r="B417" t="s">
        <v>3187</v>
      </c>
      <c r="C417" t="s">
        <v>3188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K417">
        <f t="shared" si="6"/>
        <v>0</v>
      </c>
    </row>
    <row r="418" spans="1:11" x14ac:dyDescent="0.25">
      <c r="A418" t="s">
        <v>2560</v>
      </c>
      <c r="B418" t="s">
        <v>3189</v>
      </c>
      <c r="C418" t="s">
        <v>3190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K418">
        <f t="shared" si="6"/>
        <v>0</v>
      </c>
    </row>
    <row r="419" spans="1:11" x14ac:dyDescent="0.25">
      <c r="A419" t="s">
        <v>2560</v>
      </c>
      <c r="B419" t="s">
        <v>3191</v>
      </c>
      <c r="C419" t="s">
        <v>3192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K419">
        <f t="shared" si="6"/>
        <v>0</v>
      </c>
    </row>
    <row r="420" spans="1:11" x14ac:dyDescent="0.25">
      <c r="A420" t="s">
        <v>2560</v>
      </c>
      <c r="B420" t="s">
        <v>3193</v>
      </c>
      <c r="C420" t="s">
        <v>3194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K420">
        <f t="shared" si="6"/>
        <v>0</v>
      </c>
    </row>
    <row r="421" spans="1:11" x14ac:dyDescent="0.25">
      <c r="A421" t="s">
        <v>2560</v>
      </c>
      <c r="B421" t="s">
        <v>3195</v>
      </c>
      <c r="C421" t="s">
        <v>3196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K421">
        <f t="shared" si="6"/>
        <v>0</v>
      </c>
    </row>
    <row r="422" spans="1:11" x14ac:dyDescent="0.25">
      <c r="A422" t="s">
        <v>2560</v>
      </c>
      <c r="B422" t="s">
        <v>3197</v>
      </c>
      <c r="C422" t="s">
        <v>3198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K422">
        <f t="shared" si="6"/>
        <v>0</v>
      </c>
    </row>
    <row r="423" spans="1:11" x14ac:dyDescent="0.25">
      <c r="A423" t="s">
        <v>2560</v>
      </c>
      <c r="B423" t="s">
        <v>3199</v>
      </c>
      <c r="C423" t="s">
        <v>3200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K423">
        <f t="shared" si="6"/>
        <v>0</v>
      </c>
    </row>
    <row r="424" spans="1:11" x14ac:dyDescent="0.25">
      <c r="A424" t="s">
        <v>2560</v>
      </c>
      <c r="B424" t="s">
        <v>3201</v>
      </c>
      <c r="C424" t="s">
        <v>3202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K424">
        <f t="shared" si="6"/>
        <v>0</v>
      </c>
    </row>
    <row r="425" spans="1:11" x14ac:dyDescent="0.25">
      <c r="A425" t="s">
        <v>2560</v>
      </c>
      <c r="B425" t="s">
        <v>3203</v>
      </c>
      <c r="C425" t="s">
        <v>3204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K425">
        <f t="shared" si="6"/>
        <v>0</v>
      </c>
    </row>
    <row r="426" spans="1:11" x14ac:dyDescent="0.25">
      <c r="A426" t="s">
        <v>2560</v>
      </c>
      <c r="B426" t="s">
        <v>3205</v>
      </c>
      <c r="C426" t="s">
        <v>3206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K426">
        <f t="shared" si="6"/>
        <v>0</v>
      </c>
    </row>
    <row r="427" spans="1:11" x14ac:dyDescent="0.25">
      <c r="A427" t="s">
        <v>2560</v>
      </c>
      <c r="B427" t="s">
        <v>3207</v>
      </c>
      <c r="C427" t="s">
        <v>3208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K427">
        <f t="shared" si="6"/>
        <v>0</v>
      </c>
    </row>
    <row r="428" spans="1:11" x14ac:dyDescent="0.25">
      <c r="A428" t="s">
        <v>2560</v>
      </c>
      <c r="B428" t="s">
        <v>3209</v>
      </c>
      <c r="C428" t="s">
        <v>3210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K428">
        <f t="shared" si="6"/>
        <v>0</v>
      </c>
    </row>
    <row r="429" spans="1:11" x14ac:dyDescent="0.25">
      <c r="A429" t="s">
        <v>2560</v>
      </c>
      <c r="B429" t="s">
        <v>3211</v>
      </c>
      <c r="C429" t="s">
        <v>3212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K429">
        <f t="shared" si="6"/>
        <v>0</v>
      </c>
    </row>
    <row r="430" spans="1:11" x14ac:dyDescent="0.25">
      <c r="A430" t="s">
        <v>2560</v>
      </c>
      <c r="B430" t="s">
        <v>3213</v>
      </c>
      <c r="C430" t="s">
        <v>3214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K430">
        <f t="shared" si="6"/>
        <v>0</v>
      </c>
    </row>
    <row r="431" spans="1:11" x14ac:dyDescent="0.25">
      <c r="A431" t="s">
        <v>2560</v>
      </c>
      <c r="B431" t="s">
        <v>2750</v>
      </c>
      <c r="C431" t="s">
        <v>518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K431">
        <f t="shared" si="6"/>
        <v>0</v>
      </c>
    </row>
    <row r="432" spans="1:11" x14ac:dyDescent="0.25">
      <c r="A432" t="s">
        <v>2560</v>
      </c>
      <c r="B432" t="s">
        <v>2751</v>
      </c>
      <c r="C432" t="s">
        <v>2752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K432">
        <f t="shared" si="6"/>
        <v>0</v>
      </c>
    </row>
    <row r="433" spans="1:11" x14ac:dyDescent="0.25">
      <c r="A433" t="s">
        <v>2560</v>
      </c>
      <c r="B433" t="s">
        <v>2753</v>
      </c>
      <c r="C433" t="s">
        <v>529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K433">
        <f t="shared" si="6"/>
        <v>0</v>
      </c>
    </row>
    <row r="434" spans="1:11" x14ac:dyDescent="0.25">
      <c r="A434" t="s">
        <v>2560</v>
      </c>
      <c r="B434" t="s">
        <v>2754</v>
      </c>
      <c r="C434" t="s">
        <v>2755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K434">
        <f t="shared" si="6"/>
        <v>0</v>
      </c>
    </row>
    <row r="435" spans="1:11" x14ac:dyDescent="0.25">
      <c r="A435" t="s">
        <v>2560</v>
      </c>
      <c r="B435" t="s">
        <v>2756</v>
      </c>
      <c r="C435" t="s">
        <v>2757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K435">
        <f t="shared" si="6"/>
        <v>0</v>
      </c>
    </row>
    <row r="436" spans="1:11" x14ac:dyDescent="0.25">
      <c r="A436" t="s">
        <v>2560</v>
      </c>
      <c r="B436" t="s">
        <v>2758</v>
      </c>
      <c r="C436" t="s">
        <v>2759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K436">
        <f t="shared" si="6"/>
        <v>0</v>
      </c>
    </row>
    <row r="437" spans="1:11" x14ac:dyDescent="0.25">
      <c r="A437" t="s">
        <v>2560</v>
      </c>
      <c r="B437" t="s">
        <v>2760</v>
      </c>
      <c r="C437" t="s">
        <v>2761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K437">
        <f t="shared" si="6"/>
        <v>0</v>
      </c>
    </row>
    <row r="438" spans="1:11" x14ac:dyDescent="0.25">
      <c r="A438" t="s">
        <v>2560</v>
      </c>
      <c r="B438" t="s">
        <v>2762</v>
      </c>
      <c r="C438" t="s">
        <v>2763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K438">
        <f t="shared" si="6"/>
        <v>0</v>
      </c>
    </row>
    <row r="439" spans="1:11" x14ac:dyDescent="0.25">
      <c r="A439" t="s">
        <v>2560</v>
      </c>
      <c r="B439" t="s">
        <v>2764</v>
      </c>
      <c r="C439" t="s">
        <v>2765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K439">
        <f t="shared" si="6"/>
        <v>0</v>
      </c>
    </row>
    <row r="440" spans="1:11" x14ac:dyDescent="0.25">
      <c r="A440" t="s">
        <v>2560</v>
      </c>
      <c r="B440" t="s">
        <v>2766</v>
      </c>
      <c r="C440" t="s">
        <v>2767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K440">
        <f t="shared" si="6"/>
        <v>0</v>
      </c>
    </row>
    <row r="441" spans="1:11" x14ac:dyDescent="0.25">
      <c r="A441" t="s">
        <v>2560</v>
      </c>
      <c r="B441" t="s">
        <v>2768</v>
      </c>
      <c r="C441" t="s">
        <v>2769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K441">
        <f t="shared" si="6"/>
        <v>0</v>
      </c>
    </row>
    <row r="442" spans="1:11" x14ac:dyDescent="0.25">
      <c r="A442" t="s">
        <v>2560</v>
      </c>
      <c r="B442" t="s">
        <v>2770</v>
      </c>
      <c r="C442" t="s">
        <v>2771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K442">
        <f t="shared" si="6"/>
        <v>0</v>
      </c>
    </row>
    <row r="443" spans="1:11" x14ac:dyDescent="0.25">
      <c r="A443" t="s">
        <v>2560</v>
      </c>
      <c r="B443" t="s">
        <v>2772</v>
      </c>
      <c r="C443" t="s">
        <v>2773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K443">
        <f t="shared" si="6"/>
        <v>0</v>
      </c>
    </row>
    <row r="444" spans="1:11" x14ac:dyDescent="0.25">
      <c r="A444" t="s">
        <v>2560</v>
      </c>
      <c r="B444" t="s">
        <v>2774</v>
      </c>
      <c r="C444" t="s">
        <v>2733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K444">
        <f t="shared" si="6"/>
        <v>0</v>
      </c>
    </row>
    <row r="445" spans="1:11" x14ac:dyDescent="0.25">
      <c r="A445" t="s">
        <v>2560</v>
      </c>
      <c r="B445" t="s">
        <v>2775</v>
      </c>
      <c r="C445" t="s">
        <v>2776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K445">
        <f t="shared" si="6"/>
        <v>0</v>
      </c>
    </row>
    <row r="446" spans="1:11" x14ac:dyDescent="0.25">
      <c r="A446" t="s">
        <v>2560</v>
      </c>
      <c r="B446" t="s">
        <v>2777</v>
      </c>
      <c r="C446" t="s">
        <v>2778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K446">
        <f t="shared" si="6"/>
        <v>0</v>
      </c>
    </row>
    <row r="447" spans="1:11" x14ac:dyDescent="0.25">
      <c r="A447" t="s">
        <v>2560</v>
      </c>
      <c r="B447" t="s">
        <v>2779</v>
      </c>
      <c r="C447" t="s">
        <v>2780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K447">
        <f t="shared" si="6"/>
        <v>0</v>
      </c>
    </row>
    <row r="448" spans="1:11" x14ac:dyDescent="0.25">
      <c r="A448" t="s">
        <v>2560</v>
      </c>
      <c r="B448" t="s">
        <v>2781</v>
      </c>
      <c r="C448" t="s">
        <v>2782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K448">
        <f t="shared" si="6"/>
        <v>0</v>
      </c>
    </row>
    <row r="449" spans="1:11" x14ac:dyDescent="0.25">
      <c r="A449" t="s">
        <v>2560</v>
      </c>
      <c r="B449" t="s">
        <v>2783</v>
      </c>
      <c r="C449" t="s">
        <v>2784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K449">
        <f t="shared" si="6"/>
        <v>0</v>
      </c>
    </row>
    <row r="450" spans="1:11" x14ac:dyDescent="0.25">
      <c r="A450" t="s">
        <v>2560</v>
      </c>
      <c r="B450" t="s">
        <v>2785</v>
      </c>
      <c r="C450" t="s">
        <v>2786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K450">
        <f t="shared" si="6"/>
        <v>0</v>
      </c>
    </row>
    <row r="451" spans="1:11" x14ac:dyDescent="0.25">
      <c r="A451" t="s">
        <v>2560</v>
      </c>
      <c r="B451" t="s">
        <v>2787</v>
      </c>
      <c r="C451" t="s">
        <v>2788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K451">
        <f t="shared" ref="K451:K514" si="7">D451+F451</f>
        <v>0</v>
      </c>
    </row>
    <row r="452" spans="1:11" x14ac:dyDescent="0.25">
      <c r="A452" t="s">
        <v>2560</v>
      </c>
      <c r="B452" t="s">
        <v>2789</v>
      </c>
      <c r="C452" t="s">
        <v>2790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K452">
        <f t="shared" si="7"/>
        <v>0</v>
      </c>
    </row>
    <row r="453" spans="1:11" x14ac:dyDescent="0.25">
      <c r="A453" t="s">
        <v>2560</v>
      </c>
      <c r="B453" t="s">
        <v>2791</v>
      </c>
      <c r="C453" t="s">
        <v>2792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K453">
        <f t="shared" si="7"/>
        <v>0</v>
      </c>
    </row>
    <row r="454" spans="1:11" x14ac:dyDescent="0.25">
      <c r="A454" t="s">
        <v>2560</v>
      </c>
      <c r="B454" t="s">
        <v>2793</v>
      </c>
      <c r="C454" t="s">
        <v>2794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K454">
        <f t="shared" si="7"/>
        <v>0</v>
      </c>
    </row>
    <row r="455" spans="1:11" x14ac:dyDescent="0.25">
      <c r="A455" t="s">
        <v>2560</v>
      </c>
      <c r="B455" t="s">
        <v>3491</v>
      </c>
      <c r="C455" t="s">
        <v>3492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K455">
        <f t="shared" si="7"/>
        <v>0</v>
      </c>
    </row>
    <row r="456" spans="1:11" x14ac:dyDescent="0.25">
      <c r="A456" t="s">
        <v>2560</v>
      </c>
      <c r="B456" t="s">
        <v>3493</v>
      </c>
      <c r="C456" t="s">
        <v>3494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K456">
        <f t="shared" si="7"/>
        <v>0</v>
      </c>
    </row>
    <row r="457" spans="1:11" x14ac:dyDescent="0.25">
      <c r="A457" t="s">
        <v>2560</v>
      </c>
      <c r="B457" t="s">
        <v>3495</v>
      </c>
      <c r="C457" t="s">
        <v>3496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K457">
        <f t="shared" si="7"/>
        <v>0</v>
      </c>
    </row>
    <row r="458" spans="1:11" x14ac:dyDescent="0.25">
      <c r="A458" t="s">
        <v>2560</v>
      </c>
      <c r="B458" t="s">
        <v>3497</v>
      </c>
      <c r="C458" t="s">
        <v>3498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K458">
        <f t="shared" si="7"/>
        <v>0</v>
      </c>
    </row>
    <row r="459" spans="1:11" x14ac:dyDescent="0.25">
      <c r="A459" t="s">
        <v>2560</v>
      </c>
      <c r="B459" t="s">
        <v>3499</v>
      </c>
      <c r="C459" t="s">
        <v>3500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K459">
        <f t="shared" si="7"/>
        <v>0</v>
      </c>
    </row>
    <row r="460" spans="1:11" x14ac:dyDescent="0.25">
      <c r="A460" t="s">
        <v>2560</v>
      </c>
      <c r="B460" t="s">
        <v>3501</v>
      </c>
      <c r="C460" t="s">
        <v>3502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K460">
        <f t="shared" si="7"/>
        <v>0</v>
      </c>
    </row>
    <row r="461" spans="1:11" x14ac:dyDescent="0.25">
      <c r="A461" t="s">
        <v>2560</v>
      </c>
      <c r="B461" t="s">
        <v>3503</v>
      </c>
      <c r="C461" t="s">
        <v>3504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K461">
        <f t="shared" si="7"/>
        <v>0</v>
      </c>
    </row>
    <row r="462" spans="1:11" x14ac:dyDescent="0.25">
      <c r="A462" t="s">
        <v>2560</v>
      </c>
      <c r="B462" t="s">
        <v>3505</v>
      </c>
      <c r="C462" t="s">
        <v>3506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K462">
        <f t="shared" si="7"/>
        <v>0</v>
      </c>
    </row>
    <row r="463" spans="1:11" x14ac:dyDescent="0.25">
      <c r="A463" t="s">
        <v>2560</v>
      </c>
      <c r="B463" t="s">
        <v>3507</v>
      </c>
      <c r="C463" t="s">
        <v>3508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K463">
        <f t="shared" si="7"/>
        <v>0</v>
      </c>
    </row>
    <row r="464" spans="1:11" x14ac:dyDescent="0.25">
      <c r="A464" t="s">
        <v>2560</v>
      </c>
      <c r="B464" t="s">
        <v>3509</v>
      </c>
      <c r="C464" t="s">
        <v>3510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K464">
        <f t="shared" si="7"/>
        <v>0</v>
      </c>
    </row>
    <row r="465" spans="1:11" x14ac:dyDescent="0.25">
      <c r="A465" t="s">
        <v>2560</v>
      </c>
      <c r="B465" t="s">
        <v>3511</v>
      </c>
      <c r="C465" t="s">
        <v>3512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K465">
        <f t="shared" si="7"/>
        <v>0</v>
      </c>
    </row>
    <row r="466" spans="1:11" x14ac:dyDescent="0.25">
      <c r="A466" t="s">
        <v>2560</v>
      </c>
      <c r="B466" t="s">
        <v>3513</v>
      </c>
      <c r="C466" t="s">
        <v>3514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K466">
        <f t="shared" si="7"/>
        <v>0</v>
      </c>
    </row>
    <row r="467" spans="1:11" x14ac:dyDescent="0.25">
      <c r="A467" t="s">
        <v>2560</v>
      </c>
      <c r="B467" t="s">
        <v>3515</v>
      </c>
      <c r="C467" t="s">
        <v>3516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K467">
        <f t="shared" si="7"/>
        <v>0</v>
      </c>
    </row>
    <row r="468" spans="1:11" x14ac:dyDescent="0.25">
      <c r="A468" t="s">
        <v>2560</v>
      </c>
      <c r="B468" t="s">
        <v>3517</v>
      </c>
      <c r="C468" t="s">
        <v>3518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K468">
        <f t="shared" si="7"/>
        <v>0</v>
      </c>
    </row>
    <row r="469" spans="1:11" x14ac:dyDescent="0.25">
      <c r="A469" t="s">
        <v>2560</v>
      </c>
      <c r="B469" t="s">
        <v>3519</v>
      </c>
      <c r="C469" t="s">
        <v>3520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K469">
        <f t="shared" si="7"/>
        <v>0</v>
      </c>
    </row>
    <row r="470" spans="1:11" x14ac:dyDescent="0.25">
      <c r="A470" t="s">
        <v>2560</v>
      </c>
      <c r="B470" t="s">
        <v>3521</v>
      </c>
      <c r="C470" t="s">
        <v>3522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K470">
        <f t="shared" si="7"/>
        <v>0</v>
      </c>
    </row>
    <row r="471" spans="1:11" x14ac:dyDescent="0.25">
      <c r="A471" t="s">
        <v>2560</v>
      </c>
      <c r="B471" t="s">
        <v>3523</v>
      </c>
      <c r="C471" t="s">
        <v>865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K471">
        <f t="shared" si="7"/>
        <v>0</v>
      </c>
    </row>
    <row r="472" spans="1:11" x14ac:dyDescent="0.25">
      <c r="A472" t="s">
        <v>2560</v>
      </c>
      <c r="B472" t="s">
        <v>3524</v>
      </c>
      <c r="C472" t="s">
        <v>3525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K472">
        <f t="shared" si="7"/>
        <v>0</v>
      </c>
    </row>
    <row r="473" spans="1:11" x14ac:dyDescent="0.25">
      <c r="A473" t="s">
        <v>2560</v>
      </c>
      <c r="B473" t="s">
        <v>3526</v>
      </c>
      <c r="C473" t="s">
        <v>3527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K473">
        <f t="shared" si="7"/>
        <v>0</v>
      </c>
    </row>
    <row r="474" spans="1:11" x14ac:dyDescent="0.25">
      <c r="A474" t="s">
        <v>2560</v>
      </c>
      <c r="B474" t="s">
        <v>3528</v>
      </c>
      <c r="C474" t="s">
        <v>3529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K474">
        <f t="shared" si="7"/>
        <v>0</v>
      </c>
    </row>
    <row r="475" spans="1:11" x14ac:dyDescent="0.25">
      <c r="A475" t="s">
        <v>2560</v>
      </c>
      <c r="B475" t="s">
        <v>3530</v>
      </c>
      <c r="C475" t="s">
        <v>3531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K475">
        <f t="shared" si="7"/>
        <v>0</v>
      </c>
    </row>
    <row r="476" spans="1:11" x14ac:dyDescent="0.25">
      <c r="A476" t="s">
        <v>2560</v>
      </c>
      <c r="B476" t="s">
        <v>3532</v>
      </c>
      <c r="C476" t="s">
        <v>3533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K476">
        <f t="shared" si="7"/>
        <v>0</v>
      </c>
    </row>
    <row r="477" spans="1:11" x14ac:dyDescent="0.25">
      <c r="A477" t="s">
        <v>2560</v>
      </c>
      <c r="B477" t="s">
        <v>3534</v>
      </c>
      <c r="C477" t="s">
        <v>3535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K477">
        <f t="shared" si="7"/>
        <v>0</v>
      </c>
    </row>
    <row r="478" spans="1:11" x14ac:dyDescent="0.25">
      <c r="A478" t="s">
        <v>2560</v>
      </c>
      <c r="B478" t="s">
        <v>3536</v>
      </c>
      <c r="C478" t="s">
        <v>3537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K478">
        <f t="shared" si="7"/>
        <v>0</v>
      </c>
    </row>
    <row r="479" spans="1:11" x14ac:dyDescent="0.25">
      <c r="A479" t="s">
        <v>2560</v>
      </c>
      <c r="B479" t="s">
        <v>4284</v>
      </c>
      <c r="C479" t="s">
        <v>4285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K479">
        <f t="shared" si="7"/>
        <v>0</v>
      </c>
    </row>
    <row r="480" spans="1:11" x14ac:dyDescent="0.25">
      <c r="A480" t="s">
        <v>2560</v>
      </c>
      <c r="B480" t="s">
        <v>4286</v>
      </c>
      <c r="C480" t="s">
        <v>4287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K480">
        <f t="shared" si="7"/>
        <v>0</v>
      </c>
    </row>
    <row r="481" spans="1:11" x14ac:dyDescent="0.25">
      <c r="A481" t="s">
        <v>2560</v>
      </c>
      <c r="B481" t="s">
        <v>4288</v>
      </c>
      <c r="C481" t="s">
        <v>4289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K481">
        <f t="shared" si="7"/>
        <v>0</v>
      </c>
    </row>
    <row r="482" spans="1:11" x14ac:dyDescent="0.25">
      <c r="A482" t="s">
        <v>2560</v>
      </c>
      <c r="B482" t="s">
        <v>4290</v>
      </c>
      <c r="C482" t="s">
        <v>4291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K482">
        <f t="shared" si="7"/>
        <v>0</v>
      </c>
    </row>
    <row r="483" spans="1:11" x14ac:dyDescent="0.25">
      <c r="A483" t="s">
        <v>2560</v>
      </c>
      <c r="B483" t="s">
        <v>4292</v>
      </c>
      <c r="C483" t="s">
        <v>4293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K483">
        <f t="shared" si="7"/>
        <v>0</v>
      </c>
    </row>
    <row r="484" spans="1:11" x14ac:dyDescent="0.25">
      <c r="A484" t="s">
        <v>2560</v>
      </c>
      <c r="B484" t="s">
        <v>4294</v>
      </c>
      <c r="C484" t="s">
        <v>4295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K484">
        <f t="shared" si="7"/>
        <v>0</v>
      </c>
    </row>
    <row r="485" spans="1:11" x14ac:dyDescent="0.25">
      <c r="A485" t="s">
        <v>2560</v>
      </c>
      <c r="B485" t="s">
        <v>4296</v>
      </c>
      <c r="C485" t="s">
        <v>4297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K485">
        <f t="shared" si="7"/>
        <v>0</v>
      </c>
    </row>
    <row r="486" spans="1:11" x14ac:dyDescent="0.25">
      <c r="A486" t="s">
        <v>2560</v>
      </c>
      <c r="B486" t="s">
        <v>4298</v>
      </c>
      <c r="C486" t="s">
        <v>4299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K486">
        <f t="shared" si="7"/>
        <v>0</v>
      </c>
    </row>
    <row r="487" spans="1:11" x14ac:dyDescent="0.25">
      <c r="A487" t="s">
        <v>2560</v>
      </c>
      <c r="B487" t="s">
        <v>4300</v>
      </c>
      <c r="C487" t="s">
        <v>4301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K487">
        <f t="shared" si="7"/>
        <v>0</v>
      </c>
    </row>
    <row r="488" spans="1:11" x14ac:dyDescent="0.25">
      <c r="A488" t="s">
        <v>2560</v>
      </c>
      <c r="B488" t="s">
        <v>4302</v>
      </c>
      <c r="C488" t="s">
        <v>4303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K488">
        <f t="shared" si="7"/>
        <v>0</v>
      </c>
    </row>
    <row r="489" spans="1:11" x14ac:dyDescent="0.25">
      <c r="A489" t="s">
        <v>2560</v>
      </c>
      <c r="B489" t="s">
        <v>4304</v>
      </c>
      <c r="C489" t="s">
        <v>4305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K489">
        <f t="shared" si="7"/>
        <v>0</v>
      </c>
    </row>
    <row r="490" spans="1:11" x14ac:dyDescent="0.25">
      <c r="A490" t="s">
        <v>2560</v>
      </c>
      <c r="B490" t="s">
        <v>4306</v>
      </c>
      <c r="C490" t="s">
        <v>4307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K490">
        <f t="shared" si="7"/>
        <v>0</v>
      </c>
    </row>
    <row r="491" spans="1:11" x14ac:dyDescent="0.25">
      <c r="A491" t="s">
        <v>2560</v>
      </c>
      <c r="B491" t="s">
        <v>4308</v>
      </c>
      <c r="C491" t="s">
        <v>4309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K491">
        <f t="shared" si="7"/>
        <v>0</v>
      </c>
    </row>
    <row r="492" spans="1:11" x14ac:dyDescent="0.25">
      <c r="A492" t="s">
        <v>2560</v>
      </c>
      <c r="B492" t="s">
        <v>4310</v>
      </c>
      <c r="C492" t="s">
        <v>4311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K492">
        <f t="shared" si="7"/>
        <v>0</v>
      </c>
    </row>
    <row r="493" spans="1:11" x14ac:dyDescent="0.25">
      <c r="A493" t="s">
        <v>2560</v>
      </c>
      <c r="B493" t="s">
        <v>4312</v>
      </c>
      <c r="C493" t="s">
        <v>4313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K493">
        <f t="shared" si="7"/>
        <v>0</v>
      </c>
    </row>
    <row r="494" spans="1:11" x14ac:dyDescent="0.25">
      <c r="A494" t="s">
        <v>2560</v>
      </c>
      <c r="B494" t="s">
        <v>4314</v>
      </c>
      <c r="C494" t="s">
        <v>4315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K494">
        <f t="shared" si="7"/>
        <v>0</v>
      </c>
    </row>
    <row r="495" spans="1:11" x14ac:dyDescent="0.25">
      <c r="A495" t="s">
        <v>2560</v>
      </c>
      <c r="B495" t="s">
        <v>4316</v>
      </c>
      <c r="C495" t="s">
        <v>4317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K495">
        <f t="shared" si="7"/>
        <v>0</v>
      </c>
    </row>
    <row r="496" spans="1:11" x14ac:dyDescent="0.25">
      <c r="A496" t="s">
        <v>2560</v>
      </c>
      <c r="B496" t="s">
        <v>4318</v>
      </c>
      <c r="C496" t="s">
        <v>4319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K496">
        <f t="shared" si="7"/>
        <v>0</v>
      </c>
    </row>
    <row r="497" spans="1:11" x14ac:dyDescent="0.25">
      <c r="A497" t="s">
        <v>2560</v>
      </c>
      <c r="B497" t="s">
        <v>4320</v>
      </c>
      <c r="C497" t="s">
        <v>4321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K497">
        <f t="shared" si="7"/>
        <v>0</v>
      </c>
    </row>
    <row r="498" spans="1:11" x14ac:dyDescent="0.25">
      <c r="A498" t="s">
        <v>2560</v>
      </c>
      <c r="B498" t="s">
        <v>4322</v>
      </c>
      <c r="C498" t="s">
        <v>4323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K498">
        <f t="shared" si="7"/>
        <v>0</v>
      </c>
    </row>
    <row r="499" spans="1:11" x14ac:dyDescent="0.25">
      <c r="A499" t="s">
        <v>2560</v>
      </c>
      <c r="B499" t="s">
        <v>4324</v>
      </c>
      <c r="C499" t="s">
        <v>4325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K499">
        <f t="shared" si="7"/>
        <v>0</v>
      </c>
    </row>
    <row r="500" spans="1:11" x14ac:dyDescent="0.25">
      <c r="A500" t="s">
        <v>2560</v>
      </c>
      <c r="B500" t="s">
        <v>4326</v>
      </c>
      <c r="C500" t="s">
        <v>4327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K500">
        <f t="shared" si="7"/>
        <v>0</v>
      </c>
    </row>
    <row r="501" spans="1:11" x14ac:dyDescent="0.25">
      <c r="A501" t="s">
        <v>2560</v>
      </c>
      <c r="B501" t="s">
        <v>4328</v>
      </c>
      <c r="C501" t="s">
        <v>4329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K501">
        <f t="shared" si="7"/>
        <v>0</v>
      </c>
    </row>
    <row r="502" spans="1:11" x14ac:dyDescent="0.25">
      <c r="A502" t="s">
        <v>2560</v>
      </c>
      <c r="B502" t="s">
        <v>3352</v>
      </c>
      <c r="C502" t="s">
        <v>3353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K502">
        <f t="shared" si="7"/>
        <v>0</v>
      </c>
    </row>
    <row r="503" spans="1:11" x14ac:dyDescent="0.25">
      <c r="A503" t="s">
        <v>2560</v>
      </c>
      <c r="B503" t="s">
        <v>3354</v>
      </c>
      <c r="C503" t="s">
        <v>3355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K503">
        <f t="shared" si="7"/>
        <v>0</v>
      </c>
    </row>
    <row r="504" spans="1:11" x14ac:dyDescent="0.25">
      <c r="A504" t="s">
        <v>2560</v>
      </c>
      <c r="B504" t="s">
        <v>3356</v>
      </c>
      <c r="C504" t="s">
        <v>3357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K504">
        <f t="shared" si="7"/>
        <v>0</v>
      </c>
    </row>
    <row r="505" spans="1:11" x14ac:dyDescent="0.25">
      <c r="A505" t="s">
        <v>2560</v>
      </c>
      <c r="B505" t="s">
        <v>3358</v>
      </c>
      <c r="C505" t="s">
        <v>3359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K505">
        <f t="shared" si="7"/>
        <v>0</v>
      </c>
    </row>
    <row r="506" spans="1:11" x14ac:dyDescent="0.25">
      <c r="A506" t="s">
        <v>2560</v>
      </c>
      <c r="B506" t="s">
        <v>3360</v>
      </c>
      <c r="C506" t="s">
        <v>3361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K506">
        <f t="shared" si="7"/>
        <v>0</v>
      </c>
    </row>
    <row r="507" spans="1:11" x14ac:dyDescent="0.25">
      <c r="A507" t="s">
        <v>2560</v>
      </c>
      <c r="B507" t="s">
        <v>3362</v>
      </c>
      <c r="C507" t="s">
        <v>3363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K507">
        <f t="shared" si="7"/>
        <v>0</v>
      </c>
    </row>
    <row r="508" spans="1:11" x14ac:dyDescent="0.25">
      <c r="A508" t="s">
        <v>2560</v>
      </c>
      <c r="B508" t="s">
        <v>3364</v>
      </c>
      <c r="C508" t="s">
        <v>2597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K508">
        <f t="shared" si="7"/>
        <v>0</v>
      </c>
    </row>
    <row r="509" spans="1:11" x14ac:dyDescent="0.25">
      <c r="A509" t="s">
        <v>2560</v>
      </c>
      <c r="B509" t="s">
        <v>3365</v>
      </c>
      <c r="C509" t="s">
        <v>3366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K509">
        <f t="shared" si="7"/>
        <v>0</v>
      </c>
    </row>
    <row r="510" spans="1:11" x14ac:dyDescent="0.25">
      <c r="A510" t="s">
        <v>2560</v>
      </c>
      <c r="B510" t="s">
        <v>3367</v>
      </c>
      <c r="C510" t="s">
        <v>3368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K510">
        <f t="shared" si="7"/>
        <v>0</v>
      </c>
    </row>
    <row r="511" spans="1:11" x14ac:dyDescent="0.25">
      <c r="A511" t="s">
        <v>2560</v>
      </c>
      <c r="B511" t="s">
        <v>3369</v>
      </c>
      <c r="C511" t="s">
        <v>3370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K511">
        <f t="shared" si="7"/>
        <v>0</v>
      </c>
    </row>
    <row r="512" spans="1:11" x14ac:dyDescent="0.25">
      <c r="A512" t="s">
        <v>2560</v>
      </c>
      <c r="B512" t="s">
        <v>3371</v>
      </c>
      <c r="C512" t="s">
        <v>3372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K512">
        <f t="shared" si="7"/>
        <v>0</v>
      </c>
    </row>
    <row r="513" spans="1:11" x14ac:dyDescent="0.25">
      <c r="A513" t="s">
        <v>2560</v>
      </c>
      <c r="B513" t="s">
        <v>3373</v>
      </c>
      <c r="C513" t="s">
        <v>3374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K513">
        <f t="shared" si="7"/>
        <v>0</v>
      </c>
    </row>
    <row r="514" spans="1:11" x14ac:dyDescent="0.25">
      <c r="A514" t="s">
        <v>2560</v>
      </c>
      <c r="B514" t="s">
        <v>3375</v>
      </c>
      <c r="C514" t="s">
        <v>3376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K514">
        <f t="shared" si="7"/>
        <v>0</v>
      </c>
    </row>
    <row r="515" spans="1:11" x14ac:dyDescent="0.25">
      <c r="A515" t="s">
        <v>2560</v>
      </c>
      <c r="B515" t="s">
        <v>3377</v>
      </c>
      <c r="C515" t="s">
        <v>846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K515">
        <f t="shared" ref="K515:K578" si="8">D515+F515</f>
        <v>0</v>
      </c>
    </row>
    <row r="516" spans="1:11" x14ac:dyDescent="0.25">
      <c r="A516" t="s">
        <v>2560</v>
      </c>
      <c r="B516" t="s">
        <v>3378</v>
      </c>
      <c r="C516" t="s">
        <v>3379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K516">
        <f t="shared" si="8"/>
        <v>0</v>
      </c>
    </row>
    <row r="517" spans="1:11" x14ac:dyDescent="0.25">
      <c r="A517" t="s">
        <v>2560</v>
      </c>
      <c r="B517" t="s">
        <v>3380</v>
      </c>
      <c r="C517" t="s">
        <v>3381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K517">
        <f t="shared" si="8"/>
        <v>0</v>
      </c>
    </row>
    <row r="518" spans="1:11" x14ac:dyDescent="0.25">
      <c r="A518" t="s">
        <v>2560</v>
      </c>
      <c r="B518" t="s">
        <v>3382</v>
      </c>
      <c r="C518" t="s">
        <v>3383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K518">
        <f t="shared" si="8"/>
        <v>0</v>
      </c>
    </row>
    <row r="519" spans="1:11" x14ac:dyDescent="0.25">
      <c r="A519" t="s">
        <v>2560</v>
      </c>
      <c r="B519" t="s">
        <v>3384</v>
      </c>
      <c r="C519" t="s">
        <v>3385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K519">
        <f t="shared" si="8"/>
        <v>0</v>
      </c>
    </row>
    <row r="520" spans="1:11" x14ac:dyDescent="0.25">
      <c r="A520" t="s">
        <v>2560</v>
      </c>
      <c r="B520" t="s">
        <v>3386</v>
      </c>
      <c r="C520" t="s">
        <v>3256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K520">
        <f t="shared" si="8"/>
        <v>0</v>
      </c>
    </row>
    <row r="521" spans="1:11" x14ac:dyDescent="0.25">
      <c r="A521" t="s">
        <v>2560</v>
      </c>
      <c r="B521" t="s">
        <v>3387</v>
      </c>
      <c r="C521" t="s">
        <v>3388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K521">
        <f t="shared" si="8"/>
        <v>0</v>
      </c>
    </row>
    <row r="522" spans="1:11" x14ac:dyDescent="0.25">
      <c r="A522" t="s">
        <v>2560</v>
      </c>
      <c r="B522" t="s">
        <v>3389</v>
      </c>
      <c r="C522" t="s">
        <v>3390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K522">
        <f t="shared" si="8"/>
        <v>0</v>
      </c>
    </row>
    <row r="523" spans="1:11" x14ac:dyDescent="0.25">
      <c r="A523" t="s">
        <v>2560</v>
      </c>
      <c r="B523" t="s">
        <v>3391</v>
      </c>
      <c r="C523" t="s">
        <v>3392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K523">
        <f t="shared" si="8"/>
        <v>0</v>
      </c>
    </row>
    <row r="524" spans="1:11" x14ac:dyDescent="0.25">
      <c r="A524" t="s">
        <v>2560</v>
      </c>
      <c r="B524" t="s">
        <v>3393</v>
      </c>
      <c r="C524" t="s">
        <v>3394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K524">
        <f t="shared" si="8"/>
        <v>0</v>
      </c>
    </row>
    <row r="525" spans="1:11" x14ac:dyDescent="0.25">
      <c r="A525" t="s">
        <v>2560</v>
      </c>
      <c r="B525" t="s">
        <v>3395</v>
      </c>
      <c r="C525" t="s">
        <v>3396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K525">
        <f t="shared" si="8"/>
        <v>0</v>
      </c>
    </row>
    <row r="526" spans="1:11" x14ac:dyDescent="0.25">
      <c r="A526" t="s">
        <v>2560</v>
      </c>
      <c r="B526" t="s">
        <v>3397</v>
      </c>
      <c r="C526" t="s">
        <v>3398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K526">
        <f t="shared" si="8"/>
        <v>0</v>
      </c>
    </row>
    <row r="527" spans="1:11" x14ac:dyDescent="0.25">
      <c r="A527" t="s">
        <v>2560</v>
      </c>
      <c r="B527" t="s">
        <v>3538</v>
      </c>
      <c r="C527" t="s">
        <v>3539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K527">
        <f t="shared" si="8"/>
        <v>0</v>
      </c>
    </row>
    <row r="528" spans="1:11" x14ac:dyDescent="0.25">
      <c r="A528" t="s">
        <v>2560</v>
      </c>
      <c r="B528" t="s">
        <v>3540</v>
      </c>
      <c r="C528" t="s">
        <v>3541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1</v>
      </c>
      <c r="K528">
        <f t="shared" si="8"/>
        <v>0</v>
      </c>
    </row>
    <row r="529" spans="1:11" x14ac:dyDescent="0.25">
      <c r="A529" t="s">
        <v>2560</v>
      </c>
      <c r="B529" t="s">
        <v>3542</v>
      </c>
      <c r="C529" t="s">
        <v>3543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K529">
        <f t="shared" si="8"/>
        <v>0</v>
      </c>
    </row>
    <row r="530" spans="1:11" x14ac:dyDescent="0.25">
      <c r="A530" t="s">
        <v>2560</v>
      </c>
      <c r="B530" t="s">
        <v>3544</v>
      </c>
      <c r="C530" t="s">
        <v>3545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K530">
        <f t="shared" si="8"/>
        <v>0</v>
      </c>
    </row>
    <row r="531" spans="1:11" x14ac:dyDescent="0.25">
      <c r="A531" t="s">
        <v>2560</v>
      </c>
      <c r="B531" t="s">
        <v>3546</v>
      </c>
      <c r="C531" t="s">
        <v>3547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K531">
        <f t="shared" si="8"/>
        <v>0</v>
      </c>
    </row>
    <row r="532" spans="1:11" x14ac:dyDescent="0.25">
      <c r="A532" t="s">
        <v>2560</v>
      </c>
      <c r="B532" t="s">
        <v>3548</v>
      </c>
      <c r="C532" t="s">
        <v>3549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K532">
        <f t="shared" si="8"/>
        <v>0</v>
      </c>
    </row>
    <row r="533" spans="1:11" x14ac:dyDescent="0.25">
      <c r="A533" t="s">
        <v>2560</v>
      </c>
      <c r="B533" t="s">
        <v>3550</v>
      </c>
      <c r="C533" t="s">
        <v>3551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K533">
        <f t="shared" si="8"/>
        <v>0</v>
      </c>
    </row>
    <row r="534" spans="1:11" x14ac:dyDescent="0.25">
      <c r="A534" t="s">
        <v>2560</v>
      </c>
      <c r="B534" t="s">
        <v>3552</v>
      </c>
      <c r="C534" t="s">
        <v>3553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K534">
        <f t="shared" si="8"/>
        <v>0</v>
      </c>
    </row>
    <row r="535" spans="1:11" x14ac:dyDescent="0.25">
      <c r="A535" t="s">
        <v>2560</v>
      </c>
      <c r="B535" t="s">
        <v>3554</v>
      </c>
      <c r="C535" t="s">
        <v>3555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K535">
        <f t="shared" si="8"/>
        <v>0</v>
      </c>
    </row>
    <row r="536" spans="1:11" x14ac:dyDescent="0.25">
      <c r="A536" t="s">
        <v>2560</v>
      </c>
      <c r="B536" t="s">
        <v>3556</v>
      </c>
      <c r="C536" t="s">
        <v>3557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K536">
        <f t="shared" si="8"/>
        <v>0</v>
      </c>
    </row>
    <row r="537" spans="1:11" x14ac:dyDescent="0.25">
      <c r="A537" t="s">
        <v>2560</v>
      </c>
      <c r="B537" t="s">
        <v>3558</v>
      </c>
      <c r="C537" t="s">
        <v>3559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K537">
        <f t="shared" si="8"/>
        <v>0</v>
      </c>
    </row>
    <row r="538" spans="1:11" x14ac:dyDescent="0.25">
      <c r="A538" t="s">
        <v>2560</v>
      </c>
      <c r="B538" t="s">
        <v>3560</v>
      </c>
      <c r="C538" t="s">
        <v>3561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K538">
        <f t="shared" si="8"/>
        <v>0</v>
      </c>
    </row>
    <row r="539" spans="1:11" x14ac:dyDescent="0.25">
      <c r="A539" t="s">
        <v>2560</v>
      </c>
      <c r="B539" t="s">
        <v>3562</v>
      </c>
      <c r="C539" t="s">
        <v>3563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K539">
        <f t="shared" si="8"/>
        <v>0</v>
      </c>
    </row>
    <row r="540" spans="1:11" x14ac:dyDescent="0.25">
      <c r="A540" t="s">
        <v>2560</v>
      </c>
      <c r="B540" t="s">
        <v>3564</v>
      </c>
      <c r="C540" t="s">
        <v>3565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K540">
        <f t="shared" si="8"/>
        <v>0</v>
      </c>
    </row>
    <row r="541" spans="1:11" x14ac:dyDescent="0.25">
      <c r="A541" t="s">
        <v>2560</v>
      </c>
      <c r="B541" t="s">
        <v>3566</v>
      </c>
      <c r="C541" t="s">
        <v>3567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K541">
        <f t="shared" si="8"/>
        <v>0</v>
      </c>
    </row>
    <row r="542" spans="1:11" x14ac:dyDescent="0.25">
      <c r="A542" t="s">
        <v>2560</v>
      </c>
      <c r="B542" t="s">
        <v>3568</v>
      </c>
      <c r="C542" t="s">
        <v>3569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K542">
        <f t="shared" si="8"/>
        <v>0</v>
      </c>
    </row>
    <row r="543" spans="1:11" x14ac:dyDescent="0.25">
      <c r="A543" t="s">
        <v>2560</v>
      </c>
      <c r="B543" t="s">
        <v>3570</v>
      </c>
      <c r="C543" t="s">
        <v>3571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K543">
        <f t="shared" si="8"/>
        <v>0</v>
      </c>
    </row>
    <row r="544" spans="1:11" x14ac:dyDescent="0.25">
      <c r="A544" t="s">
        <v>2560</v>
      </c>
      <c r="B544" t="s">
        <v>3572</v>
      </c>
      <c r="C544" t="s">
        <v>3573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K544">
        <f t="shared" si="8"/>
        <v>0</v>
      </c>
    </row>
    <row r="545" spans="1:11" x14ac:dyDescent="0.25">
      <c r="A545" t="s">
        <v>2560</v>
      </c>
      <c r="B545" t="s">
        <v>3574</v>
      </c>
      <c r="C545" t="s">
        <v>3575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K545">
        <f t="shared" si="8"/>
        <v>0</v>
      </c>
    </row>
    <row r="546" spans="1:11" x14ac:dyDescent="0.25">
      <c r="A546" t="s">
        <v>2560</v>
      </c>
      <c r="B546" t="s">
        <v>3576</v>
      </c>
      <c r="C546" t="s">
        <v>3577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K546">
        <f t="shared" si="8"/>
        <v>0</v>
      </c>
    </row>
    <row r="547" spans="1:11" x14ac:dyDescent="0.25">
      <c r="A547" t="s">
        <v>2560</v>
      </c>
      <c r="B547" t="s">
        <v>3578</v>
      </c>
      <c r="C547" t="s">
        <v>3579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K547">
        <f t="shared" si="8"/>
        <v>0</v>
      </c>
    </row>
    <row r="548" spans="1:11" x14ac:dyDescent="0.25">
      <c r="A548" t="s">
        <v>2560</v>
      </c>
      <c r="B548" t="s">
        <v>3580</v>
      </c>
      <c r="C548" t="s">
        <v>3581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K548">
        <f t="shared" si="8"/>
        <v>0</v>
      </c>
    </row>
    <row r="549" spans="1:11" x14ac:dyDescent="0.25">
      <c r="A549" t="s">
        <v>2560</v>
      </c>
      <c r="B549" t="s">
        <v>3582</v>
      </c>
      <c r="C549" t="s">
        <v>3583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K549">
        <f t="shared" si="8"/>
        <v>0</v>
      </c>
    </row>
    <row r="550" spans="1:11" x14ac:dyDescent="0.25">
      <c r="A550" t="s">
        <v>2560</v>
      </c>
      <c r="B550" t="s">
        <v>3584</v>
      </c>
      <c r="C550" t="s">
        <v>3585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K550">
        <f t="shared" si="8"/>
        <v>0</v>
      </c>
    </row>
    <row r="551" spans="1:11" x14ac:dyDescent="0.25">
      <c r="A551" t="s">
        <v>2560</v>
      </c>
      <c r="B551" t="s">
        <v>3215</v>
      </c>
      <c r="C551" t="s">
        <v>3216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K551">
        <f t="shared" si="8"/>
        <v>0</v>
      </c>
    </row>
    <row r="552" spans="1:11" x14ac:dyDescent="0.25">
      <c r="A552" t="s">
        <v>2560</v>
      </c>
      <c r="B552" t="s">
        <v>3217</v>
      </c>
      <c r="C552" t="s">
        <v>3218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K552">
        <f t="shared" si="8"/>
        <v>0</v>
      </c>
    </row>
    <row r="553" spans="1:11" x14ac:dyDescent="0.25">
      <c r="A553" t="s">
        <v>2560</v>
      </c>
      <c r="B553" t="s">
        <v>3219</v>
      </c>
      <c r="C553" t="s">
        <v>3220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K553">
        <f t="shared" si="8"/>
        <v>0</v>
      </c>
    </row>
    <row r="554" spans="1:11" x14ac:dyDescent="0.25">
      <c r="A554" t="s">
        <v>2560</v>
      </c>
      <c r="B554" t="s">
        <v>3221</v>
      </c>
      <c r="C554" t="s">
        <v>3222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K554">
        <f t="shared" si="8"/>
        <v>0</v>
      </c>
    </row>
    <row r="555" spans="1:11" x14ac:dyDescent="0.25">
      <c r="A555" t="s">
        <v>2560</v>
      </c>
      <c r="B555" t="s">
        <v>3223</v>
      </c>
      <c r="C555" t="s">
        <v>3224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K555">
        <f t="shared" si="8"/>
        <v>0</v>
      </c>
    </row>
    <row r="556" spans="1:11" x14ac:dyDescent="0.25">
      <c r="A556" t="s">
        <v>2560</v>
      </c>
      <c r="B556" t="s">
        <v>3225</v>
      </c>
      <c r="C556" t="s">
        <v>3226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K556">
        <f t="shared" si="8"/>
        <v>0</v>
      </c>
    </row>
    <row r="557" spans="1:11" x14ac:dyDescent="0.25">
      <c r="A557" t="s">
        <v>2560</v>
      </c>
      <c r="B557" t="s">
        <v>3227</v>
      </c>
      <c r="C557" t="s">
        <v>3228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K557">
        <f t="shared" si="8"/>
        <v>0</v>
      </c>
    </row>
    <row r="558" spans="1:11" x14ac:dyDescent="0.25">
      <c r="A558" t="s">
        <v>2560</v>
      </c>
      <c r="B558" t="s">
        <v>3229</v>
      </c>
      <c r="C558" t="s">
        <v>3230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K558">
        <f t="shared" si="8"/>
        <v>0</v>
      </c>
    </row>
    <row r="559" spans="1:11" x14ac:dyDescent="0.25">
      <c r="A559" t="s">
        <v>2560</v>
      </c>
      <c r="B559" t="s">
        <v>3231</v>
      </c>
      <c r="C559" t="s">
        <v>3232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K559">
        <f t="shared" si="8"/>
        <v>0</v>
      </c>
    </row>
    <row r="560" spans="1:11" x14ac:dyDescent="0.25">
      <c r="A560" t="s">
        <v>2560</v>
      </c>
      <c r="B560" t="s">
        <v>3233</v>
      </c>
      <c r="C560" t="s">
        <v>3234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K560">
        <f t="shared" si="8"/>
        <v>0</v>
      </c>
    </row>
    <row r="561" spans="1:11" x14ac:dyDescent="0.25">
      <c r="A561" t="s">
        <v>2560</v>
      </c>
      <c r="B561" t="s">
        <v>3235</v>
      </c>
      <c r="C561" t="s">
        <v>3236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K561">
        <f t="shared" si="8"/>
        <v>0</v>
      </c>
    </row>
    <row r="562" spans="1:11" x14ac:dyDescent="0.25">
      <c r="A562" t="s">
        <v>2560</v>
      </c>
      <c r="B562" t="s">
        <v>3237</v>
      </c>
      <c r="C562" t="s">
        <v>3238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K562">
        <f t="shared" si="8"/>
        <v>0</v>
      </c>
    </row>
    <row r="563" spans="1:11" x14ac:dyDescent="0.25">
      <c r="A563" t="s">
        <v>2560</v>
      </c>
      <c r="B563" t="s">
        <v>3239</v>
      </c>
      <c r="C563" t="s">
        <v>3240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K563">
        <f t="shared" si="8"/>
        <v>0</v>
      </c>
    </row>
    <row r="564" spans="1:11" x14ac:dyDescent="0.25">
      <c r="A564" t="s">
        <v>2560</v>
      </c>
      <c r="B564" t="s">
        <v>3241</v>
      </c>
      <c r="C564" t="s">
        <v>3242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K564">
        <f t="shared" si="8"/>
        <v>0</v>
      </c>
    </row>
    <row r="565" spans="1:11" x14ac:dyDescent="0.25">
      <c r="A565" t="s">
        <v>2560</v>
      </c>
      <c r="B565" t="s">
        <v>3243</v>
      </c>
      <c r="C565" t="s">
        <v>3244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K565">
        <f t="shared" si="8"/>
        <v>0</v>
      </c>
    </row>
    <row r="566" spans="1:11" x14ac:dyDescent="0.25">
      <c r="A566" t="s">
        <v>2560</v>
      </c>
      <c r="B566" t="s">
        <v>3245</v>
      </c>
      <c r="C566" t="s">
        <v>3246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K566">
        <f t="shared" si="8"/>
        <v>0</v>
      </c>
    </row>
    <row r="567" spans="1:11" x14ac:dyDescent="0.25">
      <c r="A567" t="s">
        <v>2560</v>
      </c>
      <c r="B567" t="s">
        <v>3247</v>
      </c>
      <c r="C567" t="s">
        <v>3248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K567">
        <f t="shared" si="8"/>
        <v>0</v>
      </c>
    </row>
    <row r="568" spans="1:11" x14ac:dyDescent="0.25">
      <c r="A568" t="s">
        <v>2560</v>
      </c>
      <c r="B568" t="s">
        <v>3249</v>
      </c>
      <c r="C568" t="s">
        <v>3250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1</v>
      </c>
      <c r="K568">
        <f t="shared" si="8"/>
        <v>0</v>
      </c>
    </row>
    <row r="569" spans="1:11" x14ac:dyDescent="0.25">
      <c r="A569" t="s">
        <v>2560</v>
      </c>
      <c r="B569" t="s">
        <v>3251</v>
      </c>
      <c r="C569" t="s">
        <v>3252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K569">
        <f t="shared" si="8"/>
        <v>0</v>
      </c>
    </row>
    <row r="570" spans="1:11" x14ac:dyDescent="0.25">
      <c r="A570" t="s">
        <v>2560</v>
      </c>
      <c r="B570" t="s">
        <v>3253</v>
      </c>
      <c r="C570" t="s">
        <v>3254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K570">
        <f t="shared" si="8"/>
        <v>0</v>
      </c>
    </row>
    <row r="571" spans="1:11" x14ac:dyDescent="0.25">
      <c r="A571" t="s">
        <v>2560</v>
      </c>
      <c r="B571" t="s">
        <v>3255</v>
      </c>
      <c r="C571" t="s">
        <v>3256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K571">
        <f t="shared" si="8"/>
        <v>0</v>
      </c>
    </row>
    <row r="572" spans="1:11" x14ac:dyDescent="0.25">
      <c r="A572" t="s">
        <v>2560</v>
      </c>
      <c r="B572" t="s">
        <v>3257</v>
      </c>
      <c r="C572" t="s">
        <v>3258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K572">
        <f t="shared" si="8"/>
        <v>0</v>
      </c>
    </row>
    <row r="573" spans="1:11" x14ac:dyDescent="0.25">
      <c r="A573" t="s">
        <v>2560</v>
      </c>
      <c r="B573" t="s">
        <v>3259</v>
      </c>
      <c r="C573" t="s">
        <v>3260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K573">
        <f t="shared" si="8"/>
        <v>0</v>
      </c>
    </row>
    <row r="574" spans="1:11" x14ac:dyDescent="0.25">
      <c r="A574" t="s">
        <v>2560</v>
      </c>
      <c r="B574" t="s">
        <v>3261</v>
      </c>
      <c r="C574" t="s">
        <v>3262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K574">
        <f t="shared" si="8"/>
        <v>0</v>
      </c>
    </row>
    <row r="575" spans="1:11" x14ac:dyDescent="0.25">
      <c r="A575" t="s">
        <v>2560</v>
      </c>
      <c r="B575" t="s">
        <v>5326</v>
      </c>
      <c r="C575" t="s">
        <v>5327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K575">
        <f t="shared" si="8"/>
        <v>0</v>
      </c>
    </row>
    <row r="576" spans="1:11" x14ac:dyDescent="0.25">
      <c r="A576" t="s">
        <v>2560</v>
      </c>
      <c r="B576" t="s">
        <v>5328</v>
      </c>
      <c r="C576" t="s">
        <v>5329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K576">
        <f t="shared" si="8"/>
        <v>0</v>
      </c>
    </row>
    <row r="577" spans="1:11" x14ac:dyDescent="0.25">
      <c r="A577" t="s">
        <v>2560</v>
      </c>
      <c r="B577" t="s">
        <v>5330</v>
      </c>
      <c r="C577" t="s">
        <v>5331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K577">
        <f t="shared" si="8"/>
        <v>0</v>
      </c>
    </row>
    <row r="578" spans="1:11" x14ac:dyDescent="0.25">
      <c r="A578" t="s">
        <v>2560</v>
      </c>
      <c r="B578" t="s">
        <v>5332</v>
      </c>
      <c r="C578" t="s">
        <v>5333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K578">
        <f t="shared" si="8"/>
        <v>0</v>
      </c>
    </row>
    <row r="579" spans="1:11" x14ac:dyDescent="0.25">
      <c r="A579" t="s">
        <v>2560</v>
      </c>
      <c r="B579" t="s">
        <v>5334</v>
      </c>
      <c r="C579" t="s">
        <v>5335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K579">
        <f t="shared" ref="K579:K642" si="9">D579+F579</f>
        <v>0</v>
      </c>
    </row>
    <row r="580" spans="1:11" x14ac:dyDescent="0.25">
      <c r="A580" t="s">
        <v>2560</v>
      </c>
      <c r="B580" t="s">
        <v>5336</v>
      </c>
      <c r="C580" t="s">
        <v>5337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K580">
        <f t="shared" si="9"/>
        <v>0</v>
      </c>
    </row>
    <row r="581" spans="1:11" x14ac:dyDescent="0.25">
      <c r="A581" t="s">
        <v>2560</v>
      </c>
      <c r="B581" t="s">
        <v>5338</v>
      </c>
      <c r="C581" t="s">
        <v>5339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K581">
        <f t="shared" si="9"/>
        <v>0</v>
      </c>
    </row>
    <row r="582" spans="1:11" x14ac:dyDescent="0.25">
      <c r="A582" t="s">
        <v>2560</v>
      </c>
      <c r="B582" t="s">
        <v>5340</v>
      </c>
      <c r="C582" t="s">
        <v>5341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K582">
        <f t="shared" si="9"/>
        <v>0</v>
      </c>
    </row>
    <row r="583" spans="1:11" x14ac:dyDescent="0.25">
      <c r="A583" t="s">
        <v>2560</v>
      </c>
      <c r="B583" t="s">
        <v>5342</v>
      </c>
      <c r="C583" t="s">
        <v>5343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K583">
        <f t="shared" si="9"/>
        <v>0</v>
      </c>
    </row>
    <row r="584" spans="1:11" x14ac:dyDescent="0.25">
      <c r="A584" t="s">
        <v>2560</v>
      </c>
      <c r="B584" t="s">
        <v>5344</v>
      </c>
      <c r="C584" t="s">
        <v>5345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K584">
        <f t="shared" si="9"/>
        <v>0</v>
      </c>
    </row>
    <row r="585" spans="1:11" x14ac:dyDescent="0.25">
      <c r="A585" t="s">
        <v>2560</v>
      </c>
      <c r="B585" t="s">
        <v>5346</v>
      </c>
      <c r="C585" t="s">
        <v>5347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K585">
        <f t="shared" si="9"/>
        <v>0</v>
      </c>
    </row>
    <row r="586" spans="1:11" x14ac:dyDescent="0.25">
      <c r="A586" t="s">
        <v>2560</v>
      </c>
      <c r="B586" t="s">
        <v>1218</v>
      </c>
      <c r="C586" t="s">
        <v>85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K586">
        <f t="shared" si="9"/>
        <v>0</v>
      </c>
    </row>
    <row r="587" spans="1:11" x14ac:dyDescent="0.25">
      <c r="A587" t="s">
        <v>2560</v>
      </c>
      <c r="B587" t="s">
        <v>1470</v>
      </c>
      <c r="C587" t="s">
        <v>331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K587">
        <f t="shared" si="9"/>
        <v>0</v>
      </c>
    </row>
    <row r="588" spans="1:11" x14ac:dyDescent="0.25">
      <c r="A588" t="s">
        <v>2560</v>
      </c>
      <c r="B588" t="s">
        <v>1567</v>
      </c>
      <c r="C588" t="s">
        <v>420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K588">
        <f t="shared" si="9"/>
        <v>0</v>
      </c>
    </row>
    <row r="589" spans="1:11" x14ac:dyDescent="0.25">
      <c r="A589" t="s">
        <v>2560</v>
      </c>
      <c r="B589" t="s">
        <v>2041</v>
      </c>
      <c r="C589" t="s">
        <v>888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K589">
        <f t="shared" si="9"/>
        <v>0</v>
      </c>
    </row>
    <row r="590" spans="1:11" x14ac:dyDescent="0.25">
      <c r="A590" t="s">
        <v>2560</v>
      </c>
      <c r="B590" t="s">
        <v>1972</v>
      </c>
      <c r="C590" t="s">
        <v>819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K590">
        <f t="shared" si="9"/>
        <v>0</v>
      </c>
    </row>
    <row r="591" spans="1:11" x14ac:dyDescent="0.25">
      <c r="A591" t="s">
        <v>2560</v>
      </c>
      <c r="B591" t="s">
        <v>5348</v>
      </c>
      <c r="C591" t="s">
        <v>5349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K591">
        <f t="shared" si="9"/>
        <v>0</v>
      </c>
    </row>
    <row r="592" spans="1:11" x14ac:dyDescent="0.25">
      <c r="A592" t="s">
        <v>2560</v>
      </c>
      <c r="B592" t="s">
        <v>1714</v>
      </c>
      <c r="C592" t="s">
        <v>565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K592">
        <f t="shared" si="9"/>
        <v>0</v>
      </c>
    </row>
    <row r="593" spans="1:11" x14ac:dyDescent="0.25">
      <c r="A593" t="s">
        <v>2560</v>
      </c>
      <c r="B593" t="s">
        <v>1936</v>
      </c>
      <c r="C593" t="s">
        <v>784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K593">
        <f t="shared" si="9"/>
        <v>0</v>
      </c>
    </row>
    <row r="594" spans="1:11" x14ac:dyDescent="0.25">
      <c r="A594" t="s">
        <v>2560</v>
      </c>
      <c r="B594" t="s">
        <v>1596</v>
      </c>
      <c r="C594" t="s">
        <v>448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K594">
        <f t="shared" si="9"/>
        <v>0</v>
      </c>
    </row>
    <row r="595" spans="1:11" x14ac:dyDescent="0.25">
      <c r="A595" t="s">
        <v>2560</v>
      </c>
      <c r="B595" t="s">
        <v>1598</v>
      </c>
      <c r="C595" t="s">
        <v>450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K595">
        <f t="shared" si="9"/>
        <v>0</v>
      </c>
    </row>
    <row r="596" spans="1:11" x14ac:dyDescent="0.25">
      <c r="A596" t="s">
        <v>2560</v>
      </c>
      <c r="B596" t="s">
        <v>5350</v>
      </c>
      <c r="C596" t="s">
        <v>5351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K596">
        <f t="shared" si="9"/>
        <v>0</v>
      </c>
    </row>
    <row r="597" spans="1:11" x14ac:dyDescent="0.25">
      <c r="A597" t="s">
        <v>2560</v>
      </c>
      <c r="B597" t="s">
        <v>1647</v>
      </c>
      <c r="C597" t="s">
        <v>499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K597">
        <f t="shared" si="9"/>
        <v>0</v>
      </c>
    </row>
    <row r="598" spans="1:11" x14ac:dyDescent="0.25">
      <c r="A598" t="s">
        <v>2560</v>
      </c>
      <c r="B598" t="s">
        <v>4330</v>
      </c>
      <c r="C598" t="s">
        <v>4331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23</v>
      </c>
      <c r="K598">
        <f t="shared" si="9"/>
        <v>0</v>
      </c>
    </row>
    <row r="599" spans="1:11" x14ac:dyDescent="0.25">
      <c r="A599" t="s">
        <v>2560</v>
      </c>
      <c r="B599" t="s">
        <v>4332</v>
      </c>
      <c r="C599" t="s">
        <v>4333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K599">
        <f t="shared" si="9"/>
        <v>0</v>
      </c>
    </row>
    <row r="600" spans="1:11" x14ac:dyDescent="0.25">
      <c r="A600" t="s">
        <v>2560</v>
      </c>
      <c r="B600" t="s">
        <v>4334</v>
      </c>
      <c r="C600" t="s">
        <v>4335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K600">
        <f t="shared" si="9"/>
        <v>0</v>
      </c>
    </row>
    <row r="601" spans="1:11" x14ac:dyDescent="0.25">
      <c r="A601" t="s">
        <v>2560</v>
      </c>
      <c r="B601" t="s">
        <v>4336</v>
      </c>
      <c r="C601" t="s">
        <v>4337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K601">
        <f t="shared" si="9"/>
        <v>0</v>
      </c>
    </row>
    <row r="602" spans="1:11" x14ac:dyDescent="0.25">
      <c r="A602" t="s">
        <v>2560</v>
      </c>
      <c r="B602" t="s">
        <v>4338</v>
      </c>
      <c r="C602" t="s">
        <v>4339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K602">
        <f t="shared" si="9"/>
        <v>0</v>
      </c>
    </row>
    <row r="603" spans="1:11" x14ac:dyDescent="0.25">
      <c r="A603" t="s">
        <v>2560</v>
      </c>
      <c r="B603" t="s">
        <v>1466</v>
      </c>
      <c r="C603" t="s">
        <v>327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K603">
        <f t="shared" si="9"/>
        <v>0</v>
      </c>
    </row>
    <row r="604" spans="1:11" x14ac:dyDescent="0.25">
      <c r="A604" t="s">
        <v>2560</v>
      </c>
      <c r="B604" t="s">
        <v>1513</v>
      </c>
      <c r="C604" t="s">
        <v>369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K604">
        <f t="shared" si="9"/>
        <v>0</v>
      </c>
    </row>
    <row r="605" spans="1:11" x14ac:dyDescent="0.25">
      <c r="A605" t="s">
        <v>2560</v>
      </c>
      <c r="B605" t="s">
        <v>1576</v>
      </c>
      <c r="C605" t="s">
        <v>429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K605">
        <f t="shared" si="9"/>
        <v>0</v>
      </c>
    </row>
    <row r="606" spans="1:11" x14ac:dyDescent="0.25">
      <c r="A606" t="s">
        <v>2560</v>
      </c>
      <c r="B606" t="s">
        <v>1912</v>
      </c>
      <c r="C606" t="s">
        <v>761</v>
      </c>
      <c r="D606">
        <v>31</v>
      </c>
      <c r="E606">
        <v>0</v>
      </c>
      <c r="F606">
        <v>0</v>
      </c>
      <c r="G606">
        <v>0</v>
      </c>
      <c r="H606">
        <v>0</v>
      </c>
      <c r="I606">
        <v>31</v>
      </c>
      <c r="K606">
        <f t="shared" si="9"/>
        <v>31</v>
      </c>
    </row>
    <row r="607" spans="1:11" x14ac:dyDescent="0.25">
      <c r="A607" t="s">
        <v>2560</v>
      </c>
      <c r="B607" t="s">
        <v>1280</v>
      </c>
      <c r="C607" t="s">
        <v>145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K607">
        <f t="shared" si="9"/>
        <v>0</v>
      </c>
    </row>
    <row r="608" spans="1:11" x14ac:dyDescent="0.25">
      <c r="A608" t="s">
        <v>2560</v>
      </c>
      <c r="B608" t="s">
        <v>4340</v>
      </c>
      <c r="C608" t="s">
        <v>4341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K608">
        <f t="shared" si="9"/>
        <v>0</v>
      </c>
    </row>
    <row r="609" spans="1:11" x14ac:dyDescent="0.25">
      <c r="A609" t="s">
        <v>2560</v>
      </c>
      <c r="B609" t="s">
        <v>1577</v>
      </c>
      <c r="C609" t="s">
        <v>430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K609">
        <f t="shared" si="9"/>
        <v>0</v>
      </c>
    </row>
    <row r="610" spans="1:11" x14ac:dyDescent="0.25">
      <c r="A610" t="s">
        <v>2560</v>
      </c>
      <c r="B610" t="s">
        <v>1605</v>
      </c>
      <c r="C610" t="s">
        <v>457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K610">
        <f t="shared" si="9"/>
        <v>0</v>
      </c>
    </row>
    <row r="611" spans="1:11" x14ac:dyDescent="0.25">
      <c r="A611" t="s">
        <v>2560</v>
      </c>
      <c r="B611" t="s">
        <v>1634</v>
      </c>
      <c r="C611" t="s">
        <v>486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K611">
        <f t="shared" si="9"/>
        <v>0</v>
      </c>
    </row>
    <row r="612" spans="1:11" x14ac:dyDescent="0.25">
      <c r="A612" t="s">
        <v>2560</v>
      </c>
      <c r="B612" t="s">
        <v>1635</v>
      </c>
      <c r="C612" t="s">
        <v>487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K612">
        <f t="shared" si="9"/>
        <v>0</v>
      </c>
    </row>
    <row r="613" spans="1:11" x14ac:dyDescent="0.25">
      <c r="A613" t="s">
        <v>2560</v>
      </c>
      <c r="B613" t="s">
        <v>1955</v>
      </c>
      <c r="C613" t="s">
        <v>802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K613">
        <f t="shared" si="9"/>
        <v>0</v>
      </c>
    </row>
    <row r="614" spans="1:11" x14ac:dyDescent="0.25">
      <c r="A614" t="s">
        <v>2560</v>
      </c>
      <c r="B614" t="s">
        <v>1136</v>
      </c>
      <c r="C614" t="s">
        <v>4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K614">
        <f t="shared" si="9"/>
        <v>0</v>
      </c>
    </row>
    <row r="615" spans="1:11" x14ac:dyDescent="0.25">
      <c r="A615" t="s">
        <v>2560</v>
      </c>
      <c r="B615" t="s">
        <v>4342</v>
      </c>
      <c r="C615" t="s">
        <v>4343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K615">
        <f t="shared" si="9"/>
        <v>0</v>
      </c>
    </row>
    <row r="616" spans="1:11" x14ac:dyDescent="0.25">
      <c r="A616" t="s">
        <v>2560</v>
      </c>
      <c r="B616" t="s">
        <v>4344</v>
      </c>
      <c r="C616" t="s">
        <v>4345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K616">
        <f t="shared" si="9"/>
        <v>0</v>
      </c>
    </row>
    <row r="617" spans="1:11" x14ac:dyDescent="0.25">
      <c r="A617" t="s">
        <v>2560</v>
      </c>
      <c r="B617" t="s">
        <v>1617</v>
      </c>
      <c r="C617" t="s">
        <v>469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K617">
        <f t="shared" si="9"/>
        <v>0</v>
      </c>
    </row>
    <row r="618" spans="1:11" x14ac:dyDescent="0.25">
      <c r="A618" t="s">
        <v>2560</v>
      </c>
      <c r="B618" t="s">
        <v>1944</v>
      </c>
      <c r="C618" t="s">
        <v>791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K618">
        <f t="shared" si="9"/>
        <v>0</v>
      </c>
    </row>
    <row r="619" spans="1:11" x14ac:dyDescent="0.25">
      <c r="A619" t="s">
        <v>2560</v>
      </c>
      <c r="B619" t="s">
        <v>1340</v>
      </c>
      <c r="C619" t="s">
        <v>204</v>
      </c>
      <c r="D619">
        <v>93</v>
      </c>
      <c r="E619">
        <v>0</v>
      </c>
      <c r="F619">
        <v>0</v>
      </c>
      <c r="G619">
        <v>0</v>
      </c>
      <c r="H619">
        <v>0</v>
      </c>
      <c r="I619">
        <v>93</v>
      </c>
      <c r="K619">
        <f t="shared" si="9"/>
        <v>93</v>
      </c>
    </row>
    <row r="620" spans="1:11" x14ac:dyDescent="0.25">
      <c r="A620" t="s">
        <v>2560</v>
      </c>
      <c r="B620" t="s">
        <v>1886</v>
      </c>
      <c r="C620" t="s">
        <v>735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K620">
        <f t="shared" si="9"/>
        <v>0</v>
      </c>
    </row>
    <row r="621" spans="1:11" x14ac:dyDescent="0.25">
      <c r="A621" t="s">
        <v>2560</v>
      </c>
      <c r="B621" t="s">
        <v>4254</v>
      </c>
      <c r="C621" t="s">
        <v>4255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K621">
        <f t="shared" si="9"/>
        <v>0</v>
      </c>
    </row>
    <row r="622" spans="1:11" x14ac:dyDescent="0.25">
      <c r="A622" t="s">
        <v>2560</v>
      </c>
      <c r="B622" t="s">
        <v>4256</v>
      </c>
      <c r="C622" t="s">
        <v>4257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K622">
        <f t="shared" si="9"/>
        <v>0</v>
      </c>
    </row>
    <row r="623" spans="1:11" x14ac:dyDescent="0.25">
      <c r="A623" t="s">
        <v>2560</v>
      </c>
      <c r="B623" t="s">
        <v>4258</v>
      </c>
      <c r="C623" t="s">
        <v>4259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K623">
        <f t="shared" si="9"/>
        <v>0</v>
      </c>
    </row>
    <row r="624" spans="1:11" x14ac:dyDescent="0.25">
      <c r="A624" t="s">
        <v>2560</v>
      </c>
      <c r="B624" t="s">
        <v>4260</v>
      </c>
      <c r="C624" t="s">
        <v>4261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K624">
        <f t="shared" si="9"/>
        <v>0</v>
      </c>
    </row>
    <row r="625" spans="1:11" x14ac:dyDescent="0.25">
      <c r="A625" t="s">
        <v>2560</v>
      </c>
      <c r="B625" t="s">
        <v>4262</v>
      </c>
      <c r="C625" t="s">
        <v>4263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K625">
        <f t="shared" si="9"/>
        <v>0</v>
      </c>
    </row>
    <row r="626" spans="1:11" x14ac:dyDescent="0.25">
      <c r="A626" t="s">
        <v>2560</v>
      </c>
      <c r="B626" t="s">
        <v>4264</v>
      </c>
      <c r="C626" t="s">
        <v>4265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K626">
        <f t="shared" si="9"/>
        <v>0</v>
      </c>
    </row>
    <row r="627" spans="1:11" x14ac:dyDescent="0.25">
      <c r="A627" t="s">
        <v>2560</v>
      </c>
      <c r="B627" t="s">
        <v>4266</v>
      </c>
      <c r="C627" t="s">
        <v>4267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K627">
        <f t="shared" si="9"/>
        <v>0</v>
      </c>
    </row>
    <row r="628" spans="1:11" x14ac:dyDescent="0.25">
      <c r="A628" t="s">
        <v>2560</v>
      </c>
      <c r="B628" t="s">
        <v>4268</v>
      </c>
      <c r="C628" t="s">
        <v>4269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K628">
        <f t="shared" si="9"/>
        <v>0</v>
      </c>
    </row>
    <row r="629" spans="1:11" x14ac:dyDescent="0.25">
      <c r="A629" t="s">
        <v>2560</v>
      </c>
      <c r="B629" t="s">
        <v>4270</v>
      </c>
      <c r="C629" t="s">
        <v>4271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K629">
        <f t="shared" si="9"/>
        <v>0</v>
      </c>
    </row>
    <row r="630" spans="1:11" x14ac:dyDescent="0.25">
      <c r="A630" t="s">
        <v>2560</v>
      </c>
      <c r="B630" t="s">
        <v>4272</v>
      </c>
      <c r="C630" t="s">
        <v>4273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K630">
        <f t="shared" si="9"/>
        <v>0</v>
      </c>
    </row>
    <row r="631" spans="1:11" x14ac:dyDescent="0.25">
      <c r="A631" t="s">
        <v>2560</v>
      </c>
      <c r="B631" t="s">
        <v>4274</v>
      </c>
      <c r="C631" t="s">
        <v>4275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K631">
        <f t="shared" si="9"/>
        <v>0</v>
      </c>
    </row>
    <row r="632" spans="1:11" x14ac:dyDescent="0.25">
      <c r="A632" t="s">
        <v>2560</v>
      </c>
      <c r="B632" t="s">
        <v>1568</v>
      </c>
      <c r="C632" t="s">
        <v>421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K632">
        <f t="shared" si="9"/>
        <v>0</v>
      </c>
    </row>
    <row r="633" spans="1:11" x14ac:dyDescent="0.25">
      <c r="A633" t="s">
        <v>2560</v>
      </c>
      <c r="B633" t="s">
        <v>1982</v>
      </c>
      <c r="C633" t="s">
        <v>829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1</v>
      </c>
      <c r="K633">
        <f t="shared" si="9"/>
        <v>1</v>
      </c>
    </row>
    <row r="634" spans="1:11" x14ac:dyDescent="0.25">
      <c r="A634" t="s">
        <v>2560</v>
      </c>
      <c r="B634" t="s">
        <v>1276</v>
      </c>
      <c r="C634" t="s">
        <v>141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K634">
        <f t="shared" si="9"/>
        <v>0</v>
      </c>
    </row>
    <row r="635" spans="1:11" x14ac:dyDescent="0.25">
      <c r="A635" t="s">
        <v>2560</v>
      </c>
      <c r="B635" t="s">
        <v>1361</v>
      </c>
      <c r="C635" t="s">
        <v>225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K635">
        <f t="shared" si="9"/>
        <v>0</v>
      </c>
    </row>
    <row r="636" spans="1:11" x14ac:dyDescent="0.25">
      <c r="A636" t="s">
        <v>2560</v>
      </c>
      <c r="B636" t="s">
        <v>1366</v>
      </c>
      <c r="C636" t="s">
        <v>230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K636">
        <f t="shared" si="9"/>
        <v>0</v>
      </c>
    </row>
    <row r="637" spans="1:11" x14ac:dyDescent="0.25">
      <c r="A637" t="s">
        <v>2560</v>
      </c>
      <c r="B637" t="s">
        <v>1365</v>
      </c>
      <c r="C637" t="s">
        <v>229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K637">
        <f t="shared" si="9"/>
        <v>0</v>
      </c>
    </row>
    <row r="638" spans="1:11" x14ac:dyDescent="0.25">
      <c r="A638" t="s">
        <v>2560</v>
      </c>
      <c r="B638" t="s">
        <v>1507</v>
      </c>
      <c r="C638" t="s">
        <v>363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K638">
        <f t="shared" si="9"/>
        <v>0</v>
      </c>
    </row>
    <row r="639" spans="1:11" x14ac:dyDescent="0.25">
      <c r="A639" t="s">
        <v>2560</v>
      </c>
      <c r="B639" t="s">
        <v>1599</v>
      </c>
      <c r="C639" t="s">
        <v>451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K639">
        <f t="shared" si="9"/>
        <v>0</v>
      </c>
    </row>
    <row r="640" spans="1:11" x14ac:dyDescent="0.25">
      <c r="A640" t="s">
        <v>2560</v>
      </c>
      <c r="B640" t="s">
        <v>4276</v>
      </c>
      <c r="C640" t="s">
        <v>4277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K640">
        <f t="shared" si="9"/>
        <v>0</v>
      </c>
    </row>
    <row r="641" spans="1:11" x14ac:dyDescent="0.25">
      <c r="A641" t="s">
        <v>2560</v>
      </c>
      <c r="B641" t="s">
        <v>4278</v>
      </c>
      <c r="C641" t="s">
        <v>4279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K641">
        <f t="shared" si="9"/>
        <v>0</v>
      </c>
    </row>
    <row r="642" spans="1:11" x14ac:dyDescent="0.25">
      <c r="A642" t="s">
        <v>2560</v>
      </c>
      <c r="B642" t="s">
        <v>4280</v>
      </c>
      <c r="C642" t="s">
        <v>4281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K642">
        <f t="shared" si="9"/>
        <v>0</v>
      </c>
    </row>
    <row r="643" spans="1:11" x14ac:dyDescent="0.25">
      <c r="A643" t="s">
        <v>2560</v>
      </c>
      <c r="B643" t="s">
        <v>4282</v>
      </c>
      <c r="C643" t="s">
        <v>4283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K643">
        <f t="shared" ref="K643:K706" si="10">D643+F643</f>
        <v>0</v>
      </c>
    </row>
    <row r="644" spans="1:11" x14ac:dyDescent="0.25">
      <c r="A644" t="s">
        <v>2560</v>
      </c>
      <c r="B644" t="s">
        <v>3678</v>
      </c>
      <c r="C644" t="s">
        <v>3679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K644">
        <f t="shared" si="10"/>
        <v>0</v>
      </c>
    </row>
    <row r="645" spans="1:11" x14ac:dyDescent="0.25">
      <c r="A645" t="s">
        <v>2560</v>
      </c>
      <c r="B645" t="s">
        <v>3680</v>
      </c>
      <c r="C645" t="s">
        <v>3681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K645">
        <f t="shared" si="10"/>
        <v>0</v>
      </c>
    </row>
    <row r="646" spans="1:11" x14ac:dyDescent="0.25">
      <c r="A646" t="s">
        <v>2560</v>
      </c>
      <c r="B646" t="s">
        <v>3682</v>
      </c>
      <c r="C646" t="s">
        <v>3683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K646">
        <f t="shared" si="10"/>
        <v>0</v>
      </c>
    </row>
    <row r="647" spans="1:11" x14ac:dyDescent="0.25">
      <c r="A647" t="s">
        <v>2560</v>
      </c>
      <c r="B647" t="s">
        <v>3684</v>
      </c>
      <c r="C647" t="s">
        <v>3685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K647">
        <f t="shared" si="10"/>
        <v>0</v>
      </c>
    </row>
    <row r="648" spans="1:11" x14ac:dyDescent="0.25">
      <c r="A648" t="s">
        <v>2560</v>
      </c>
      <c r="B648" t="s">
        <v>3686</v>
      </c>
      <c r="C648" t="s">
        <v>3687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K648">
        <f t="shared" si="10"/>
        <v>0</v>
      </c>
    </row>
    <row r="649" spans="1:11" x14ac:dyDescent="0.25">
      <c r="A649" t="s">
        <v>2560</v>
      </c>
      <c r="B649" t="s">
        <v>3688</v>
      </c>
      <c r="C649" t="s">
        <v>3689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K649">
        <f t="shared" si="10"/>
        <v>0</v>
      </c>
    </row>
    <row r="650" spans="1:11" x14ac:dyDescent="0.25">
      <c r="A650" t="s">
        <v>2560</v>
      </c>
      <c r="B650" t="s">
        <v>3690</v>
      </c>
      <c r="C650" t="s">
        <v>3691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K650">
        <f t="shared" si="10"/>
        <v>0</v>
      </c>
    </row>
    <row r="651" spans="1:11" x14ac:dyDescent="0.25">
      <c r="A651" t="s">
        <v>2560</v>
      </c>
      <c r="B651" t="s">
        <v>3692</v>
      </c>
      <c r="C651" t="s">
        <v>3693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K651">
        <f t="shared" si="10"/>
        <v>0</v>
      </c>
    </row>
    <row r="652" spans="1:11" x14ac:dyDescent="0.25">
      <c r="A652" t="s">
        <v>2560</v>
      </c>
      <c r="B652" t="s">
        <v>3694</v>
      </c>
      <c r="C652" t="s">
        <v>3695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K652">
        <f t="shared" si="10"/>
        <v>0</v>
      </c>
    </row>
    <row r="653" spans="1:11" x14ac:dyDescent="0.25">
      <c r="A653" t="s">
        <v>2560</v>
      </c>
      <c r="B653" t="s">
        <v>3696</v>
      </c>
      <c r="C653" t="s">
        <v>3697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K653">
        <f t="shared" si="10"/>
        <v>0</v>
      </c>
    </row>
    <row r="654" spans="1:11" x14ac:dyDescent="0.25">
      <c r="A654" t="s">
        <v>2560</v>
      </c>
      <c r="B654" t="s">
        <v>3698</v>
      </c>
      <c r="C654" t="s">
        <v>3699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K654">
        <f t="shared" si="10"/>
        <v>0</v>
      </c>
    </row>
    <row r="655" spans="1:11" x14ac:dyDescent="0.25">
      <c r="A655" t="s">
        <v>2560</v>
      </c>
      <c r="B655" t="s">
        <v>3700</v>
      </c>
      <c r="C655" t="s">
        <v>3701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K655">
        <f t="shared" si="10"/>
        <v>0</v>
      </c>
    </row>
    <row r="656" spans="1:11" x14ac:dyDescent="0.25">
      <c r="A656" t="s">
        <v>2560</v>
      </c>
      <c r="B656" t="s">
        <v>3702</v>
      </c>
      <c r="C656" t="s">
        <v>3703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K656">
        <f t="shared" si="10"/>
        <v>0</v>
      </c>
    </row>
    <row r="657" spans="1:11" x14ac:dyDescent="0.25">
      <c r="A657" t="s">
        <v>2560</v>
      </c>
      <c r="B657" t="s">
        <v>3704</v>
      </c>
      <c r="C657" t="s">
        <v>3705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K657">
        <f t="shared" si="10"/>
        <v>0</v>
      </c>
    </row>
    <row r="658" spans="1:11" x14ac:dyDescent="0.25">
      <c r="A658" t="s">
        <v>2560</v>
      </c>
      <c r="B658" t="s">
        <v>3706</v>
      </c>
      <c r="C658" t="s">
        <v>3707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K658">
        <f t="shared" si="10"/>
        <v>0</v>
      </c>
    </row>
    <row r="659" spans="1:11" x14ac:dyDescent="0.25">
      <c r="A659" t="s">
        <v>2560</v>
      </c>
      <c r="B659" t="s">
        <v>3708</v>
      </c>
      <c r="C659" t="s">
        <v>3709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K659">
        <f t="shared" si="10"/>
        <v>0</v>
      </c>
    </row>
    <row r="660" spans="1:11" x14ac:dyDescent="0.25">
      <c r="A660" t="s">
        <v>2560</v>
      </c>
      <c r="B660" t="s">
        <v>3710</v>
      </c>
      <c r="C660" t="s">
        <v>3711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K660">
        <f t="shared" si="10"/>
        <v>0</v>
      </c>
    </row>
    <row r="661" spans="1:11" x14ac:dyDescent="0.25">
      <c r="A661" t="s">
        <v>2560</v>
      </c>
      <c r="B661" t="s">
        <v>3712</v>
      </c>
      <c r="C661" t="s">
        <v>3713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K661">
        <f t="shared" si="10"/>
        <v>0</v>
      </c>
    </row>
    <row r="662" spans="1:11" x14ac:dyDescent="0.25">
      <c r="A662" t="s">
        <v>2560</v>
      </c>
      <c r="B662" t="s">
        <v>3714</v>
      </c>
      <c r="C662" t="s">
        <v>3715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K662">
        <f t="shared" si="10"/>
        <v>0</v>
      </c>
    </row>
    <row r="663" spans="1:11" x14ac:dyDescent="0.25">
      <c r="A663" t="s">
        <v>2560</v>
      </c>
      <c r="B663" t="s">
        <v>3716</v>
      </c>
      <c r="C663" t="s">
        <v>3717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K663">
        <f t="shared" si="10"/>
        <v>0</v>
      </c>
    </row>
    <row r="664" spans="1:11" x14ac:dyDescent="0.25">
      <c r="A664" t="s">
        <v>2560</v>
      </c>
      <c r="B664" t="s">
        <v>3718</v>
      </c>
      <c r="C664" t="s">
        <v>3719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K664">
        <f t="shared" si="10"/>
        <v>0</v>
      </c>
    </row>
    <row r="665" spans="1:11" x14ac:dyDescent="0.25">
      <c r="A665" t="s">
        <v>2560</v>
      </c>
      <c r="B665" t="s">
        <v>3720</v>
      </c>
      <c r="C665" t="s">
        <v>3721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K665">
        <f t="shared" si="10"/>
        <v>0</v>
      </c>
    </row>
    <row r="666" spans="1:11" x14ac:dyDescent="0.25">
      <c r="A666" t="s">
        <v>2560</v>
      </c>
      <c r="B666" t="s">
        <v>3722</v>
      </c>
      <c r="C666" t="s">
        <v>3723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K666">
        <f t="shared" si="10"/>
        <v>0</v>
      </c>
    </row>
    <row r="667" spans="1:11" x14ac:dyDescent="0.25">
      <c r="A667" t="s">
        <v>2560</v>
      </c>
      <c r="B667" t="s">
        <v>3931</v>
      </c>
      <c r="C667" t="s">
        <v>3932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K667">
        <f t="shared" si="10"/>
        <v>0</v>
      </c>
    </row>
    <row r="668" spans="1:11" x14ac:dyDescent="0.25">
      <c r="A668" t="s">
        <v>2560</v>
      </c>
      <c r="B668" t="s">
        <v>3933</v>
      </c>
      <c r="C668" t="s">
        <v>3934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K668">
        <f t="shared" si="10"/>
        <v>0</v>
      </c>
    </row>
    <row r="669" spans="1:11" x14ac:dyDescent="0.25">
      <c r="A669" t="s">
        <v>2560</v>
      </c>
      <c r="B669" t="s">
        <v>3935</v>
      </c>
      <c r="C669" t="s">
        <v>3936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</v>
      </c>
      <c r="K669">
        <f t="shared" si="10"/>
        <v>0</v>
      </c>
    </row>
    <row r="670" spans="1:11" x14ac:dyDescent="0.25">
      <c r="A670" t="s">
        <v>2560</v>
      </c>
      <c r="B670" t="s">
        <v>3937</v>
      </c>
      <c r="C670" t="s">
        <v>3938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K670">
        <f t="shared" si="10"/>
        <v>0</v>
      </c>
    </row>
    <row r="671" spans="1:11" x14ac:dyDescent="0.25">
      <c r="A671" t="s">
        <v>2560</v>
      </c>
      <c r="B671" t="s">
        <v>3939</v>
      </c>
      <c r="C671" t="s">
        <v>3940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K671">
        <f t="shared" si="10"/>
        <v>0</v>
      </c>
    </row>
    <row r="672" spans="1:11" x14ac:dyDescent="0.25">
      <c r="A672" t="s">
        <v>2560</v>
      </c>
      <c r="B672" t="s">
        <v>3941</v>
      </c>
      <c r="C672" t="s">
        <v>3942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K672">
        <f t="shared" si="10"/>
        <v>0</v>
      </c>
    </row>
    <row r="673" spans="1:11" x14ac:dyDescent="0.25">
      <c r="A673" t="s">
        <v>2560</v>
      </c>
      <c r="B673" t="s">
        <v>3943</v>
      </c>
      <c r="C673" t="s">
        <v>3944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K673">
        <f t="shared" si="10"/>
        <v>0</v>
      </c>
    </row>
    <row r="674" spans="1:11" x14ac:dyDescent="0.25">
      <c r="A674" t="s">
        <v>2560</v>
      </c>
      <c r="B674" t="s">
        <v>3945</v>
      </c>
      <c r="C674" t="s">
        <v>3946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K674">
        <f t="shared" si="10"/>
        <v>0</v>
      </c>
    </row>
    <row r="675" spans="1:11" x14ac:dyDescent="0.25">
      <c r="A675" t="s">
        <v>2560</v>
      </c>
      <c r="B675" t="s">
        <v>3947</v>
      </c>
      <c r="C675" t="s">
        <v>3948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K675">
        <f t="shared" si="10"/>
        <v>0</v>
      </c>
    </row>
    <row r="676" spans="1:11" x14ac:dyDescent="0.25">
      <c r="A676" t="s">
        <v>2560</v>
      </c>
      <c r="B676" t="s">
        <v>3949</v>
      </c>
      <c r="C676" t="s">
        <v>3950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K676">
        <f t="shared" si="10"/>
        <v>0</v>
      </c>
    </row>
    <row r="677" spans="1:11" x14ac:dyDescent="0.25">
      <c r="A677" t="s">
        <v>2560</v>
      </c>
      <c r="B677" t="s">
        <v>3951</v>
      </c>
      <c r="C677" t="s">
        <v>3952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K677">
        <f t="shared" si="10"/>
        <v>0</v>
      </c>
    </row>
    <row r="678" spans="1:11" x14ac:dyDescent="0.25">
      <c r="A678" t="s">
        <v>2560</v>
      </c>
      <c r="B678" t="s">
        <v>3953</v>
      </c>
      <c r="C678" t="s">
        <v>3954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K678">
        <f t="shared" si="10"/>
        <v>0</v>
      </c>
    </row>
    <row r="679" spans="1:11" x14ac:dyDescent="0.25">
      <c r="A679" t="s">
        <v>2560</v>
      </c>
      <c r="B679" t="s">
        <v>3955</v>
      </c>
      <c r="C679" t="s">
        <v>3956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K679">
        <f t="shared" si="10"/>
        <v>0</v>
      </c>
    </row>
    <row r="680" spans="1:11" x14ac:dyDescent="0.25">
      <c r="A680" t="s">
        <v>2560</v>
      </c>
      <c r="B680" t="s">
        <v>3957</v>
      </c>
      <c r="C680" t="s">
        <v>3958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K680">
        <f t="shared" si="10"/>
        <v>0</v>
      </c>
    </row>
    <row r="681" spans="1:11" x14ac:dyDescent="0.25">
      <c r="A681" t="s">
        <v>2560</v>
      </c>
      <c r="B681" t="s">
        <v>3959</v>
      </c>
      <c r="C681" t="s">
        <v>3960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K681">
        <f t="shared" si="10"/>
        <v>0</v>
      </c>
    </row>
    <row r="682" spans="1:11" x14ac:dyDescent="0.25">
      <c r="A682" t="s">
        <v>2560</v>
      </c>
      <c r="B682" t="s">
        <v>3961</v>
      </c>
      <c r="C682" t="s">
        <v>3962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K682">
        <f t="shared" si="10"/>
        <v>0</v>
      </c>
    </row>
    <row r="683" spans="1:11" x14ac:dyDescent="0.25">
      <c r="A683" t="s">
        <v>2560</v>
      </c>
      <c r="B683" t="s">
        <v>3963</v>
      </c>
      <c r="C683" t="s">
        <v>3964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K683">
        <f t="shared" si="10"/>
        <v>0</v>
      </c>
    </row>
    <row r="684" spans="1:11" x14ac:dyDescent="0.25">
      <c r="A684" t="s">
        <v>2560</v>
      </c>
      <c r="B684" t="s">
        <v>3965</v>
      </c>
      <c r="C684" t="s">
        <v>3966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K684">
        <f t="shared" si="10"/>
        <v>0</v>
      </c>
    </row>
    <row r="685" spans="1:11" x14ac:dyDescent="0.25">
      <c r="A685" t="s">
        <v>2560</v>
      </c>
      <c r="B685" t="s">
        <v>3967</v>
      </c>
      <c r="C685" t="s">
        <v>3968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K685">
        <f t="shared" si="10"/>
        <v>0</v>
      </c>
    </row>
    <row r="686" spans="1:11" x14ac:dyDescent="0.25">
      <c r="A686" t="s">
        <v>2560</v>
      </c>
      <c r="B686" t="s">
        <v>3969</v>
      </c>
      <c r="C686" t="s">
        <v>3970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K686">
        <f t="shared" si="10"/>
        <v>0</v>
      </c>
    </row>
    <row r="687" spans="1:11" x14ac:dyDescent="0.25">
      <c r="A687" t="s">
        <v>2560</v>
      </c>
      <c r="B687" t="s">
        <v>3971</v>
      </c>
      <c r="C687" t="s">
        <v>3972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K687">
        <f t="shared" si="10"/>
        <v>0</v>
      </c>
    </row>
    <row r="688" spans="1:11" x14ac:dyDescent="0.25">
      <c r="A688" t="s">
        <v>2560</v>
      </c>
      <c r="B688" t="s">
        <v>12732</v>
      </c>
      <c r="C688" t="s">
        <v>12733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K688">
        <f t="shared" si="10"/>
        <v>0</v>
      </c>
    </row>
    <row r="689" spans="1:11" x14ac:dyDescent="0.25">
      <c r="A689" t="s">
        <v>2560</v>
      </c>
      <c r="B689" t="s">
        <v>3975</v>
      </c>
      <c r="C689" t="s">
        <v>3976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K689">
        <f t="shared" si="10"/>
        <v>0</v>
      </c>
    </row>
    <row r="690" spans="1:11" x14ac:dyDescent="0.25">
      <c r="A690" t="s">
        <v>2560</v>
      </c>
      <c r="B690" t="s">
        <v>3977</v>
      </c>
      <c r="C690" t="s">
        <v>3210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K690">
        <f t="shared" si="10"/>
        <v>0</v>
      </c>
    </row>
    <row r="691" spans="1:11" x14ac:dyDescent="0.25">
      <c r="A691" t="s">
        <v>2560</v>
      </c>
      <c r="B691" t="s">
        <v>3978</v>
      </c>
      <c r="C691" t="s">
        <v>3979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K691">
        <f t="shared" si="10"/>
        <v>0</v>
      </c>
    </row>
    <row r="692" spans="1:11" x14ac:dyDescent="0.25">
      <c r="A692" t="s">
        <v>2560</v>
      </c>
      <c r="B692" t="s">
        <v>3980</v>
      </c>
      <c r="C692" t="s">
        <v>3981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K692">
        <f t="shared" si="10"/>
        <v>0</v>
      </c>
    </row>
    <row r="693" spans="1:11" x14ac:dyDescent="0.25">
      <c r="A693" t="s">
        <v>2560</v>
      </c>
      <c r="B693" t="s">
        <v>3982</v>
      </c>
      <c r="C693" t="s">
        <v>3983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K693">
        <f t="shared" si="10"/>
        <v>0</v>
      </c>
    </row>
    <row r="694" spans="1:11" x14ac:dyDescent="0.25">
      <c r="A694" t="s">
        <v>2560</v>
      </c>
      <c r="B694" t="s">
        <v>3984</v>
      </c>
      <c r="C694" t="s">
        <v>3985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K694">
        <f t="shared" si="10"/>
        <v>0</v>
      </c>
    </row>
    <row r="695" spans="1:11" x14ac:dyDescent="0.25">
      <c r="A695" t="s">
        <v>2560</v>
      </c>
      <c r="B695" t="s">
        <v>3986</v>
      </c>
      <c r="C695" t="s">
        <v>3987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K695">
        <f t="shared" si="10"/>
        <v>0</v>
      </c>
    </row>
    <row r="696" spans="1:11" x14ac:dyDescent="0.25">
      <c r="A696" t="s">
        <v>2560</v>
      </c>
      <c r="B696" t="s">
        <v>3988</v>
      </c>
      <c r="C696" t="s">
        <v>3989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K696">
        <f t="shared" si="10"/>
        <v>0</v>
      </c>
    </row>
    <row r="697" spans="1:11" x14ac:dyDescent="0.25">
      <c r="A697" t="s">
        <v>2560</v>
      </c>
      <c r="B697" t="s">
        <v>3990</v>
      </c>
      <c r="C697" t="s">
        <v>3991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K697">
        <f t="shared" si="10"/>
        <v>0</v>
      </c>
    </row>
    <row r="698" spans="1:11" x14ac:dyDescent="0.25">
      <c r="A698" t="s">
        <v>2560</v>
      </c>
      <c r="B698" t="s">
        <v>3992</v>
      </c>
      <c r="C698" t="s">
        <v>3993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1</v>
      </c>
      <c r="K698">
        <f t="shared" si="10"/>
        <v>0</v>
      </c>
    </row>
    <row r="699" spans="1:11" x14ac:dyDescent="0.25">
      <c r="A699" t="s">
        <v>2560</v>
      </c>
      <c r="B699" t="s">
        <v>3994</v>
      </c>
      <c r="C699" t="s">
        <v>3995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K699">
        <f t="shared" si="10"/>
        <v>0</v>
      </c>
    </row>
    <row r="700" spans="1:11" x14ac:dyDescent="0.25">
      <c r="A700" t="s">
        <v>2560</v>
      </c>
      <c r="B700" t="s">
        <v>3996</v>
      </c>
      <c r="C700" t="s">
        <v>3997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K700">
        <f t="shared" si="10"/>
        <v>0</v>
      </c>
    </row>
    <row r="701" spans="1:11" x14ac:dyDescent="0.25">
      <c r="A701" t="s">
        <v>2560</v>
      </c>
      <c r="B701" t="s">
        <v>3998</v>
      </c>
      <c r="C701" t="s">
        <v>3999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K701">
        <f t="shared" si="10"/>
        <v>0</v>
      </c>
    </row>
    <row r="702" spans="1:11" x14ac:dyDescent="0.25">
      <c r="A702" t="s">
        <v>2560</v>
      </c>
      <c r="B702" t="s">
        <v>4000</v>
      </c>
      <c r="C702" t="s">
        <v>4001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K702">
        <f t="shared" si="10"/>
        <v>0</v>
      </c>
    </row>
    <row r="703" spans="1:11" x14ac:dyDescent="0.25">
      <c r="A703" t="s">
        <v>2560</v>
      </c>
      <c r="B703" t="s">
        <v>4002</v>
      </c>
      <c r="C703" t="s">
        <v>4003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K703">
        <f t="shared" si="10"/>
        <v>0</v>
      </c>
    </row>
    <row r="704" spans="1:11" x14ac:dyDescent="0.25">
      <c r="A704" t="s">
        <v>2560</v>
      </c>
      <c r="B704" t="s">
        <v>4004</v>
      </c>
      <c r="C704" t="s">
        <v>4005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K704">
        <f t="shared" si="10"/>
        <v>0</v>
      </c>
    </row>
    <row r="705" spans="1:11" x14ac:dyDescent="0.25">
      <c r="A705" t="s">
        <v>2560</v>
      </c>
      <c r="B705" t="s">
        <v>4006</v>
      </c>
      <c r="C705" t="s">
        <v>4007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K705">
        <f t="shared" si="10"/>
        <v>0</v>
      </c>
    </row>
    <row r="706" spans="1:11" x14ac:dyDescent="0.25">
      <c r="A706" t="s">
        <v>2560</v>
      </c>
      <c r="B706" t="s">
        <v>4008</v>
      </c>
      <c r="C706" t="s">
        <v>4009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K706">
        <f t="shared" si="10"/>
        <v>0</v>
      </c>
    </row>
    <row r="707" spans="1:11" x14ac:dyDescent="0.25">
      <c r="A707" t="s">
        <v>2560</v>
      </c>
      <c r="B707" t="s">
        <v>4010</v>
      </c>
      <c r="C707" t="s">
        <v>4011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K707">
        <f t="shared" ref="K707:K770" si="11">D707+F707</f>
        <v>0</v>
      </c>
    </row>
    <row r="708" spans="1:11" x14ac:dyDescent="0.25">
      <c r="A708" t="s">
        <v>2560</v>
      </c>
      <c r="B708" t="s">
        <v>4012</v>
      </c>
      <c r="C708" t="s">
        <v>4013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K708">
        <f t="shared" si="11"/>
        <v>0</v>
      </c>
    </row>
    <row r="709" spans="1:11" x14ac:dyDescent="0.25">
      <c r="A709" t="s">
        <v>2560</v>
      </c>
      <c r="B709" t="s">
        <v>4014</v>
      </c>
      <c r="C709" t="s">
        <v>4015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K709">
        <f t="shared" si="11"/>
        <v>0</v>
      </c>
    </row>
    <row r="710" spans="1:11" x14ac:dyDescent="0.25">
      <c r="A710" t="s">
        <v>2560</v>
      </c>
      <c r="B710" t="s">
        <v>4016</v>
      </c>
      <c r="C710" t="s">
        <v>4017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K710">
        <f t="shared" si="11"/>
        <v>0</v>
      </c>
    </row>
    <row r="711" spans="1:11" x14ac:dyDescent="0.25">
      <c r="A711" t="s">
        <v>2560</v>
      </c>
      <c r="B711" t="s">
        <v>4018</v>
      </c>
      <c r="C711" t="s">
        <v>4019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K711">
        <f t="shared" si="11"/>
        <v>0</v>
      </c>
    </row>
    <row r="712" spans="1:11" x14ac:dyDescent="0.25">
      <c r="A712" t="s">
        <v>2560</v>
      </c>
      <c r="B712" t="s">
        <v>4020</v>
      </c>
      <c r="C712" t="s">
        <v>4021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K712">
        <f t="shared" si="11"/>
        <v>0</v>
      </c>
    </row>
    <row r="713" spans="1:11" x14ac:dyDescent="0.25">
      <c r="A713" t="s">
        <v>2560</v>
      </c>
      <c r="B713" t="s">
        <v>3634</v>
      </c>
      <c r="C713" t="s">
        <v>2505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K713">
        <f t="shared" si="11"/>
        <v>0</v>
      </c>
    </row>
    <row r="714" spans="1:11" x14ac:dyDescent="0.25">
      <c r="A714" t="s">
        <v>2560</v>
      </c>
      <c r="B714" t="s">
        <v>3635</v>
      </c>
      <c r="C714" t="s">
        <v>2875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K714">
        <f t="shared" si="11"/>
        <v>0</v>
      </c>
    </row>
    <row r="715" spans="1:11" x14ac:dyDescent="0.25">
      <c r="A715" t="s">
        <v>2560</v>
      </c>
      <c r="B715" t="s">
        <v>3636</v>
      </c>
      <c r="C715" t="s">
        <v>3637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K715">
        <f t="shared" si="11"/>
        <v>0</v>
      </c>
    </row>
    <row r="716" spans="1:11" x14ac:dyDescent="0.25">
      <c r="A716" t="s">
        <v>2560</v>
      </c>
      <c r="B716" t="s">
        <v>3638</v>
      </c>
      <c r="C716" t="s">
        <v>3639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</v>
      </c>
      <c r="K716">
        <f t="shared" si="11"/>
        <v>0</v>
      </c>
    </row>
    <row r="717" spans="1:11" x14ac:dyDescent="0.25">
      <c r="A717" t="s">
        <v>2560</v>
      </c>
      <c r="B717" t="s">
        <v>3640</v>
      </c>
      <c r="C717" t="s">
        <v>3641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K717">
        <f t="shared" si="11"/>
        <v>0</v>
      </c>
    </row>
    <row r="718" spans="1:11" x14ac:dyDescent="0.25">
      <c r="A718" t="s">
        <v>2560</v>
      </c>
      <c r="B718" t="s">
        <v>3642</v>
      </c>
      <c r="C718" t="s">
        <v>3643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K718">
        <f t="shared" si="11"/>
        <v>0</v>
      </c>
    </row>
    <row r="719" spans="1:11" x14ac:dyDescent="0.25">
      <c r="A719" t="s">
        <v>2560</v>
      </c>
      <c r="B719" t="s">
        <v>3644</v>
      </c>
      <c r="C719" t="s">
        <v>3645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</v>
      </c>
      <c r="K719">
        <f t="shared" si="11"/>
        <v>0</v>
      </c>
    </row>
    <row r="720" spans="1:11" x14ac:dyDescent="0.25">
      <c r="A720" t="s">
        <v>2560</v>
      </c>
      <c r="B720" t="s">
        <v>3646</v>
      </c>
      <c r="C720" t="s">
        <v>3647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K720">
        <f t="shared" si="11"/>
        <v>0</v>
      </c>
    </row>
    <row r="721" spans="1:11" x14ac:dyDescent="0.25">
      <c r="A721" t="s">
        <v>2560</v>
      </c>
      <c r="B721" t="s">
        <v>3648</v>
      </c>
      <c r="C721" t="s">
        <v>3649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K721">
        <f t="shared" si="11"/>
        <v>0</v>
      </c>
    </row>
    <row r="722" spans="1:11" x14ac:dyDescent="0.25">
      <c r="A722" t="s">
        <v>2560</v>
      </c>
      <c r="B722" t="s">
        <v>3650</v>
      </c>
      <c r="C722" t="s">
        <v>3651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K722">
        <f t="shared" si="11"/>
        <v>0</v>
      </c>
    </row>
    <row r="723" spans="1:11" x14ac:dyDescent="0.25">
      <c r="A723" t="s">
        <v>2560</v>
      </c>
      <c r="B723" t="s">
        <v>3652</v>
      </c>
      <c r="C723" t="s">
        <v>3653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K723">
        <f t="shared" si="11"/>
        <v>0</v>
      </c>
    </row>
    <row r="724" spans="1:11" x14ac:dyDescent="0.25">
      <c r="A724" t="s">
        <v>2560</v>
      </c>
      <c r="B724" t="s">
        <v>3654</v>
      </c>
      <c r="C724" t="s">
        <v>3655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K724">
        <f t="shared" si="11"/>
        <v>0</v>
      </c>
    </row>
    <row r="725" spans="1:11" x14ac:dyDescent="0.25">
      <c r="A725" t="s">
        <v>2560</v>
      </c>
      <c r="B725" t="s">
        <v>3656</v>
      </c>
      <c r="C725" t="s">
        <v>3657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K725">
        <f t="shared" si="11"/>
        <v>0</v>
      </c>
    </row>
    <row r="726" spans="1:11" x14ac:dyDescent="0.25">
      <c r="A726" t="s">
        <v>2560</v>
      </c>
      <c r="B726" t="s">
        <v>3658</v>
      </c>
      <c r="C726" t="s">
        <v>3659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K726">
        <f t="shared" si="11"/>
        <v>0</v>
      </c>
    </row>
    <row r="727" spans="1:11" x14ac:dyDescent="0.25">
      <c r="A727" t="s">
        <v>2560</v>
      </c>
      <c r="B727" t="s">
        <v>3660</v>
      </c>
      <c r="C727" t="s">
        <v>3661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K727">
        <f t="shared" si="11"/>
        <v>0</v>
      </c>
    </row>
    <row r="728" spans="1:11" x14ac:dyDescent="0.25">
      <c r="A728" t="s">
        <v>2560</v>
      </c>
      <c r="B728" t="s">
        <v>3662</v>
      </c>
      <c r="C728" t="s">
        <v>3663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K728">
        <f t="shared" si="11"/>
        <v>0</v>
      </c>
    </row>
    <row r="729" spans="1:11" x14ac:dyDescent="0.25">
      <c r="A729" t="s">
        <v>2560</v>
      </c>
      <c r="B729" t="s">
        <v>3664</v>
      </c>
      <c r="C729" t="s">
        <v>3665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K729">
        <f t="shared" si="11"/>
        <v>0</v>
      </c>
    </row>
    <row r="730" spans="1:11" x14ac:dyDescent="0.25">
      <c r="A730" t="s">
        <v>2560</v>
      </c>
      <c r="B730" t="s">
        <v>3666</v>
      </c>
      <c r="C730" t="s">
        <v>3667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K730">
        <f t="shared" si="11"/>
        <v>0</v>
      </c>
    </row>
    <row r="731" spans="1:11" x14ac:dyDescent="0.25">
      <c r="A731" t="s">
        <v>2560</v>
      </c>
      <c r="B731" t="s">
        <v>3668</v>
      </c>
      <c r="C731" t="s">
        <v>3669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K731">
        <f t="shared" si="11"/>
        <v>0</v>
      </c>
    </row>
    <row r="732" spans="1:11" x14ac:dyDescent="0.25">
      <c r="A732" t="s">
        <v>2560</v>
      </c>
      <c r="B732" t="s">
        <v>3670</v>
      </c>
      <c r="C732" t="s">
        <v>3671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1</v>
      </c>
      <c r="K732">
        <f t="shared" si="11"/>
        <v>0</v>
      </c>
    </row>
    <row r="733" spans="1:11" x14ac:dyDescent="0.25">
      <c r="A733" t="s">
        <v>2560</v>
      </c>
      <c r="B733" t="s">
        <v>3672</v>
      </c>
      <c r="C733" t="s">
        <v>3673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2</v>
      </c>
      <c r="K733">
        <f t="shared" si="11"/>
        <v>0</v>
      </c>
    </row>
    <row r="734" spans="1:11" x14ac:dyDescent="0.25">
      <c r="A734" t="s">
        <v>2560</v>
      </c>
      <c r="B734" t="s">
        <v>3674</v>
      </c>
      <c r="C734" t="s">
        <v>3675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</v>
      </c>
      <c r="K734">
        <f t="shared" si="11"/>
        <v>0</v>
      </c>
    </row>
    <row r="735" spans="1:11" x14ac:dyDescent="0.25">
      <c r="A735" t="s">
        <v>2560</v>
      </c>
      <c r="B735" t="s">
        <v>3676</v>
      </c>
      <c r="C735" t="s">
        <v>3677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K735">
        <f t="shared" si="11"/>
        <v>0</v>
      </c>
    </row>
    <row r="736" spans="1:11" x14ac:dyDescent="0.25">
      <c r="A736" t="s">
        <v>2560</v>
      </c>
      <c r="B736" t="s">
        <v>4736</v>
      </c>
      <c r="C736" t="s">
        <v>4737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K736">
        <f t="shared" si="11"/>
        <v>0</v>
      </c>
    </row>
    <row r="737" spans="1:11" x14ac:dyDescent="0.25">
      <c r="A737" t="s">
        <v>2560</v>
      </c>
      <c r="B737" t="s">
        <v>4738</v>
      </c>
      <c r="C737" t="s">
        <v>4739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K737">
        <f t="shared" si="11"/>
        <v>0</v>
      </c>
    </row>
    <row r="738" spans="1:11" x14ac:dyDescent="0.25">
      <c r="A738" t="s">
        <v>2560</v>
      </c>
      <c r="B738" t="s">
        <v>4740</v>
      </c>
      <c r="C738" t="s">
        <v>2605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K738">
        <f t="shared" si="11"/>
        <v>0</v>
      </c>
    </row>
    <row r="739" spans="1:11" x14ac:dyDescent="0.25">
      <c r="A739" t="s">
        <v>2560</v>
      </c>
      <c r="B739" t="s">
        <v>4741</v>
      </c>
      <c r="C739" t="s">
        <v>4742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K739">
        <f t="shared" si="11"/>
        <v>0</v>
      </c>
    </row>
    <row r="740" spans="1:11" x14ac:dyDescent="0.25">
      <c r="A740" t="s">
        <v>2560</v>
      </c>
      <c r="B740" t="s">
        <v>4743</v>
      </c>
      <c r="C740" t="s">
        <v>4744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K740">
        <f t="shared" si="11"/>
        <v>0</v>
      </c>
    </row>
    <row r="741" spans="1:11" x14ac:dyDescent="0.25">
      <c r="A741" t="s">
        <v>2560</v>
      </c>
      <c r="B741" t="s">
        <v>4745</v>
      </c>
      <c r="C741" t="s">
        <v>4746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K741">
        <f t="shared" si="11"/>
        <v>0</v>
      </c>
    </row>
    <row r="742" spans="1:11" x14ac:dyDescent="0.25">
      <c r="A742" t="s">
        <v>2560</v>
      </c>
      <c r="B742" t="s">
        <v>4747</v>
      </c>
      <c r="C742" t="s">
        <v>4748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K742">
        <f t="shared" si="11"/>
        <v>0</v>
      </c>
    </row>
    <row r="743" spans="1:11" x14ac:dyDescent="0.25">
      <c r="A743" t="s">
        <v>2560</v>
      </c>
      <c r="B743" t="s">
        <v>4749</v>
      </c>
      <c r="C743" t="s">
        <v>4750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K743">
        <f t="shared" si="11"/>
        <v>0</v>
      </c>
    </row>
    <row r="744" spans="1:11" x14ac:dyDescent="0.25">
      <c r="A744" t="s">
        <v>2560</v>
      </c>
      <c r="B744" t="s">
        <v>4751</v>
      </c>
      <c r="C744" t="s">
        <v>4752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K744">
        <f t="shared" si="11"/>
        <v>0</v>
      </c>
    </row>
    <row r="745" spans="1:11" x14ac:dyDescent="0.25">
      <c r="A745" t="s">
        <v>2560</v>
      </c>
      <c r="B745" t="s">
        <v>4753</v>
      </c>
      <c r="C745" t="s">
        <v>4754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K745">
        <f t="shared" si="11"/>
        <v>0</v>
      </c>
    </row>
    <row r="746" spans="1:11" x14ac:dyDescent="0.25">
      <c r="A746" t="s">
        <v>2560</v>
      </c>
      <c r="B746" t="s">
        <v>4755</v>
      </c>
      <c r="C746" t="s">
        <v>4756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K746">
        <f t="shared" si="11"/>
        <v>0</v>
      </c>
    </row>
    <row r="747" spans="1:11" x14ac:dyDescent="0.25">
      <c r="A747" t="s">
        <v>2560</v>
      </c>
      <c r="B747" t="s">
        <v>4757</v>
      </c>
      <c r="C747" t="s">
        <v>4758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K747">
        <f t="shared" si="11"/>
        <v>0</v>
      </c>
    </row>
    <row r="748" spans="1:11" x14ac:dyDescent="0.25">
      <c r="A748" t="s">
        <v>2560</v>
      </c>
      <c r="B748" t="s">
        <v>4759</v>
      </c>
      <c r="C748" t="s">
        <v>4760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K748">
        <f t="shared" si="11"/>
        <v>0</v>
      </c>
    </row>
    <row r="749" spans="1:11" x14ac:dyDescent="0.25">
      <c r="A749" t="s">
        <v>2560</v>
      </c>
      <c r="B749" t="s">
        <v>4761</v>
      </c>
      <c r="C749" t="s">
        <v>4762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K749">
        <f t="shared" si="11"/>
        <v>0</v>
      </c>
    </row>
    <row r="750" spans="1:11" x14ac:dyDescent="0.25">
      <c r="A750" t="s">
        <v>2560</v>
      </c>
      <c r="B750" t="s">
        <v>4763</v>
      </c>
      <c r="C750" t="s">
        <v>4764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K750">
        <f t="shared" si="11"/>
        <v>0</v>
      </c>
    </row>
    <row r="751" spans="1:11" x14ac:dyDescent="0.25">
      <c r="A751" t="s">
        <v>2560</v>
      </c>
      <c r="B751" t="s">
        <v>4765</v>
      </c>
      <c r="C751" t="s">
        <v>4766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K751">
        <f t="shared" si="11"/>
        <v>0</v>
      </c>
    </row>
    <row r="752" spans="1:11" x14ac:dyDescent="0.25">
      <c r="A752" t="s">
        <v>2560</v>
      </c>
      <c r="B752" t="s">
        <v>4767</v>
      </c>
      <c r="C752" t="s">
        <v>4768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K752">
        <f t="shared" si="11"/>
        <v>0</v>
      </c>
    </row>
    <row r="753" spans="1:11" x14ac:dyDescent="0.25">
      <c r="A753" t="s">
        <v>2560</v>
      </c>
      <c r="B753" t="s">
        <v>4769</v>
      </c>
      <c r="C753" t="s">
        <v>4770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K753">
        <f t="shared" si="11"/>
        <v>0</v>
      </c>
    </row>
    <row r="754" spans="1:11" x14ac:dyDescent="0.25">
      <c r="A754" t="s">
        <v>2560</v>
      </c>
      <c r="B754" t="s">
        <v>4771</v>
      </c>
      <c r="C754" t="s">
        <v>4772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K754">
        <f t="shared" si="11"/>
        <v>0</v>
      </c>
    </row>
    <row r="755" spans="1:11" x14ac:dyDescent="0.25">
      <c r="A755" t="s">
        <v>2560</v>
      </c>
      <c r="B755" t="s">
        <v>4773</v>
      </c>
      <c r="C755" t="s">
        <v>4774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K755">
        <f t="shared" si="11"/>
        <v>0</v>
      </c>
    </row>
    <row r="756" spans="1:11" x14ac:dyDescent="0.25">
      <c r="A756" t="s">
        <v>2560</v>
      </c>
      <c r="B756" t="s">
        <v>4775</v>
      </c>
      <c r="C756" t="s">
        <v>4776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K756">
        <f t="shared" si="11"/>
        <v>0</v>
      </c>
    </row>
    <row r="757" spans="1:11" x14ac:dyDescent="0.25">
      <c r="A757" t="s">
        <v>2560</v>
      </c>
      <c r="B757" t="s">
        <v>4777</v>
      </c>
      <c r="C757" t="s">
        <v>4778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K757">
        <f t="shared" si="11"/>
        <v>0</v>
      </c>
    </row>
    <row r="758" spans="1:11" x14ac:dyDescent="0.25">
      <c r="A758" t="s">
        <v>2560</v>
      </c>
      <c r="B758" t="s">
        <v>4779</v>
      </c>
      <c r="C758" t="s">
        <v>4780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K758">
        <f t="shared" si="11"/>
        <v>0</v>
      </c>
    </row>
    <row r="759" spans="1:11" x14ac:dyDescent="0.25">
      <c r="A759" t="s">
        <v>2560</v>
      </c>
      <c r="B759" t="s">
        <v>4144</v>
      </c>
      <c r="C759" t="s">
        <v>4145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K759">
        <f t="shared" si="11"/>
        <v>0</v>
      </c>
    </row>
    <row r="760" spans="1:11" x14ac:dyDescent="0.25">
      <c r="A760" t="s">
        <v>2560</v>
      </c>
      <c r="B760" t="s">
        <v>4146</v>
      </c>
      <c r="C760" t="s">
        <v>4147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K760">
        <f t="shared" si="11"/>
        <v>0</v>
      </c>
    </row>
    <row r="761" spans="1:11" x14ac:dyDescent="0.25">
      <c r="A761" t="s">
        <v>2560</v>
      </c>
      <c r="B761" t="s">
        <v>4148</v>
      </c>
      <c r="C761" t="s">
        <v>4149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K761">
        <f t="shared" si="11"/>
        <v>0</v>
      </c>
    </row>
    <row r="762" spans="1:11" x14ac:dyDescent="0.25">
      <c r="A762" t="s">
        <v>2560</v>
      </c>
      <c r="B762" t="s">
        <v>4150</v>
      </c>
      <c r="C762" t="s">
        <v>4151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K762">
        <f t="shared" si="11"/>
        <v>0</v>
      </c>
    </row>
    <row r="763" spans="1:11" x14ac:dyDescent="0.25">
      <c r="A763" t="s">
        <v>2560</v>
      </c>
      <c r="B763" t="s">
        <v>4152</v>
      </c>
      <c r="C763" t="s">
        <v>4153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K763">
        <f t="shared" si="11"/>
        <v>0</v>
      </c>
    </row>
    <row r="764" spans="1:11" x14ac:dyDescent="0.25">
      <c r="A764" t="s">
        <v>2560</v>
      </c>
      <c r="B764" t="s">
        <v>4154</v>
      </c>
      <c r="C764" t="s">
        <v>4155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K764">
        <f t="shared" si="11"/>
        <v>0</v>
      </c>
    </row>
    <row r="765" spans="1:11" x14ac:dyDescent="0.25">
      <c r="A765" t="s">
        <v>2560</v>
      </c>
      <c r="B765" t="s">
        <v>4156</v>
      </c>
      <c r="C765" t="s">
        <v>4157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K765">
        <f t="shared" si="11"/>
        <v>0</v>
      </c>
    </row>
    <row r="766" spans="1:11" x14ac:dyDescent="0.25">
      <c r="A766" t="s">
        <v>2560</v>
      </c>
      <c r="B766" t="s">
        <v>4158</v>
      </c>
      <c r="C766" t="s">
        <v>1128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K766">
        <f t="shared" si="11"/>
        <v>0</v>
      </c>
    </row>
    <row r="767" spans="1:11" x14ac:dyDescent="0.25">
      <c r="A767" t="s">
        <v>2560</v>
      </c>
      <c r="B767" t="s">
        <v>4159</v>
      </c>
      <c r="C767" t="s">
        <v>4160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K767">
        <f t="shared" si="11"/>
        <v>0</v>
      </c>
    </row>
    <row r="768" spans="1:11" x14ac:dyDescent="0.25">
      <c r="A768" t="s">
        <v>2560</v>
      </c>
      <c r="B768" t="s">
        <v>4161</v>
      </c>
      <c r="C768" t="s">
        <v>4162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K768">
        <f t="shared" si="11"/>
        <v>0</v>
      </c>
    </row>
    <row r="769" spans="1:11" x14ac:dyDescent="0.25">
      <c r="A769" t="s">
        <v>2560</v>
      </c>
      <c r="B769" t="s">
        <v>4163</v>
      </c>
      <c r="C769" t="s">
        <v>4164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K769">
        <f t="shared" si="11"/>
        <v>0</v>
      </c>
    </row>
    <row r="770" spans="1:11" x14ac:dyDescent="0.25">
      <c r="A770" t="s">
        <v>2560</v>
      </c>
      <c r="B770" t="s">
        <v>4165</v>
      </c>
      <c r="C770" t="s">
        <v>4166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K770">
        <f t="shared" si="11"/>
        <v>0</v>
      </c>
    </row>
    <row r="771" spans="1:11" x14ac:dyDescent="0.25">
      <c r="A771" t="s">
        <v>2560</v>
      </c>
      <c r="B771" t="s">
        <v>4167</v>
      </c>
      <c r="C771" t="s">
        <v>4168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K771">
        <f t="shared" ref="K771:K834" si="12">D771+F771</f>
        <v>0</v>
      </c>
    </row>
    <row r="772" spans="1:11" x14ac:dyDescent="0.25">
      <c r="A772" t="s">
        <v>2560</v>
      </c>
      <c r="B772" t="s">
        <v>4169</v>
      </c>
      <c r="C772" t="s">
        <v>4170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K772">
        <f t="shared" si="12"/>
        <v>0</v>
      </c>
    </row>
    <row r="773" spans="1:11" x14ac:dyDescent="0.25">
      <c r="A773" t="s">
        <v>2560</v>
      </c>
      <c r="B773" t="s">
        <v>4171</v>
      </c>
      <c r="C773" t="s">
        <v>4172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K773">
        <f t="shared" si="12"/>
        <v>0</v>
      </c>
    </row>
    <row r="774" spans="1:11" x14ac:dyDescent="0.25">
      <c r="A774" t="s">
        <v>2560</v>
      </c>
      <c r="B774" t="s">
        <v>4173</v>
      </c>
      <c r="C774" t="s">
        <v>4174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K774">
        <f t="shared" si="12"/>
        <v>0</v>
      </c>
    </row>
    <row r="775" spans="1:11" x14ac:dyDescent="0.25">
      <c r="A775" t="s">
        <v>2560</v>
      </c>
      <c r="B775" t="s">
        <v>4175</v>
      </c>
      <c r="C775" t="s">
        <v>4176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K775">
        <f t="shared" si="12"/>
        <v>0</v>
      </c>
    </row>
    <row r="776" spans="1:11" x14ac:dyDescent="0.25">
      <c r="A776" t="s">
        <v>2560</v>
      </c>
      <c r="B776" t="s">
        <v>4177</v>
      </c>
      <c r="C776" t="s">
        <v>4178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K776">
        <f t="shared" si="12"/>
        <v>0</v>
      </c>
    </row>
    <row r="777" spans="1:11" x14ac:dyDescent="0.25">
      <c r="A777" t="s">
        <v>2560</v>
      </c>
      <c r="B777" t="s">
        <v>4179</v>
      </c>
      <c r="C777" t="s">
        <v>4180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K777">
        <f t="shared" si="12"/>
        <v>0</v>
      </c>
    </row>
    <row r="778" spans="1:11" x14ac:dyDescent="0.25">
      <c r="A778" t="s">
        <v>2560</v>
      </c>
      <c r="B778" t="s">
        <v>4181</v>
      </c>
      <c r="C778" t="s">
        <v>4182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K778">
        <f t="shared" si="12"/>
        <v>0</v>
      </c>
    </row>
    <row r="779" spans="1:11" x14ac:dyDescent="0.25">
      <c r="A779" t="s">
        <v>2560</v>
      </c>
      <c r="B779" t="s">
        <v>4183</v>
      </c>
      <c r="C779" t="s">
        <v>4184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K779">
        <f t="shared" si="12"/>
        <v>0</v>
      </c>
    </row>
    <row r="780" spans="1:11" x14ac:dyDescent="0.25">
      <c r="A780" t="s">
        <v>2560</v>
      </c>
      <c r="B780" t="s">
        <v>4185</v>
      </c>
      <c r="C780" t="s">
        <v>4186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K780">
        <f t="shared" si="12"/>
        <v>0</v>
      </c>
    </row>
    <row r="781" spans="1:11" x14ac:dyDescent="0.25">
      <c r="A781" t="s">
        <v>2560</v>
      </c>
      <c r="B781" t="s">
        <v>4187</v>
      </c>
      <c r="C781" t="s">
        <v>4188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K781">
        <f t="shared" si="12"/>
        <v>0</v>
      </c>
    </row>
    <row r="782" spans="1:11" x14ac:dyDescent="0.25">
      <c r="A782" t="s">
        <v>2560</v>
      </c>
      <c r="B782" t="s">
        <v>4189</v>
      </c>
      <c r="C782" t="s">
        <v>3135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K782">
        <f t="shared" si="12"/>
        <v>0</v>
      </c>
    </row>
    <row r="783" spans="1:11" x14ac:dyDescent="0.25">
      <c r="A783" t="s">
        <v>2560</v>
      </c>
      <c r="B783" t="s">
        <v>3806</v>
      </c>
      <c r="C783" t="s">
        <v>3807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K783">
        <f t="shared" si="12"/>
        <v>0</v>
      </c>
    </row>
    <row r="784" spans="1:11" x14ac:dyDescent="0.25">
      <c r="A784" t="s">
        <v>2560</v>
      </c>
      <c r="B784" t="s">
        <v>3808</v>
      </c>
      <c r="C784" t="s">
        <v>3809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K784">
        <f t="shared" si="12"/>
        <v>0</v>
      </c>
    </row>
    <row r="785" spans="1:11" x14ac:dyDescent="0.25">
      <c r="A785" t="s">
        <v>2560</v>
      </c>
      <c r="B785" t="s">
        <v>3810</v>
      </c>
      <c r="C785" t="s">
        <v>3224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K785">
        <f t="shared" si="12"/>
        <v>0</v>
      </c>
    </row>
    <row r="786" spans="1:11" x14ac:dyDescent="0.25">
      <c r="A786" t="s">
        <v>2560</v>
      </c>
      <c r="B786" t="s">
        <v>3811</v>
      </c>
      <c r="C786" t="s">
        <v>3812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K786">
        <f t="shared" si="12"/>
        <v>0</v>
      </c>
    </row>
    <row r="787" spans="1:11" x14ac:dyDescent="0.25">
      <c r="A787" t="s">
        <v>2560</v>
      </c>
      <c r="B787" t="s">
        <v>3813</v>
      </c>
      <c r="C787" t="s">
        <v>3814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K787">
        <f t="shared" si="12"/>
        <v>0</v>
      </c>
    </row>
    <row r="788" spans="1:11" x14ac:dyDescent="0.25">
      <c r="A788" t="s">
        <v>2560</v>
      </c>
      <c r="B788" t="s">
        <v>3815</v>
      </c>
      <c r="C788" t="s">
        <v>3816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K788">
        <f t="shared" si="12"/>
        <v>0</v>
      </c>
    </row>
    <row r="789" spans="1:11" x14ac:dyDescent="0.25">
      <c r="A789" t="s">
        <v>2560</v>
      </c>
      <c r="B789" t="s">
        <v>3817</v>
      </c>
      <c r="C789" t="s">
        <v>3818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K789">
        <f t="shared" si="12"/>
        <v>0</v>
      </c>
    </row>
    <row r="790" spans="1:11" x14ac:dyDescent="0.25">
      <c r="A790" t="s">
        <v>2560</v>
      </c>
      <c r="B790" t="s">
        <v>3819</v>
      </c>
      <c r="C790" t="s">
        <v>3820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K790">
        <f t="shared" si="12"/>
        <v>0</v>
      </c>
    </row>
    <row r="791" spans="1:11" x14ac:dyDescent="0.25">
      <c r="A791" t="s">
        <v>2560</v>
      </c>
      <c r="B791" t="s">
        <v>3821</v>
      </c>
      <c r="C791" t="s">
        <v>3822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3</v>
      </c>
      <c r="K791">
        <f t="shared" si="12"/>
        <v>0</v>
      </c>
    </row>
    <row r="792" spans="1:11" x14ac:dyDescent="0.25">
      <c r="A792" t="s">
        <v>2560</v>
      </c>
      <c r="B792" t="s">
        <v>3823</v>
      </c>
      <c r="C792" t="s">
        <v>3824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K792">
        <f t="shared" si="12"/>
        <v>0</v>
      </c>
    </row>
    <row r="793" spans="1:11" x14ac:dyDescent="0.25">
      <c r="A793" t="s">
        <v>2560</v>
      </c>
      <c r="B793" t="s">
        <v>3825</v>
      </c>
      <c r="C793" t="s">
        <v>3826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K793">
        <f t="shared" si="12"/>
        <v>0</v>
      </c>
    </row>
    <row r="794" spans="1:11" x14ac:dyDescent="0.25">
      <c r="A794" t="s">
        <v>2560</v>
      </c>
      <c r="B794" t="s">
        <v>3827</v>
      </c>
      <c r="C794" t="s">
        <v>3828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K794">
        <f t="shared" si="12"/>
        <v>0</v>
      </c>
    </row>
    <row r="795" spans="1:11" x14ac:dyDescent="0.25">
      <c r="A795" t="s">
        <v>2560</v>
      </c>
      <c r="B795" t="s">
        <v>3829</v>
      </c>
      <c r="C795" t="s">
        <v>3830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1</v>
      </c>
      <c r="K795">
        <f t="shared" si="12"/>
        <v>0</v>
      </c>
    </row>
    <row r="796" spans="1:11" x14ac:dyDescent="0.25">
      <c r="A796" t="s">
        <v>2560</v>
      </c>
      <c r="B796" t="s">
        <v>3831</v>
      </c>
      <c r="C796" t="s">
        <v>3832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K796">
        <f t="shared" si="12"/>
        <v>0</v>
      </c>
    </row>
    <row r="797" spans="1:11" x14ac:dyDescent="0.25">
      <c r="A797" t="s">
        <v>2560</v>
      </c>
      <c r="B797" t="s">
        <v>3833</v>
      </c>
      <c r="C797" t="s">
        <v>3834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K797">
        <f t="shared" si="12"/>
        <v>0</v>
      </c>
    </row>
    <row r="798" spans="1:11" x14ac:dyDescent="0.25">
      <c r="A798" t="s">
        <v>2560</v>
      </c>
      <c r="B798" t="s">
        <v>3835</v>
      </c>
      <c r="C798" t="s">
        <v>3836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K798">
        <f t="shared" si="12"/>
        <v>0</v>
      </c>
    </row>
    <row r="799" spans="1:11" x14ac:dyDescent="0.25">
      <c r="A799" t="s">
        <v>2560</v>
      </c>
      <c r="B799" t="s">
        <v>3837</v>
      </c>
      <c r="C799" t="s">
        <v>3838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K799">
        <f t="shared" si="12"/>
        <v>0</v>
      </c>
    </row>
    <row r="800" spans="1:11" x14ac:dyDescent="0.25">
      <c r="A800" t="s">
        <v>2560</v>
      </c>
      <c r="B800" t="s">
        <v>3839</v>
      </c>
      <c r="C800" t="s">
        <v>3840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K800">
        <f t="shared" si="12"/>
        <v>0</v>
      </c>
    </row>
    <row r="801" spans="1:11" x14ac:dyDescent="0.25">
      <c r="A801" t="s">
        <v>2560</v>
      </c>
      <c r="B801" t="s">
        <v>3841</v>
      </c>
      <c r="C801" t="s">
        <v>3842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K801">
        <f t="shared" si="12"/>
        <v>0</v>
      </c>
    </row>
    <row r="802" spans="1:11" x14ac:dyDescent="0.25">
      <c r="A802" t="s">
        <v>2560</v>
      </c>
      <c r="B802" t="s">
        <v>3843</v>
      </c>
      <c r="C802" t="s">
        <v>3844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K802">
        <f t="shared" si="12"/>
        <v>0</v>
      </c>
    </row>
    <row r="803" spans="1:11" x14ac:dyDescent="0.25">
      <c r="A803" t="s">
        <v>2560</v>
      </c>
      <c r="B803" t="s">
        <v>3845</v>
      </c>
      <c r="C803" t="s">
        <v>3846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K803">
        <f t="shared" si="12"/>
        <v>0</v>
      </c>
    </row>
    <row r="804" spans="1:11" x14ac:dyDescent="0.25">
      <c r="A804" t="s">
        <v>2560</v>
      </c>
      <c r="B804" t="s">
        <v>3847</v>
      </c>
      <c r="C804" t="s">
        <v>3653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K804">
        <f t="shared" si="12"/>
        <v>0</v>
      </c>
    </row>
    <row r="805" spans="1:11" x14ac:dyDescent="0.25">
      <c r="A805" t="s">
        <v>2560</v>
      </c>
      <c r="B805" t="s">
        <v>3848</v>
      </c>
      <c r="C805" t="s">
        <v>3849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K805">
        <f t="shared" si="12"/>
        <v>0</v>
      </c>
    </row>
    <row r="806" spans="1:11" x14ac:dyDescent="0.25">
      <c r="A806" t="s">
        <v>2560</v>
      </c>
      <c r="B806" t="s">
        <v>3850</v>
      </c>
      <c r="C806" t="s">
        <v>3851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K806">
        <f t="shared" si="12"/>
        <v>0</v>
      </c>
    </row>
    <row r="807" spans="1:11" x14ac:dyDescent="0.25">
      <c r="A807" t="s">
        <v>2560</v>
      </c>
      <c r="B807" t="s">
        <v>3852</v>
      </c>
      <c r="C807" t="s">
        <v>3853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K807">
        <f t="shared" si="12"/>
        <v>0</v>
      </c>
    </row>
    <row r="808" spans="1:11" x14ac:dyDescent="0.25">
      <c r="A808" t="s">
        <v>2560</v>
      </c>
      <c r="B808" t="s">
        <v>3854</v>
      </c>
      <c r="C808" t="s">
        <v>3855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K808">
        <f t="shared" si="12"/>
        <v>0</v>
      </c>
    </row>
    <row r="809" spans="1:11" x14ac:dyDescent="0.25">
      <c r="A809" t="s">
        <v>2560</v>
      </c>
      <c r="B809" t="s">
        <v>3856</v>
      </c>
      <c r="C809" t="s">
        <v>3857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K809">
        <f t="shared" si="12"/>
        <v>0</v>
      </c>
    </row>
    <row r="810" spans="1:11" x14ac:dyDescent="0.25">
      <c r="A810" t="s">
        <v>2560</v>
      </c>
      <c r="B810" t="s">
        <v>3858</v>
      </c>
      <c r="C810" t="s">
        <v>3859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K810">
        <f t="shared" si="12"/>
        <v>0</v>
      </c>
    </row>
    <row r="811" spans="1:11" x14ac:dyDescent="0.25">
      <c r="A811" t="s">
        <v>2560</v>
      </c>
      <c r="B811" t="s">
        <v>3860</v>
      </c>
      <c r="C811" t="s">
        <v>3861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K811">
        <f t="shared" si="12"/>
        <v>0</v>
      </c>
    </row>
    <row r="812" spans="1:11" x14ac:dyDescent="0.25">
      <c r="A812" t="s">
        <v>2560</v>
      </c>
      <c r="B812" t="s">
        <v>3862</v>
      </c>
      <c r="C812" t="s">
        <v>3863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K812">
        <f t="shared" si="12"/>
        <v>0</v>
      </c>
    </row>
    <row r="813" spans="1:11" x14ac:dyDescent="0.25">
      <c r="A813" t="s">
        <v>2560</v>
      </c>
      <c r="B813" t="s">
        <v>3864</v>
      </c>
      <c r="C813" t="s">
        <v>3865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K813">
        <f t="shared" si="12"/>
        <v>0</v>
      </c>
    </row>
    <row r="814" spans="1:11" x14ac:dyDescent="0.25">
      <c r="A814" t="s">
        <v>2560</v>
      </c>
      <c r="B814" t="s">
        <v>3866</v>
      </c>
      <c r="C814" t="s">
        <v>3230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K814">
        <f t="shared" si="12"/>
        <v>0</v>
      </c>
    </row>
    <row r="815" spans="1:11" x14ac:dyDescent="0.25">
      <c r="A815" t="s">
        <v>2560</v>
      </c>
      <c r="B815" t="s">
        <v>3867</v>
      </c>
      <c r="C815" t="s">
        <v>3868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K815">
        <f t="shared" si="12"/>
        <v>0</v>
      </c>
    </row>
    <row r="816" spans="1:11" x14ac:dyDescent="0.25">
      <c r="A816" t="s">
        <v>2560</v>
      </c>
      <c r="B816" t="s">
        <v>3869</v>
      </c>
      <c r="C816" t="s">
        <v>3870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K816">
        <f t="shared" si="12"/>
        <v>0</v>
      </c>
    </row>
    <row r="817" spans="1:11" x14ac:dyDescent="0.25">
      <c r="A817" t="s">
        <v>2560</v>
      </c>
      <c r="B817" t="s">
        <v>3871</v>
      </c>
      <c r="C817" t="s">
        <v>3872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K817">
        <f t="shared" si="12"/>
        <v>0</v>
      </c>
    </row>
    <row r="818" spans="1:11" x14ac:dyDescent="0.25">
      <c r="A818" t="s">
        <v>2560</v>
      </c>
      <c r="B818" t="s">
        <v>3873</v>
      </c>
      <c r="C818" t="s">
        <v>3874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K818">
        <f t="shared" si="12"/>
        <v>0</v>
      </c>
    </row>
    <row r="819" spans="1:11" x14ac:dyDescent="0.25">
      <c r="A819" t="s">
        <v>2560</v>
      </c>
      <c r="B819" t="s">
        <v>3875</v>
      </c>
      <c r="C819" t="s">
        <v>3876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K819">
        <f t="shared" si="12"/>
        <v>0</v>
      </c>
    </row>
    <row r="820" spans="1:11" x14ac:dyDescent="0.25">
      <c r="A820" t="s">
        <v>2560</v>
      </c>
      <c r="B820" t="s">
        <v>3877</v>
      </c>
      <c r="C820" t="s">
        <v>3878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K820">
        <f t="shared" si="12"/>
        <v>0</v>
      </c>
    </row>
    <row r="821" spans="1:11" x14ac:dyDescent="0.25">
      <c r="A821" t="s">
        <v>2560</v>
      </c>
      <c r="B821" t="s">
        <v>3879</v>
      </c>
      <c r="C821" t="s">
        <v>3880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K821">
        <f t="shared" si="12"/>
        <v>0</v>
      </c>
    </row>
    <row r="822" spans="1:11" x14ac:dyDescent="0.25">
      <c r="A822" t="s">
        <v>2560</v>
      </c>
      <c r="B822" t="s">
        <v>3881</v>
      </c>
      <c r="C822" t="s">
        <v>3882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K822">
        <f t="shared" si="12"/>
        <v>0</v>
      </c>
    </row>
    <row r="823" spans="1:11" x14ac:dyDescent="0.25">
      <c r="A823" t="s">
        <v>2560</v>
      </c>
      <c r="B823" t="s">
        <v>3883</v>
      </c>
      <c r="C823" t="s">
        <v>3884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K823">
        <f t="shared" si="12"/>
        <v>0</v>
      </c>
    </row>
    <row r="824" spans="1:11" x14ac:dyDescent="0.25">
      <c r="A824" t="s">
        <v>2560</v>
      </c>
      <c r="B824" t="s">
        <v>3885</v>
      </c>
      <c r="C824" t="s">
        <v>3886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K824">
        <f t="shared" si="12"/>
        <v>0</v>
      </c>
    </row>
    <row r="825" spans="1:11" x14ac:dyDescent="0.25">
      <c r="A825" t="s">
        <v>2560</v>
      </c>
      <c r="B825" t="s">
        <v>3887</v>
      </c>
      <c r="C825" t="s">
        <v>3888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K825">
        <f t="shared" si="12"/>
        <v>0</v>
      </c>
    </row>
    <row r="826" spans="1:11" x14ac:dyDescent="0.25">
      <c r="A826" t="s">
        <v>2560</v>
      </c>
      <c r="B826" t="s">
        <v>3889</v>
      </c>
      <c r="C826" t="s">
        <v>3890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K826">
        <f t="shared" si="12"/>
        <v>0</v>
      </c>
    </row>
    <row r="827" spans="1:11" x14ac:dyDescent="0.25">
      <c r="A827" t="s">
        <v>2560</v>
      </c>
      <c r="B827" t="s">
        <v>3891</v>
      </c>
      <c r="C827" t="s">
        <v>3892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K827">
        <f t="shared" si="12"/>
        <v>0</v>
      </c>
    </row>
    <row r="828" spans="1:11" x14ac:dyDescent="0.25">
      <c r="A828" t="s">
        <v>2560</v>
      </c>
      <c r="B828" t="s">
        <v>3893</v>
      </c>
      <c r="C828" t="s">
        <v>3894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K828">
        <f t="shared" si="12"/>
        <v>0</v>
      </c>
    </row>
    <row r="829" spans="1:11" x14ac:dyDescent="0.25">
      <c r="A829" t="s">
        <v>2560</v>
      </c>
      <c r="B829" t="s">
        <v>3895</v>
      </c>
      <c r="C829" t="s">
        <v>3896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K829">
        <f t="shared" si="12"/>
        <v>0</v>
      </c>
    </row>
    <row r="830" spans="1:11" x14ac:dyDescent="0.25">
      <c r="A830" t="s">
        <v>2560</v>
      </c>
      <c r="B830" t="s">
        <v>4208</v>
      </c>
      <c r="C830" t="s">
        <v>4209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K830">
        <f t="shared" si="12"/>
        <v>0</v>
      </c>
    </row>
    <row r="831" spans="1:11" x14ac:dyDescent="0.25">
      <c r="A831" t="s">
        <v>2560</v>
      </c>
      <c r="B831" t="s">
        <v>4210</v>
      </c>
      <c r="C831" t="s">
        <v>4211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K831">
        <f t="shared" si="12"/>
        <v>0</v>
      </c>
    </row>
    <row r="832" spans="1:11" x14ac:dyDescent="0.25">
      <c r="A832" t="s">
        <v>2560</v>
      </c>
      <c r="B832" t="s">
        <v>4212</v>
      </c>
      <c r="C832" t="s">
        <v>4213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K832">
        <f t="shared" si="12"/>
        <v>0</v>
      </c>
    </row>
    <row r="833" spans="1:11" x14ac:dyDescent="0.25">
      <c r="A833" t="s">
        <v>2560</v>
      </c>
      <c r="B833" t="s">
        <v>4214</v>
      </c>
      <c r="C833" t="s">
        <v>4215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K833">
        <f t="shared" si="12"/>
        <v>0</v>
      </c>
    </row>
    <row r="834" spans="1:11" x14ac:dyDescent="0.25">
      <c r="A834" t="s">
        <v>2560</v>
      </c>
      <c r="B834" t="s">
        <v>4216</v>
      </c>
      <c r="C834" t="s">
        <v>4217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K834">
        <f t="shared" si="12"/>
        <v>0</v>
      </c>
    </row>
    <row r="835" spans="1:11" x14ac:dyDescent="0.25">
      <c r="A835" t="s">
        <v>2560</v>
      </c>
      <c r="B835" t="s">
        <v>4218</v>
      </c>
      <c r="C835" t="s">
        <v>4219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K835">
        <f t="shared" ref="K835:K898" si="13">D835+F835</f>
        <v>0</v>
      </c>
    </row>
    <row r="836" spans="1:11" x14ac:dyDescent="0.25">
      <c r="A836" t="s">
        <v>2560</v>
      </c>
      <c r="B836" t="s">
        <v>4220</v>
      </c>
      <c r="C836" t="s">
        <v>4221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K836">
        <f t="shared" si="13"/>
        <v>0</v>
      </c>
    </row>
    <row r="837" spans="1:11" x14ac:dyDescent="0.25">
      <c r="A837" t="s">
        <v>2560</v>
      </c>
      <c r="B837" t="s">
        <v>4222</v>
      </c>
      <c r="C837" t="s">
        <v>4223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K837">
        <f t="shared" si="13"/>
        <v>0</v>
      </c>
    </row>
    <row r="838" spans="1:11" x14ac:dyDescent="0.25">
      <c r="A838" t="s">
        <v>2560</v>
      </c>
      <c r="B838" t="s">
        <v>4224</v>
      </c>
      <c r="C838" t="s">
        <v>4225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1</v>
      </c>
      <c r="K838">
        <f t="shared" si="13"/>
        <v>0</v>
      </c>
    </row>
    <row r="839" spans="1:11" x14ac:dyDescent="0.25">
      <c r="A839" t="s">
        <v>2560</v>
      </c>
      <c r="B839" t="s">
        <v>4226</v>
      </c>
      <c r="C839" t="s">
        <v>4227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K839">
        <f t="shared" si="13"/>
        <v>0</v>
      </c>
    </row>
    <row r="840" spans="1:11" x14ac:dyDescent="0.25">
      <c r="A840" t="s">
        <v>2560</v>
      </c>
      <c r="B840" t="s">
        <v>4228</v>
      </c>
      <c r="C840" t="s">
        <v>4229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K840">
        <f t="shared" si="13"/>
        <v>0</v>
      </c>
    </row>
    <row r="841" spans="1:11" x14ac:dyDescent="0.25">
      <c r="A841" t="s">
        <v>2560</v>
      </c>
      <c r="B841" t="s">
        <v>4230</v>
      </c>
      <c r="C841" t="s">
        <v>4231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K841">
        <f t="shared" si="13"/>
        <v>0</v>
      </c>
    </row>
    <row r="842" spans="1:11" x14ac:dyDescent="0.25">
      <c r="A842" t="s">
        <v>2560</v>
      </c>
      <c r="B842" t="s">
        <v>4232</v>
      </c>
      <c r="C842" t="s">
        <v>4233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K842">
        <f t="shared" si="13"/>
        <v>0</v>
      </c>
    </row>
    <row r="843" spans="1:11" x14ac:dyDescent="0.25">
      <c r="A843" t="s">
        <v>2560</v>
      </c>
      <c r="B843" t="s">
        <v>4234</v>
      </c>
      <c r="C843" t="s">
        <v>4235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K843">
        <f t="shared" si="13"/>
        <v>0</v>
      </c>
    </row>
    <row r="844" spans="1:11" x14ac:dyDescent="0.25">
      <c r="A844" t="s">
        <v>2560</v>
      </c>
      <c r="B844" t="s">
        <v>4236</v>
      </c>
      <c r="C844" t="s">
        <v>4237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K844">
        <f t="shared" si="13"/>
        <v>0</v>
      </c>
    </row>
    <row r="845" spans="1:11" x14ac:dyDescent="0.25">
      <c r="A845" t="s">
        <v>2560</v>
      </c>
      <c r="B845" t="s">
        <v>4238</v>
      </c>
      <c r="C845" t="s">
        <v>4239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K845">
        <f t="shared" si="13"/>
        <v>0</v>
      </c>
    </row>
    <row r="846" spans="1:11" x14ac:dyDescent="0.25">
      <c r="A846" t="s">
        <v>2560</v>
      </c>
      <c r="B846" t="s">
        <v>4240</v>
      </c>
      <c r="C846" t="s">
        <v>4241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K846">
        <f t="shared" si="13"/>
        <v>0</v>
      </c>
    </row>
    <row r="847" spans="1:11" x14ac:dyDescent="0.25">
      <c r="A847" t="s">
        <v>2560</v>
      </c>
      <c r="B847" t="s">
        <v>4242</v>
      </c>
      <c r="C847" t="s">
        <v>4243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K847">
        <f t="shared" si="13"/>
        <v>0</v>
      </c>
    </row>
    <row r="848" spans="1:11" x14ac:dyDescent="0.25">
      <c r="A848" t="s">
        <v>2560</v>
      </c>
      <c r="B848" t="s">
        <v>4244</v>
      </c>
      <c r="C848" t="s">
        <v>4245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K848">
        <f t="shared" si="13"/>
        <v>0</v>
      </c>
    </row>
    <row r="849" spans="1:11" x14ac:dyDescent="0.25">
      <c r="A849" t="s">
        <v>2560</v>
      </c>
      <c r="B849" t="s">
        <v>4246</v>
      </c>
      <c r="C849" t="s">
        <v>4247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K849">
        <f t="shared" si="13"/>
        <v>0</v>
      </c>
    </row>
    <row r="850" spans="1:11" x14ac:dyDescent="0.25">
      <c r="A850" t="s">
        <v>2560</v>
      </c>
      <c r="B850" t="s">
        <v>4248</v>
      </c>
      <c r="C850" t="s">
        <v>4249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K850">
        <f t="shared" si="13"/>
        <v>0</v>
      </c>
    </row>
    <row r="851" spans="1:11" x14ac:dyDescent="0.25">
      <c r="A851" t="s">
        <v>2560</v>
      </c>
      <c r="B851" t="s">
        <v>4250</v>
      </c>
      <c r="C851" t="s">
        <v>4251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K851">
        <f t="shared" si="13"/>
        <v>0</v>
      </c>
    </row>
    <row r="852" spans="1:11" x14ac:dyDescent="0.25">
      <c r="A852" t="s">
        <v>2560</v>
      </c>
      <c r="B852" t="s">
        <v>4252</v>
      </c>
      <c r="C852" t="s">
        <v>4253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K852">
        <f t="shared" si="13"/>
        <v>0</v>
      </c>
    </row>
    <row r="853" spans="1:11" x14ac:dyDescent="0.25">
      <c r="A853" t="s">
        <v>2560</v>
      </c>
      <c r="B853" t="s">
        <v>4384</v>
      </c>
      <c r="C853" t="s">
        <v>4385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K853">
        <f t="shared" si="13"/>
        <v>0</v>
      </c>
    </row>
    <row r="854" spans="1:11" x14ac:dyDescent="0.25">
      <c r="A854" t="s">
        <v>2560</v>
      </c>
      <c r="B854" t="s">
        <v>4386</v>
      </c>
      <c r="C854" t="s">
        <v>4387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K854">
        <f t="shared" si="13"/>
        <v>0</v>
      </c>
    </row>
    <row r="855" spans="1:11" x14ac:dyDescent="0.25">
      <c r="A855" t="s">
        <v>2560</v>
      </c>
      <c r="B855" t="s">
        <v>4388</v>
      </c>
      <c r="C855" t="s">
        <v>4389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K855">
        <f t="shared" si="13"/>
        <v>0</v>
      </c>
    </row>
    <row r="856" spans="1:11" x14ac:dyDescent="0.25">
      <c r="A856" t="s">
        <v>2560</v>
      </c>
      <c r="B856" t="s">
        <v>4390</v>
      </c>
      <c r="C856" t="s">
        <v>4391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1</v>
      </c>
      <c r="K856">
        <f t="shared" si="13"/>
        <v>0</v>
      </c>
    </row>
    <row r="857" spans="1:11" x14ac:dyDescent="0.25">
      <c r="A857" t="s">
        <v>2560</v>
      </c>
      <c r="B857" t="s">
        <v>4392</v>
      </c>
      <c r="C857" t="s">
        <v>4393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K857">
        <f t="shared" si="13"/>
        <v>0</v>
      </c>
    </row>
    <row r="858" spans="1:11" x14ac:dyDescent="0.25">
      <c r="A858" t="s">
        <v>2560</v>
      </c>
      <c r="B858" t="s">
        <v>4394</v>
      </c>
      <c r="C858" t="s">
        <v>4395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K858">
        <f t="shared" si="13"/>
        <v>0</v>
      </c>
    </row>
    <row r="859" spans="1:11" x14ac:dyDescent="0.25">
      <c r="A859" t="s">
        <v>2560</v>
      </c>
      <c r="B859" t="s">
        <v>1557</v>
      </c>
      <c r="C859" t="s">
        <v>412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K859">
        <f t="shared" si="13"/>
        <v>0</v>
      </c>
    </row>
    <row r="860" spans="1:11" x14ac:dyDescent="0.25">
      <c r="A860" t="s">
        <v>2560</v>
      </c>
      <c r="B860" t="s">
        <v>4396</v>
      </c>
      <c r="C860" t="s">
        <v>85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K860">
        <f t="shared" si="13"/>
        <v>0</v>
      </c>
    </row>
    <row r="861" spans="1:11" x14ac:dyDescent="0.25">
      <c r="A861" t="s">
        <v>2560</v>
      </c>
      <c r="B861" t="s">
        <v>2044</v>
      </c>
      <c r="C861" t="s">
        <v>891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K861">
        <f t="shared" si="13"/>
        <v>0</v>
      </c>
    </row>
    <row r="862" spans="1:11" x14ac:dyDescent="0.25">
      <c r="A862" t="s">
        <v>2560</v>
      </c>
      <c r="B862" t="s">
        <v>2050</v>
      </c>
      <c r="C862" t="s">
        <v>897</v>
      </c>
      <c r="D862">
        <v>100</v>
      </c>
      <c r="E862">
        <v>0</v>
      </c>
      <c r="F862">
        <v>0</v>
      </c>
      <c r="G862">
        <v>0</v>
      </c>
      <c r="H862">
        <v>0</v>
      </c>
      <c r="I862">
        <v>100</v>
      </c>
      <c r="K862">
        <f t="shared" si="13"/>
        <v>100</v>
      </c>
    </row>
    <row r="863" spans="1:11" x14ac:dyDescent="0.25">
      <c r="A863" t="s">
        <v>2560</v>
      </c>
      <c r="B863" t="s">
        <v>1983</v>
      </c>
      <c r="C863" t="s">
        <v>830</v>
      </c>
      <c r="D863">
        <v>1</v>
      </c>
      <c r="E863">
        <v>0</v>
      </c>
      <c r="F863">
        <v>0</v>
      </c>
      <c r="G863">
        <v>0</v>
      </c>
      <c r="H863">
        <v>0</v>
      </c>
      <c r="I863">
        <v>1</v>
      </c>
      <c r="K863">
        <f t="shared" si="13"/>
        <v>1</v>
      </c>
    </row>
    <row r="864" spans="1:11" x14ac:dyDescent="0.25">
      <c r="A864" t="s">
        <v>2560</v>
      </c>
      <c r="B864" t="s">
        <v>4397</v>
      </c>
      <c r="C864" t="s">
        <v>4398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K864">
        <f t="shared" si="13"/>
        <v>0</v>
      </c>
    </row>
    <row r="865" spans="1:11" x14ac:dyDescent="0.25">
      <c r="A865" t="s">
        <v>2560</v>
      </c>
      <c r="B865" t="s">
        <v>4399</v>
      </c>
      <c r="C865" t="s">
        <v>4400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K865">
        <f t="shared" si="13"/>
        <v>0</v>
      </c>
    </row>
    <row r="866" spans="1:11" x14ac:dyDescent="0.25">
      <c r="A866" t="s">
        <v>2560</v>
      </c>
      <c r="B866" t="s">
        <v>1823</v>
      </c>
      <c r="C866" t="s">
        <v>672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K866">
        <f t="shared" si="13"/>
        <v>0</v>
      </c>
    </row>
    <row r="867" spans="1:11" x14ac:dyDescent="0.25">
      <c r="A867" t="s">
        <v>2560</v>
      </c>
      <c r="B867" t="s">
        <v>1611</v>
      </c>
      <c r="C867" t="s">
        <v>463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K867">
        <f t="shared" si="13"/>
        <v>0</v>
      </c>
    </row>
    <row r="868" spans="1:11" x14ac:dyDescent="0.25">
      <c r="A868" t="s">
        <v>2560</v>
      </c>
      <c r="B868" t="s">
        <v>1626</v>
      </c>
      <c r="C868" t="s">
        <v>478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K868">
        <f t="shared" si="13"/>
        <v>0</v>
      </c>
    </row>
    <row r="869" spans="1:11" x14ac:dyDescent="0.25">
      <c r="A869" t="s">
        <v>2560</v>
      </c>
      <c r="B869" t="s">
        <v>4401</v>
      </c>
      <c r="C869" t="s">
        <v>4402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K869">
        <f t="shared" si="13"/>
        <v>0</v>
      </c>
    </row>
    <row r="870" spans="1:11" x14ac:dyDescent="0.25">
      <c r="A870" t="s">
        <v>2560</v>
      </c>
      <c r="B870" t="s">
        <v>1951</v>
      </c>
      <c r="C870" t="s">
        <v>798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K870">
        <f t="shared" si="13"/>
        <v>0</v>
      </c>
    </row>
    <row r="871" spans="1:11" x14ac:dyDescent="0.25">
      <c r="A871" t="s">
        <v>2560</v>
      </c>
      <c r="B871" t="s">
        <v>1689</v>
      </c>
      <c r="C871" t="s">
        <v>540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K871">
        <f t="shared" si="13"/>
        <v>0</v>
      </c>
    </row>
    <row r="872" spans="1:11" x14ac:dyDescent="0.25">
      <c r="A872" t="s">
        <v>2560</v>
      </c>
      <c r="B872" t="s">
        <v>1691</v>
      </c>
      <c r="C872" t="s">
        <v>542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K872">
        <f t="shared" si="13"/>
        <v>0</v>
      </c>
    </row>
    <row r="873" spans="1:11" x14ac:dyDescent="0.25">
      <c r="A873" t="s">
        <v>2560</v>
      </c>
      <c r="B873" t="s">
        <v>4403</v>
      </c>
      <c r="C873" t="s">
        <v>4404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K873">
        <f t="shared" si="13"/>
        <v>0</v>
      </c>
    </row>
    <row r="874" spans="1:11" x14ac:dyDescent="0.25">
      <c r="A874" t="s">
        <v>2560</v>
      </c>
      <c r="B874" t="s">
        <v>1166</v>
      </c>
      <c r="C874" t="s">
        <v>34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K874">
        <f t="shared" si="13"/>
        <v>0</v>
      </c>
    </row>
    <row r="875" spans="1:11" x14ac:dyDescent="0.25">
      <c r="A875" t="s">
        <v>2560</v>
      </c>
      <c r="B875" t="s">
        <v>1875</v>
      </c>
      <c r="C875" t="s">
        <v>724</v>
      </c>
      <c r="D875">
        <v>2</v>
      </c>
      <c r="E875">
        <v>0</v>
      </c>
      <c r="F875">
        <v>0</v>
      </c>
      <c r="G875">
        <v>0</v>
      </c>
      <c r="H875">
        <v>0</v>
      </c>
      <c r="I875">
        <v>2</v>
      </c>
      <c r="K875">
        <f t="shared" si="13"/>
        <v>2</v>
      </c>
    </row>
    <row r="876" spans="1:11" x14ac:dyDescent="0.25">
      <c r="A876" t="s">
        <v>2560</v>
      </c>
      <c r="B876" t="s">
        <v>2842</v>
      </c>
      <c r="C876" t="s">
        <v>2843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K876">
        <f t="shared" si="13"/>
        <v>0</v>
      </c>
    </row>
    <row r="877" spans="1:11" x14ac:dyDescent="0.25">
      <c r="A877" t="s">
        <v>2560</v>
      </c>
      <c r="B877" t="s">
        <v>2844</v>
      </c>
      <c r="C877" t="s">
        <v>2845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7</v>
      </c>
      <c r="K877">
        <f t="shared" si="13"/>
        <v>0</v>
      </c>
    </row>
    <row r="878" spans="1:11" x14ac:dyDescent="0.25">
      <c r="A878" t="s">
        <v>2560</v>
      </c>
      <c r="B878" t="s">
        <v>2846</v>
      </c>
      <c r="C878" t="s">
        <v>2847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K878">
        <f t="shared" si="13"/>
        <v>0</v>
      </c>
    </row>
    <row r="879" spans="1:11" x14ac:dyDescent="0.25">
      <c r="A879" t="s">
        <v>2560</v>
      </c>
      <c r="B879" t="s">
        <v>2848</v>
      </c>
      <c r="C879" t="s">
        <v>2849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K879">
        <f t="shared" si="13"/>
        <v>0</v>
      </c>
    </row>
    <row r="880" spans="1:11" x14ac:dyDescent="0.25">
      <c r="A880" t="s">
        <v>2560</v>
      </c>
      <c r="B880" t="s">
        <v>2850</v>
      </c>
      <c r="C880" t="s">
        <v>2851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K880">
        <f t="shared" si="13"/>
        <v>0</v>
      </c>
    </row>
    <row r="881" spans="1:11" x14ac:dyDescent="0.25">
      <c r="A881" t="s">
        <v>2560</v>
      </c>
      <c r="B881" t="s">
        <v>2852</v>
      </c>
      <c r="C881" t="s">
        <v>2853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K881">
        <f t="shared" si="13"/>
        <v>0</v>
      </c>
    </row>
    <row r="882" spans="1:11" x14ac:dyDescent="0.25">
      <c r="A882" t="s">
        <v>2560</v>
      </c>
      <c r="B882" t="s">
        <v>2854</v>
      </c>
      <c r="C882" t="s">
        <v>2855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K882">
        <f t="shared" si="13"/>
        <v>0</v>
      </c>
    </row>
    <row r="883" spans="1:11" x14ac:dyDescent="0.25">
      <c r="A883" t="s">
        <v>2560</v>
      </c>
      <c r="B883" t="s">
        <v>2856</v>
      </c>
      <c r="C883" t="s">
        <v>2857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K883">
        <f t="shared" si="13"/>
        <v>0</v>
      </c>
    </row>
    <row r="884" spans="1:11" x14ac:dyDescent="0.25">
      <c r="A884" t="s">
        <v>2560</v>
      </c>
      <c r="B884" t="s">
        <v>2858</v>
      </c>
      <c r="C884" t="s">
        <v>2859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K884">
        <f t="shared" si="13"/>
        <v>0</v>
      </c>
    </row>
    <row r="885" spans="1:11" x14ac:dyDescent="0.25">
      <c r="A885" t="s">
        <v>2560</v>
      </c>
      <c r="B885" t="s">
        <v>2860</v>
      </c>
      <c r="C885" t="s">
        <v>2861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K885">
        <f t="shared" si="13"/>
        <v>0</v>
      </c>
    </row>
    <row r="886" spans="1:11" x14ac:dyDescent="0.25">
      <c r="A886" t="s">
        <v>2560</v>
      </c>
      <c r="B886" t="s">
        <v>2862</v>
      </c>
      <c r="C886" t="s">
        <v>2863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K886">
        <f t="shared" si="13"/>
        <v>0</v>
      </c>
    </row>
    <row r="887" spans="1:11" x14ac:dyDescent="0.25">
      <c r="A887" t="s">
        <v>2560</v>
      </c>
      <c r="B887" t="s">
        <v>2864</v>
      </c>
      <c r="C887" t="s">
        <v>2865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K887">
        <f t="shared" si="13"/>
        <v>0</v>
      </c>
    </row>
    <row r="888" spans="1:11" x14ac:dyDescent="0.25">
      <c r="A888" t="s">
        <v>2560</v>
      </c>
      <c r="B888" t="s">
        <v>2866</v>
      </c>
      <c r="C888" t="s">
        <v>2867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K888">
        <f t="shared" si="13"/>
        <v>0</v>
      </c>
    </row>
    <row r="889" spans="1:11" x14ac:dyDescent="0.25">
      <c r="A889" t="s">
        <v>2560</v>
      </c>
      <c r="B889" t="s">
        <v>2868</v>
      </c>
      <c r="C889" t="s">
        <v>2869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K889">
        <f t="shared" si="13"/>
        <v>0</v>
      </c>
    </row>
    <row r="890" spans="1:11" x14ac:dyDescent="0.25">
      <c r="A890" t="s">
        <v>2560</v>
      </c>
      <c r="B890" t="s">
        <v>2870</v>
      </c>
      <c r="C890" t="s">
        <v>2871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K890">
        <f t="shared" si="13"/>
        <v>0</v>
      </c>
    </row>
    <row r="891" spans="1:11" x14ac:dyDescent="0.25">
      <c r="A891" t="s">
        <v>2560</v>
      </c>
      <c r="B891" t="s">
        <v>2872</v>
      </c>
      <c r="C891" t="s">
        <v>2873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K891">
        <f t="shared" si="13"/>
        <v>0</v>
      </c>
    </row>
    <row r="892" spans="1:11" x14ac:dyDescent="0.25">
      <c r="A892" t="s">
        <v>2560</v>
      </c>
      <c r="B892" t="s">
        <v>2874</v>
      </c>
      <c r="C892" t="s">
        <v>2875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K892">
        <f t="shared" si="13"/>
        <v>0</v>
      </c>
    </row>
    <row r="893" spans="1:11" x14ac:dyDescent="0.25">
      <c r="A893" t="s">
        <v>2560</v>
      </c>
      <c r="B893" t="s">
        <v>2876</v>
      </c>
      <c r="C893" t="s">
        <v>2877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K893">
        <f t="shared" si="13"/>
        <v>0</v>
      </c>
    </row>
    <row r="894" spans="1:11" x14ac:dyDescent="0.25">
      <c r="A894" t="s">
        <v>2560</v>
      </c>
      <c r="B894" t="s">
        <v>2878</v>
      </c>
      <c r="C894" t="s">
        <v>2879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K894">
        <f t="shared" si="13"/>
        <v>0</v>
      </c>
    </row>
    <row r="895" spans="1:11" x14ac:dyDescent="0.25">
      <c r="A895" t="s">
        <v>2560</v>
      </c>
      <c r="B895" t="s">
        <v>2474</v>
      </c>
      <c r="C895" t="s">
        <v>2880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K895">
        <f t="shared" si="13"/>
        <v>0</v>
      </c>
    </row>
    <row r="896" spans="1:11" x14ac:dyDescent="0.25">
      <c r="A896" t="s">
        <v>2560</v>
      </c>
      <c r="B896" t="s">
        <v>2881</v>
      </c>
      <c r="C896" t="s">
        <v>2882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K896">
        <f t="shared" si="13"/>
        <v>0</v>
      </c>
    </row>
    <row r="897" spans="1:11" x14ac:dyDescent="0.25">
      <c r="A897" t="s">
        <v>2560</v>
      </c>
      <c r="B897" t="s">
        <v>2883</v>
      </c>
      <c r="C897" t="s">
        <v>2884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K897">
        <f t="shared" si="13"/>
        <v>0</v>
      </c>
    </row>
    <row r="898" spans="1:11" x14ac:dyDescent="0.25">
      <c r="A898" t="s">
        <v>2560</v>
      </c>
      <c r="B898" t="s">
        <v>2885</v>
      </c>
      <c r="C898" t="s">
        <v>2886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K898">
        <f t="shared" si="13"/>
        <v>0</v>
      </c>
    </row>
    <row r="899" spans="1:11" x14ac:dyDescent="0.25">
      <c r="A899" t="s">
        <v>2560</v>
      </c>
      <c r="B899" t="s">
        <v>2887</v>
      </c>
      <c r="C899" t="s">
        <v>2888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K899">
        <f t="shared" ref="K899:K962" si="14">D899+F899</f>
        <v>0</v>
      </c>
    </row>
    <row r="900" spans="1:11" x14ac:dyDescent="0.25">
      <c r="A900" t="s">
        <v>2560</v>
      </c>
      <c r="B900" t="s">
        <v>3897</v>
      </c>
      <c r="C900" t="s">
        <v>3898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K900">
        <f t="shared" si="14"/>
        <v>0</v>
      </c>
    </row>
    <row r="901" spans="1:11" x14ac:dyDescent="0.25">
      <c r="A901" t="s">
        <v>2560</v>
      </c>
      <c r="B901" t="s">
        <v>3899</v>
      </c>
      <c r="C901" t="s">
        <v>3900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K901">
        <f t="shared" si="14"/>
        <v>0</v>
      </c>
    </row>
    <row r="902" spans="1:11" x14ac:dyDescent="0.25">
      <c r="A902" t="s">
        <v>2560</v>
      </c>
      <c r="B902" t="s">
        <v>3901</v>
      </c>
      <c r="C902" t="s">
        <v>3902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K902">
        <f t="shared" si="14"/>
        <v>0</v>
      </c>
    </row>
    <row r="903" spans="1:11" x14ac:dyDescent="0.25">
      <c r="A903" t="s">
        <v>2560</v>
      </c>
      <c r="B903" t="s">
        <v>3903</v>
      </c>
      <c r="C903" t="s">
        <v>3904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K903">
        <f t="shared" si="14"/>
        <v>0</v>
      </c>
    </row>
    <row r="904" spans="1:11" x14ac:dyDescent="0.25">
      <c r="A904" t="s">
        <v>2560</v>
      </c>
      <c r="B904" t="s">
        <v>3905</v>
      </c>
      <c r="C904" t="s">
        <v>3906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K904">
        <f t="shared" si="14"/>
        <v>0</v>
      </c>
    </row>
    <row r="905" spans="1:11" x14ac:dyDescent="0.25">
      <c r="A905" t="s">
        <v>2560</v>
      </c>
      <c r="B905" t="s">
        <v>3907</v>
      </c>
      <c r="C905" t="s">
        <v>3908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K905">
        <f t="shared" si="14"/>
        <v>0</v>
      </c>
    </row>
    <row r="906" spans="1:11" x14ac:dyDescent="0.25">
      <c r="A906" t="s">
        <v>2560</v>
      </c>
      <c r="B906" t="s">
        <v>3909</v>
      </c>
      <c r="C906" t="s">
        <v>3910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K906">
        <f t="shared" si="14"/>
        <v>0</v>
      </c>
    </row>
    <row r="907" spans="1:11" x14ac:dyDescent="0.25">
      <c r="A907" t="s">
        <v>2560</v>
      </c>
      <c r="B907" t="s">
        <v>3911</v>
      </c>
      <c r="C907" t="s">
        <v>3912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K907">
        <f t="shared" si="14"/>
        <v>0</v>
      </c>
    </row>
    <row r="908" spans="1:11" x14ac:dyDescent="0.25">
      <c r="A908" t="s">
        <v>2560</v>
      </c>
      <c r="B908" t="s">
        <v>3913</v>
      </c>
      <c r="C908" t="s">
        <v>3914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K908">
        <f t="shared" si="14"/>
        <v>0</v>
      </c>
    </row>
    <row r="909" spans="1:11" x14ac:dyDescent="0.25">
      <c r="A909" t="s">
        <v>2560</v>
      </c>
      <c r="B909" t="s">
        <v>3915</v>
      </c>
      <c r="C909" t="s">
        <v>3916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K909">
        <f t="shared" si="14"/>
        <v>0</v>
      </c>
    </row>
    <row r="910" spans="1:11" x14ac:dyDescent="0.25">
      <c r="A910" t="s">
        <v>2560</v>
      </c>
      <c r="B910" t="s">
        <v>3917</v>
      </c>
      <c r="C910" t="s">
        <v>3918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K910">
        <f t="shared" si="14"/>
        <v>0</v>
      </c>
    </row>
    <row r="911" spans="1:11" x14ac:dyDescent="0.25">
      <c r="A911" t="s">
        <v>2560</v>
      </c>
      <c r="B911" t="s">
        <v>3919</v>
      </c>
      <c r="C911" t="s">
        <v>3920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K911">
        <f t="shared" si="14"/>
        <v>0</v>
      </c>
    </row>
    <row r="912" spans="1:11" x14ac:dyDescent="0.25">
      <c r="A912" t="s">
        <v>2560</v>
      </c>
      <c r="B912" t="s">
        <v>3921</v>
      </c>
      <c r="C912" t="s">
        <v>3922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K912">
        <f t="shared" si="14"/>
        <v>0</v>
      </c>
    </row>
    <row r="913" spans="1:11" x14ac:dyDescent="0.25">
      <c r="A913" t="s">
        <v>2560</v>
      </c>
      <c r="B913" t="s">
        <v>3923</v>
      </c>
      <c r="C913" t="s">
        <v>3924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K913">
        <f t="shared" si="14"/>
        <v>0</v>
      </c>
    </row>
    <row r="914" spans="1:11" x14ac:dyDescent="0.25">
      <c r="A914" t="s">
        <v>2560</v>
      </c>
      <c r="B914" t="s">
        <v>1575</v>
      </c>
      <c r="C914" t="s">
        <v>428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K914">
        <f t="shared" si="14"/>
        <v>0</v>
      </c>
    </row>
    <row r="915" spans="1:11" x14ac:dyDescent="0.25">
      <c r="A915" t="s">
        <v>2560</v>
      </c>
      <c r="B915" t="s">
        <v>1493</v>
      </c>
      <c r="C915" t="s">
        <v>352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K915">
        <f t="shared" si="14"/>
        <v>0</v>
      </c>
    </row>
    <row r="916" spans="1:11" x14ac:dyDescent="0.25">
      <c r="A916" t="s">
        <v>2560</v>
      </c>
      <c r="B916" t="s">
        <v>2129</v>
      </c>
      <c r="C916" t="s">
        <v>971</v>
      </c>
      <c r="D916">
        <v>25</v>
      </c>
      <c r="E916">
        <v>0</v>
      </c>
      <c r="F916">
        <v>0</v>
      </c>
      <c r="G916">
        <v>0</v>
      </c>
      <c r="H916">
        <v>0</v>
      </c>
      <c r="I916">
        <v>25</v>
      </c>
      <c r="K916">
        <f t="shared" si="14"/>
        <v>25</v>
      </c>
    </row>
    <row r="917" spans="1:11" x14ac:dyDescent="0.25">
      <c r="A917" t="s">
        <v>2560</v>
      </c>
      <c r="B917" t="s">
        <v>3925</v>
      </c>
      <c r="C917" t="s">
        <v>3926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K917">
        <f t="shared" si="14"/>
        <v>0</v>
      </c>
    </row>
    <row r="918" spans="1:11" x14ac:dyDescent="0.25">
      <c r="A918" t="s">
        <v>2560</v>
      </c>
      <c r="B918" t="s">
        <v>1363</v>
      </c>
      <c r="C918" t="s">
        <v>227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K918">
        <f t="shared" si="14"/>
        <v>0</v>
      </c>
    </row>
    <row r="919" spans="1:11" x14ac:dyDescent="0.25">
      <c r="A919" t="s">
        <v>2560</v>
      </c>
      <c r="B919" t="s">
        <v>3927</v>
      </c>
      <c r="C919" t="s">
        <v>3928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K919">
        <f t="shared" si="14"/>
        <v>0</v>
      </c>
    </row>
    <row r="920" spans="1:11" x14ac:dyDescent="0.25">
      <c r="A920" t="s">
        <v>2560</v>
      </c>
      <c r="B920" t="s">
        <v>1597</v>
      </c>
      <c r="C920" t="s">
        <v>449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K920">
        <f t="shared" si="14"/>
        <v>0</v>
      </c>
    </row>
    <row r="921" spans="1:11" x14ac:dyDescent="0.25">
      <c r="A921" t="s">
        <v>2560</v>
      </c>
      <c r="B921" t="s">
        <v>1541</v>
      </c>
      <c r="C921" t="s">
        <v>396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K921">
        <f t="shared" si="14"/>
        <v>0</v>
      </c>
    </row>
    <row r="922" spans="1:11" x14ac:dyDescent="0.25">
      <c r="A922" t="s">
        <v>2560</v>
      </c>
      <c r="B922" t="s">
        <v>3929</v>
      </c>
      <c r="C922" t="s">
        <v>3930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K922">
        <f t="shared" si="14"/>
        <v>0</v>
      </c>
    </row>
    <row r="923" spans="1:11" x14ac:dyDescent="0.25">
      <c r="A923" t="s">
        <v>2560</v>
      </c>
      <c r="B923" t="s">
        <v>3399</v>
      </c>
      <c r="C923" t="s">
        <v>3400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K923">
        <f t="shared" si="14"/>
        <v>0</v>
      </c>
    </row>
    <row r="924" spans="1:11" x14ac:dyDescent="0.25">
      <c r="A924" t="s">
        <v>2560</v>
      </c>
      <c r="B924" t="s">
        <v>3401</v>
      </c>
      <c r="C924" t="s">
        <v>3402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K924">
        <f t="shared" si="14"/>
        <v>0</v>
      </c>
    </row>
    <row r="925" spans="1:11" x14ac:dyDescent="0.25">
      <c r="A925" t="s">
        <v>2560</v>
      </c>
      <c r="B925" t="s">
        <v>3403</v>
      </c>
      <c r="C925" t="s">
        <v>3404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K925">
        <f t="shared" si="14"/>
        <v>0</v>
      </c>
    </row>
    <row r="926" spans="1:11" x14ac:dyDescent="0.25">
      <c r="A926" t="s">
        <v>2560</v>
      </c>
      <c r="B926" t="s">
        <v>3405</v>
      </c>
      <c r="C926" t="s">
        <v>3406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K926">
        <f t="shared" si="14"/>
        <v>0</v>
      </c>
    </row>
    <row r="927" spans="1:11" x14ac:dyDescent="0.25">
      <c r="A927" t="s">
        <v>2560</v>
      </c>
      <c r="B927" t="s">
        <v>3407</v>
      </c>
      <c r="C927" t="s">
        <v>2532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K927">
        <f t="shared" si="14"/>
        <v>0</v>
      </c>
    </row>
    <row r="928" spans="1:11" x14ac:dyDescent="0.25">
      <c r="A928" t="s">
        <v>2560</v>
      </c>
      <c r="B928" t="s">
        <v>3408</v>
      </c>
      <c r="C928" t="s">
        <v>3409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K928">
        <f t="shared" si="14"/>
        <v>0</v>
      </c>
    </row>
    <row r="929" spans="1:11" x14ac:dyDescent="0.25">
      <c r="A929" t="s">
        <v>2560</v>
      </c>
      <c r="B929" t="s">
        <v>3410</v>
      </c>
      <c r="C929" t="s">
        <v>3411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K929">
        <f t="shared" si="14"/>
        <v>0</v>
      </c>
    </row>
    <row r="930" spans="1:11" x14ac:dyDescent="0.25">
      <c r="A930" t="s">
        <v>2560</v>
      </c>
      <c r="B930" t="s">
        <v>3412</v>
      </c>
      <c r="C930" t="s">
        <v>3413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K930">
        <f t="shared" si="14"/>
        <v>0</v>
      </c>
    </row>
    <row r="931" spans="1:11" x14ac:dyDescent="0.25">
      <c r="A931" t="s">
        <v>2560</v>
      </c>
      <c r="B931" t="s">
        <v>3414</v>
      </c>
      <c r="C931" t="s">
        <v>3415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K931">
        <f t="shared" si="14"/>
        <v>0</v>
      </c>
    </row>
    <row r="932" spans="1:11" x14ac:dyDescent="0.25">
      <c r="A932" t="s">
        <v>2560</v>
      </c>
      <c r="B932" t="s">
        <v>3416</v>
      </c>
      <c r="C932" t="s">
        <v>3417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K932">
        <f t="shared" si="14"/>
        <v>0</v>
      </c>
    </row>
    <row r="933" spans="1:11" x14ac:dyDescent="0.25">
      <c r="A933" t="s">
        <v>2560</v>
      </c>
      <c r="B933" t="s">
        <v>3418</v>
      </c>
      <c r="C933" t="s">
        <v>3419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K933">
        <f t="shared" si="14"/>
        <v>0</v>
      </c>
    </row>
    <row r="934" spans="1:11" x14ac:dyDescent="0.25">
      <c r="A934" t="s">
        <v>2560</v>
      </c>
      <c r="B934" t="s">
        <v>3420</v>
      </c>
      <c r="C934" t="s">
        <v>3421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K934">
        <f t="shared" si="14"/>
        <v>0</v>
      </c>
    </row>
    <row r="935" spans="1:11" x14ac:dyDescent="0.25">
      <c r="A935" t="s">
        <v>2560</v>
      </c>
      <c r="B935" t="s">
        <v>3422</v>
      </c>
      <c r="C935" t="s">
        <v>3423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K935">
        <f t="shared" si="14"/>
        <v>0</v>
      </c>
    </row>
    <row r="936" spans="1:11" x14ac:dyDescent="0.25">
      <c r="A936" t="s">
        <v>2560</v>
      </c>
      <c r="B936" t="s">
        <v>3424</v>
      </c>
      <c r="C936" t="s">
        <v>3425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K936">
        <f t="shared" si="14"/>
        <v>0</v>
      </c>
    </row>
    <row r="937" spans="1:11" x14ac:dyDescent="0.25">
      <c r="A937" t="s">
        <v>2560</v>
      </c>
      <c r="B937" t="s">
        <v>3426</v>
      </c>
      <c r="C937" t="s">
        <v>3427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K937">
        <f t="shared" si="14"/>
        <v>0</v>
      </c>
    </row>
    <row r="938" spans="1:11" x14ac:dyDescent="0.25">
      <c r="A938" t="s">
        <v>2560</v>
      </c>
      <c r="B938" t="s">
        <v>3428</v>
      </c>
      <c r="C938" t="s">
        <v>3429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K938">
        <f t="shared" si="14"/>
        <v>0</v>
      </c>
    </row>
    <row r="939" spans="1:11" x14ac:dyDescent="0.25">
      <c r="A939" t="s">
        <v>2560</v>
      </c>
      <c r="B939" t="s">
        <v>3430</v>
      </c>
      <c r="C939" t="s">
        <v>3431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K939">
        <f t="shared" si="14"/>
        <v>0</v>
      </c>
    </row>
    <row r="940" spans="1:11" x14ac:dyDescent="0.25">
      <c r="A940" t="s">
        <v>2560</v>
      </c>
      <c r="B940" t="s">
        <v>3432</v>
      </c>
      <c r="C940" t="s">
        <v>3433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K940">
        <f t="shared" si="14"/>
        <v>0</v>
      </c>
    </row>
    <row r="941" spans="1:11" x14ac:dyDescent="0.25">
      <c r="A941" t="s">
        <v>2560</v>
      </c>
      <c r="B941" t="s">
        <v>3434</v>
      </c>
      <c r="C941" t="s">
        <v>3435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K941">
        <f t="shared" si="14"/>
        <v>0</v>
      </c>
    </row>
    <row r="942" spans="1:11" x14ac:dyDescent="0.25">
      <c r="A942" t="s">
        <v>2560</v>
      </c>
      <c r="B942" t="s">
        <v>3436</v>
      </c>
      <c r="C942" t="s">
        <v>3437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K942">
        <f t="shared" si="14"/>
        <v>0</v>
      </c>
    </row>
    <row r="943" spans="1:11" x14ac:dyDescent="0.25">
      <c r="A943" t="s">
        <v>2560</v>
      </c>
      <c r="B943" t="s">
        <v>3438</v>
      </c>
      <c r="C943" t="s">
        <v>3439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K943">
        <f t="shared" si="14"/>
        <v>0</v>
      </c>
    </row>
    <row r="944" spans="1:11" x14ac:dyDescent="0.25">
      <c r="A944" t="s">
        <v>2560</v>
      </c>
      <c r="B944" t="s">
        <v>3440</v>
      </c>
      <c r="C944" t="s">
        <v>3441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K944">
        <f t="shared" si="14"/>
        <v>0</v>
      </c>
    </row>
    <row r="945" spans="1:11" x14ac:dyDescent="0.25">
      <c r="A945" t="s">
        <v>2560</v>
      </c>
      <c r="B945" t="s">
        <v>3442</v>
      </c>
      <c r="C945" t="s">
        <v>3443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K945">
        <f t="shared" si="14"/>
        <v>0</v>
      </c>
    </row>
    <row r="946" spans="1:11" x14ac:dyDescent="0.25">
      <c r="A946" t="s">
        <v>2560</v>
      </c>
      <c r="B946" t="s">
        <v>4849</v>
      </c>
      <c r="C946" t="s">
        <v>4850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K946">
        <f t="shared" si="14"/>
        <v>0</v>
      </c>
    </row>
    <row r="947" spans="1:11" x14ac:dyDescent="0.25">
      <c r="A947" t="s">
        <v>2560</v>
      </c>
      <c r="B947" t="s">
        <v>4851</v>
      </c>
      <c r="C947" t="s">
        <v>4852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K947">
        <f t="shared" si="14"/>
        <v>0</v>
      </c>
    </row>
    <row r="948" spans="1:11" x14ac:dyDescent="0.25">
      <c r="A948" t="s">
        <v>2560</v>
      </c>
      <c r="B948" t="s">
        <v>4853</v>
      </c>
      <c r="C948" t="s">
        <v>4854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K948">
        <f t="shared" si="14"/>
        <v>0</v>
      </c>
    </row>
    <row r="949" spans="1:11" x14ac:dyDescent="0.25">
      <c r="A949" t="s">
        <v>2560</v>
      </c>
      <c r="B949" t="s">
        <v>4855</v>
      </c>
      <c r="C949" t="s">
        <v>4856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K949">
        <f t="shared" si="14"/>
        <v>0</v>
      </c>
    </row>
    <row r="950" spans="1:11" x14ac:dyDescent="0.25">
      <c r="A950" t="s">
        <v>2560</v>
      </c>
      <c r="B950" t="s">
        <v>4857</v>
      </c>
      <c r="C950" t="s">
        <v>4858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1</v>
      </c>
      <c r="K950">
        <f t="shared" si="14"/>
        <v>0</v>
      </c>
    </row>
    <row r="951" spans="1:11" x14ac:dyDescent="0.25">
      <c r="A951" t="s">
        <v>2560</v>
      </c>
      <c r="B951" t="s">
        <v>4859</v>
      </c>
      <c r="C951" t="s">
        <v>4860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K951">
        <f t="shared" si="14"/>
        <v>0</v>
      </c>
    </row>
    <row r="952" spans="1:11" x14ac:dyDescent="0.25">
      <c r="A952" t="s">
        <v>2560</v>
      </c>
      <c r="B952" t="s">
        <v>4861</v>
      </c>
      <c r="C952" t="s">
        <v>4862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K952">
        <f t="shared" si="14"/>
        <v>0</v>
      </c>
    </row>
    <row r="953" spans="1:11" x14ac:dyDescent="0.25">
      <c r="A953" t="s">
        <v>2560</v>
      </c>
      <c r="B953" t="s">
        <v>4863</v>
      </c>
      <c r="C953" t="s">
        <v>4864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K953">
        <f t="shared" si="14"/>
        <v>0</v>
      </c>
    </row>
    <row r="954" spans="1:11" x14ac:dyDescent="0.25">
      <c r="A954" t="s">
        <v>2560</v>
      </c>
      <c r="B954" t="s">
        <v>4865</v>
      </c>
      <c r="C954" t="s">
        <v>4866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K954">
        <f t="shared" si="14"/>
        <v>0</v>
      </c>
    </row>
    <row r="955" spans="1:11" x14ac:dyDescent="0.25">
      <c r="A955" t="s">
        <v>2560</v>
      </c>
      <c r="B955" t="s">
        <v>1441</v>
      </c>
      <c r="C955" t="s">
        <v>302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K955">
        <f t="shared" si="14"/>
        <v>0</v>
      </c>
    </row>
    <row r="956" spans="1:11" x14ac:dyDescent="0.25">
      <c r="A956" t="s">
        <v>2560</v>
      </c>
      <c r="B956" t="s">
        <v>1425</v>
      </c>
      <c r="C956" t="s">
        <v>286</v>
      </c>
      <c r="D956">
        <v>90</v>
      </c>
      <c r="E956">
        <v>0</v>
      </c>
      <c r="F956">
        <v>0</v>
      </c>
      <c r="G956">
        <v>0</v>
      </c>
      <c r="H956">
        <v>0</v>
      </c>
      <c r="I956">
        <v>90</v>
      </c>
      <c r="K956">
        <f t="shared" si="14"/>
        <v>90</v>
      </c>
    </row>
    <row r="957" spans="1:11" x14ac:dyDescent="0.25">
      <c r="A957" t="s">
        <v>2560</v>
      </c>
      <c r="B957" t="s">
        <v>4867</v>
      </c>
      <c r="C957" t="s">
        <v>4868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K957">
        <f t="shared" si="14"/>
        <v>0</v>
      </c>
    </row>
    <row r="958" spans="1:11" x14ac:dyDescent="0.25">
      <c r="A958" t="s">
        <v>2560</v>
      </c>
      <c r="B958" t="s">
        <v>1367</v>
      </c>
      <c r="C958" t="s">
        <v>231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K958">
        <f t="shared" si="14"/>
        <v>0</v>
      </c>
    </row>
    <row r="959" spans="1:11" x14ac:dyDescent="0.25">
      <c r="A959" t="s">
        <v>2560</v>
      </c>
      <c r="B959" t="s">
        <v>4869</v>
      </c>
      <c r="C959" t="s">
        <v>4870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K959">
        <f t="shared" si="14"/>
        <v>0</v>
      </c>
    </row>
    <row r="960" spans="1:11" x14ac:dyDescent="0.25">
      <c r="A960" t="s">
        <v>2560</v>
      </c>
      <c r="B960" t="s">
        <v>1642</v>
      </c>
      <c r="C960" t="s">
        <v>494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K960">
        <f t="shared" si="14"/>
        <v>0</v>
      </c>
    </row>
    <row r="961" spans="1:11" x14ac:dyDescent="0.25">
      <c r="A961" t="s">
        <v>2560</v>
      </c>
      <c r="B961" t="s">
        <v>4871</v>
      </c>
      <c r="C961" t="s">
        <v>4872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K961">
        <f t="shared" si="14"/>
        <v>0</v>
      </c>
    </row>
    <row r="962" spans="1:11" x14ac:dyDescent="0.25">
      <c r="A962" t="s">
        <v>2560</v>
      </c>
      <c r="B962" t="s">
        <v>4873</v>
      </c>
      <c r="C962" t="s">
        <v>4874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K962">
        <f t="shared" si="14"/>
        <v>0</v>
      </c>
    </row>
    <row r="963" spans="1:11" x14ac:dyDescent="0.25">
      <c r="A963" t="s">
        <v>2560</v>
      </c>
      <c r="B963" t="s">
        <v>4875</v>
      </c>
      <c r="C963" t="s">
        <v>4876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K963">
        <f t="shared" ref="K963:K1026" si="15">D963+F963</f>
        <v>0</v>
      </c>
    </row>
    <row r="964" spans="1:11" x14ac:dyDescent="0.25">
      <c r="A964" t="s">
        <v>2560</v>
      </c>
      <c r="B964" t="s">
        <v>1719</v>
      </c>
      <c r="C964" t="s">
        <v>570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K964">
        <f t="shared" si="15"/>
        <v>0</v>
      </c>
    </row>
    <row r="965" spans="1:11" x14ac:dyDescent="0.25">
      <c r="A965" t="s">
        <v>2560</v>
      </c>
      <c r="B965" t="s">
        <v>1654</v>
      </c>
      <c r="C965" t="s">
        <v>506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K965">
        <f t="shared" si="15"/>
        <v>0</v>
      </c>
    </row>
    <row r="966" spans="1:11" x14ac:dyDescent="0.25">
      <c r="A966" t="s">
        <v>2560</v>
      </c>
      <c r="B966" t="s">
        <v>1805</v>
      </c>
      <c r="C966" t="s">
        <v>655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K966">
        <f t="shared" si="15"/>
        <v>0</v>
      </c>
    </row>
    <row r="967" spans="1:11" x14ac:dyDescent="0.25">
      <c r="A967" t="s">
        <v>2560</v>
      </c>
      <c r="B967" t="s">
        <v>4877</v>
      </c>
      <c r="C967" t="s">
        <v>4878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K967">
        <f t="shared" si="15"/>
        <v>0</v>
      </c>
    </row>
    <row r="968" spans="1:11" x14ac:dyDescent="0.25">
      <c r="A968" t="s">
        <v>2560</v>
      </c>
      <c r="B968" t="s">
        <v>4879</v>
      </c>
      <c r="C968" t="s">
        <v>4880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K968">
        <f t="shared" si="15"/>
        <v>0</v>
      </c>
    </row>
    <row r="969" spans="1:11" x14ac:dyDescent="0.25">
      <c r="A969" t="s">
        <v>2560</v>
      </c>
      <c r="B969" t="s">
        <v>1637</v>
      </c>
      <c r="C969" t="s">
        <v>489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K969">
        <f t="shared" si="15"/>
        <v>0</v>
      </c>
    </row>
    <row r="970" spans="1:11" x14ac:dyDescent="0.25">
      <c r="A970" t="s">
        <v>2560</v>
      </c>
      <c r="B970" t="s">
        <v>1646</v>
      </c>
      <c r="C970" t="s">
        <v>498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K970">
        <f t="shared" si="15"/>
        <v>0</v>
      </c>
    </row>
    <row r="971" spans="1:11" x14ac:dyDescent="0.25">
      <c r="A971" t="s">
        <v>2560</v>
      </c>
      <c r="B971" t="s">
        <v>4530</v>
      </c>
      <c r="C971" t="s">
        <v>4531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K971">
        <f t="shared" si="15"/>
        <v>0</v>
      </c>
    </row>
    <row r="972" spans="1:11" x14ac:dyDescent="0.25">
      <c r="A972" t="s">
        <v>2560</v>
      </c>
      <c r="B972" t="s">
        <v>4532</v>
      </c>
      <c r="C972" t="s">
        <v>4533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K972">
        <f t="shared" si="15"/>
        <v>0</v>
      </c>
    </row>
    <row r="973" spans="1:11" x14ac:dyDescent="0.25">
      <c r="A973" t="s">
        <v>2560</v>
      </c>
      <c r="B973" t="s">
        <v>4534</v>
      </c>
      <c r="C973" t="s">
        <v>4535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K973">
        <f t="shared" si="15"/>
        <v>0</v>
      </c>
    </row>
    <row r="974" spans="1:11" x14ac:dyDescent="0.25">
      <c r="A974" t="s">
        <v>2560</v>
      </c>
      <c r="B974" t="s">
        <v>1159</v>
      </c>
      <c r="C974" t="s">
        <v>27</v>
      </c>
      <c r="D974">
        <v>2</v>
      </c>
      <c r="E974">
        <v>0</v>
      </c>
      <c r="F974">
        <v>0</v>
      </c>
      <c r="G974">
        <v>0</v>
      </c>
      <c r="H974">
        <v>0</v>
      </c>
      <c r="I974">
        <v>2</v>
      </c>
      <c r="K974">
        <f t="shared" si="15"/>
        <v>2</v>
      </c>
    </row>
    <row r="975" spans="1:11" x14ac:dyDescent="0.25">
      <c r="A975" t="s">
        <v>2560</v>
      </c>
      <c r="B975" t="s">
        <v>4536</v>
      </c>
      <c r="C975" t="s">
        <v>4537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K975">
        <f t="shared" si="15"/>
        <v>0</v>
      </c>
    </row>
    <row r="976" spans="1:11" x14ac:dyDescent="0.25">
      <c r="A976" t="s">
        <v>2560</v>
      </c>
      <c r="B976" t="s">
        <v>1448</v>
      </c>
      <c r="C976" t="s">
        <v>309</v>
      </c>
      <c r="D976">
        <v>5</v>
      </c>
      <c r="E976">
        <v>0</v>
      </c>
      <c r="F976">
        <v>0</v>
      </c>
      <c r="G976">
        <v>0</v>
      </c>
      <c r="H976">
        <v>0</v>
      </c>
      <c r="I976">
        <v>5</v>
      </c>
      <c r="K976">
        <f t="shared" si="15"/>
        <v>5</v>
      </c>
    </row>
    <row r="977" spans="1:11" x14ac:dyDescent="0.25">
      <c r="A977" t="s">
        <v>2560</v>
      </c>
      <c r="B977" t="s">
        <v>2005</v>
      </c>
      <c r="C977" t="s">
        <v>852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K977">
        <f t="shared" si="15"/>
        <v>0</v>
      </c>
    </row>
    <row r="978" spans="1:11" x14ac:dyDescent="0.25">
      <c r="A978" t="s">
        <v>2560</v>
      </c>
      <c r="B978" t="s">
        <v>4538</v>
      </c>
      <c r="C978" t="s">
        <v>4539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K978">
        <f t="shared" si="15"/>
        <v>0</v>
      </c>
    </row>
    <row r="979" spans="1:11" x14ac:dyDescent="0.25">
      <c r="A979" t="s">
        <v>2560</v>
      </c>
      <c r="B979" t="s">
        <v>1304</v>
      </c>
      <c r="C979" t="s">
        <v>168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K979">
        <f t="shared" si="15"/>
        <v>0</v>
      </c>
    </row>
    <row r="980" spans="1:11" x14ac:dyDescent="0.25">
      <c r="A980" t="s">
        <v>2560</v>
      </c>
      <c r="B980" t="s">
        <v>1297</v>
      </c>
      <c r="C980" t="s">
        <v>162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K980">
        <f t="shared" si="15"/>
        <v>0</v>
      </c>
    </row>
    <row r="981" spans="1:11" x14ac:dyDescent="0.25">
      <c r="A981" t="s">
        <v>2560</v>
      </c>
      <c r="B981" t="s">
        <v>4540</v>
      </c>
      <c r="C981" t="s">
        <v>4541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K981">
        <f t="shared" si="15"/>
        <v>0</v>
      </c>
    </row>
    <row r="982" spans="1:11" x14ac:dyDescent="0.25">
      <c r="A982" t="s">
        <v>2560</v>
      </c>
      <c r="B982" t="s">
        <v>1487</v>
      </c>
      <c r="C982" t="s">
        <v>347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K982">
        <f t="shared" si="15"/>
        <v>0</v>
      </c>
    </row>
    <row r="983" spans="1:11" x14ac:dyDescent="0.25">
      <c r="A983" t="s">
        <v>2560</v>
      </c>
      <c r="B983" t="s">
        <v>1573</v>
      </c>
      <c r="C983" t="s">
        <v>426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K983">
        <f t="shared" si="15"/>
        <v>0</v>
      </c>
    </row>
    <row r="984" spans="1:11" x14ac:dyDescent="0.25">
      <c r="A984" t="s">
        <v>2560</v>
      </c>
      <c r="B984" t="s">
        <v>2375</v>
      </c>
      <c r="C984" t="s">
        <v>2376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K984">
        <f t="shared" si="15"/>
        <v>0</v>
      </c>
    </row>
    <row r="985" spans="1:11" x14ac:dyDescent="0.25">
      <c r="A985" t="s">
        <v>2560</v>
      </c>
      <c r="B985" t="s">
        <v>4542</v>
      </c>
      <c r="C985" t="s">
        <v>4543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K985">
        <f t="shared" si="15"/>
        <v>0</v>
      </c>
    </row>
    <row r="986" spans="1:11" x14ac:dyDescent="0.25">
      <c r="A986" t="s">
        <v>2560</v>
      </c>
      <c r="B986" t="s">
        <v>2166</v>
      </c>
      <c r="C986" t="s">
        <v>1007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K986">
        <f t="shared" si="15"/>
        <v>0</v>
      </c>
    </row>
    <row r="987" spans="1:11" x14ac:dyDescent="0.25">
      <c r="A987" t="s">
        <v>2560</v>
      </c>
      <c r="B987" t="s">
        <v>4544</v>
      </c>
      <c r="C987" t="s">
        <v>4545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K987">
        <f t="shared" si="15"/>
        <v>0</v>
      </c>
    </row>
    <row r="988" spans="1:11" x14ac:dyDescent="0.25">
      <c r="A988" t="s">
        <v>2560</v>
      </c>
      <c r="B988" t="s">
        <v>2461</v>
      </c>
      <c r="C988" t="s">
        <v>2462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K988">
        <f t="shared" si="15"/>
        <v>0</v>
      </c>
    </row>
    <row r="989" spans="1:11" x14ac:dyDescent="0.25">
      <c r="A989" t="s">
        <v>2560</v>
      </c>
      <c r="B989" t="s">
        <v>4546</v>
      </c>
      <c r="C989" t="s">
        <v>4547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K989">
        <f t="shared" si="15"/>
        <v>0</v>
      </c>
    </row>
    <row r="990" spans="1:11" x14ac:dyDescent="0.25">
      <c r="A990" t="s">
        <v>2560</v>
      </c>
      <c r="B990" t="s">
        <v>4548</v>
      </c>
      <c r="C990" t="s">
        <v>4549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K990">
        <f t="shared" si="15"/>
        <v>0</v>
      </c>
    </row>
    <row r="991" spans="1:11" x14ac:dyDescent="0.25">
      <c r="A991" t="s">
        <v>2560</v>
      </c>
      <c r="B991" t="s">
        <v>4550</v>
      </c>
      <c r="C991" t="s">
        <v>4551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K991">
        <f t="shared" si="15"/>
        <v>0</v>
      </c>
    </row>
    <row r="992" spans="1:11" x14ac:dyDescent="0.25">
      <c r="A992" t="s">
        <v>2560</v>
      </c>
      <c r="B992" t="s">
        <v>4552</v>
      </c>
      <c r="C992" t="s">
        <v>4553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K992">
        <f t="shared" si="15"/>
        <v>0</v>
      </c>
    </row>
    <row r="993" spans="1:11" x14ac:dyDescent="0.25">
      <c r="A993" t="s">
        <v>2560</v>
      </c>
      <c r="B993" t="s">
        <v>4554</v>
      </c>
      <c r="C993" t="s">
        <v>4555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K993">
        <f t="shared" si="15"/>
        <v>0</v>
      </c>
    </row>
    <row r="994" spans="1:11" x14ac:dyDescent="0.25">
      <c r="A994" t="s">
        <v>2560</v>
      </c>
      <c r="B994" t="s">
        <v>2391</v>
      </c>
      <c r="C994" t="s">
        <v>2392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K994">
        <f t="shared" si="15"/>
        <v>0</v>
      </c>
    </row>
    <row r="995" spans="1:11" x14ac:dyDescent="0.25">
      <c r="A995" t="s">
        <v>2560</v>
      </c>
      <c r="B995" t="s">
        <v>1305</v>
      </c>
      <c r="C995" t="s">
        <v>169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K995">
        <f t="shared" si="15"/>
        <v>0</v>
      </c>
    </row>
    <row r="996" spans="1:11" x14ac:dyDescent="0.25">
      <c r="A996" t="s">
        <v>2560</v>
      </c>
      <c r="B996" t="s">
        <v>4556</v>
      </c>
      <c r="C996" t="s">
        <v>4557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K996">
        <f t="shared" si="15"/>
        <v>0</v>
      </c>
    </row>
    <row r="997" spans="1:11" x14ac:dyDescent="0.25">
      <c r="A997" t="s">
        <v>2560</v>
      </c>
      <c r="B997" t="s">
        <v>4558</v>
      </c>
      <c r="C997" t="s">
        <v>4559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K997">
        <f t="shared" si="15"/>
        <v>0</v>
      </c>
    </row>
    <row r="998" spans="1:11" x14ac:dyDescent="0.25">
      <c r="A998" t="s">
        <v>2560</v>
      </c>
      <c r="B998" t="s">
        <v>2286</v>
      </c>
      <c r="C998" t="s">
        <v>1126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K998">
        <f t="shared" si="15"/>
        <v>0</v>
      </c>
    </row>
    <row r="999" spans="1:11" x14ac:dyDescent="0.25">
      <c r="A999" t="s">
        <v>2560</v>
      </c>
      <c r="B999" t="s">
        <v>4560</v>
      </c>
      <c r="C999" t="s">
        <v>4561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K999">
        <f t="shared" si="15"/>
        <v>0</v>
      </c>
    </row>
    <row r="1000" spans="1:11" x14ac:dyDescent="0.25">
      <c r="A1000" t="s">
        <v>2560</v>
      </c>
      <c r="B1000" t="s">
        <v>4562</v>
      </c>
      <c r="C1000" t="s">
        <v>4563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K1000">
        <f t="shared" si="15"/>
        <v>0</v>
      </c>
    </row>
    <row r="1001" spans="1:11" x14ac:dyDescent="0.25">
      <c r="A1001" t="s">
        <v>2560</v>
      </c>
      <c r="B1001" t="s">
        <v>4564</v>
      </c>
      <c r="C1001" t="s">
        <v>4565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K1001">
        <f t="shared" si="15"/>
        <v>0</v>
      </c>
    </row>
    <row r="1002" spans="1:11" x14ac:dyDescent="0.25">
      <c r="A1002" t="s">
        <v>2560</v>
      </c>
      <c r="B1002" t="s">
        <v>1776</v>
      </c>
      <c r="C1002" t="s">
        <v>626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K1002">
        <f t="shared" si="15"/>
        <v>0</v>
      </c>
    </row>
    <row r="1003" spans="1:11" x14ac:dyDescent="0.25">
      <c r="A1003" t="s">
        <v>2560</v>
      </c>
      <c r="B1003" t="s">
        <v>2489</v>
      </c>
      <c r="C1003" t="s">
        <v>2490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K1003">
        <f t="shared" si="15"/>
        <v>0</v>
      </c>
    </row>
    <row r="1004" spans="1:11" x14ac:dyDescent="0.25">
      <c r="A1004" t="s">
        <v>2560</v>
      </c>
      <c r="B1004" t="s">
        <v>4566</v>
      </c>
      <c r="C1004" t="s">
        <v>4567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K1004">
        <f t="shared" si="15"/>
        <v>0</v>
      </c>
    </row>
    <row r="1005" spans="1:11" x14ac:dyDescent="0.25">
      <c r="A1005" t="s">
        <v>2560</v>
      </c>
      <c r="B1005" t="s">
        <v>1244</v>
      </c>
      <c r="C1005" t="s">
        <v>111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K1005">
        <f t="shared" si="15"/>
        <v>0</v>
      </c>
    </row>
    <row r="1006" spans="1:11" x14ac:dyDescent="0.25">
      <c r="A1006" t="s">
        <v>2560</v>
      </c>
      <c r="B1006" t="s">
        <v>1533</v>
      </c>
      <c r="C1006" t="s">
        <v>388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K1006">
        <f t="shared" si="15"/>
        <v>0</v>
      </c>
    </row>
    <row r="1007" spans="1:11" x14ac:dyDescent="0.25">
      <c r="A1007" t="s">
        <v>2560</v>
      </c>
      <c r="B1007" t="s">
        <v>2006</v>
      </c>
      <c r="C1007" t="s">
        <v>853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K1007">
        <f t="shared" si="15"/>
        <v>0</v>
      </c>
    </row>
    <row r="1008" spans="1:11" x14ac:dyDescent="0.25">
      <c r="A1008" t="s">
        <v>2560</v>
      </c>
      <c r="B1008" t="s">
        <v>4568</v>
      </c>
      <c r="C1008" t="s">
        <v>4569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K1008">
        <f t="shared" si="15"/>
        <v>0</v>
      </c>
    </row>
    <row r="1009" spans="1:11" x14ac:dyDescent="0.25">
      <c r="A1009" t="s">
        <v>2560</v>
      </c>
      <c r="B1009" t="s">
        <v>1946</v>
      </c>
      <c r="C1009" t="s">
        <v>793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K1009">
        <f t="shared" si="15"/>
        <v>0</v>
      </c>
    </row>
    <row r="1010" spans="1:11" x14ac:dyDescent="0.25">
      <c r="A1010" t="s">
        <v>2560</v>
      </c>
      <c r="B1010" t="s">
        <v>4570</v>
      </c>
      <c r="C1010" t="s">
        <v>4571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K1010">
        <f t="shared" si="15"/>
        <v>0</v>
      </c>
    </row>
    <row r="1011" spans="1:11" x14ac:dyDescent="0.25">
      <c r="A1011" t="s">
        <v>2560</v>
      </c>
      <c r="B1011" t="s">
        <v>1347</v>
      </c>
      <c r="C1011" t="s">
        <v>211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K1011">
        <f t="shared" si="15"/>
        <v>0</v>
      </c>
    </row>
    <row r="1012" spans="1:11" x14ac:dyDescent="0.25">
      <c r="A1012" t="s">
        <v>2560</v>
      </c>
      <c r="B1012" t="s">
        <v>1673</v>
      </c>
      <c r="C1012" t="s">
        <v>524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K1012">
        <f t="shared" si="15"/>
        <v>0</v>
      </c>
    </row>
    <row r="1013" spans="1:11" x14ac:dyDescent="0.25">
      <c r="A1013" t="s">
        <v>2560</v>
      </c>
      <c r="B1013" t="s">
        <v>1676</v>
      </c>
      <c r="C1013" t="s">
        <v>527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K1013">
        <f t="shared" si="15"/>
        <v>0</v>
      </c>
    </row>
    <row r="1014" spans="1:11" x14ac:dyDescent="0.25">
      <c r="A1014" t="s">
        <v>2560</v>
      </c>
      <c r="B1014" t="s">
        <v>1331</v>
      </c>
      <c r="C1014" t="s">
        <v>195</v>
      </c>
      <c r="D1014">
        <v>42</v>
      </c>
      <c r="E1014">
        <v>0</v>
      </c>
      <c r="F1014">
        <v>0</v>
      </c>
      <c r="G1014">
        <v>0</v>
      </c>
      <c r="H1014">
        <v>0</v>
      </c>
      <c r="I1014">
        <v>42</v>
      </c>
      <c r="K1014">
        <f t="shared" si="15"/>
        <v>42</v>
      </c>
    </row>
    <row r="1015" spans="1:11" x14ac:dyDescent="0.25">
      <c r="A1015" t="s">
        <v>2560</v>
      </c>
      <c r="B1015" t="s">
        <v>6269</v>
      </c>
      <c r="C1015" t="s">
        <v>6270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K1015">
        <f t="shared" si="15"/>
        <v>0</v>
      </c>
    </row>
    <row r="1016" spans="1:11" x14ac:dyDescent="0.25">
      <c r="A1016" t="s">
        <v>2560</v>
      </c>
      <c r="B1016" t="s">
        <v>1600</v>
      </c>
      <c r="C1016" t="s">
        <v>452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K1016">
        <f t="shared" si="15"/>
        <v>0</v>
      </c>
    </row>
    <row r="1017" spans="1:11" x14ac:dyDescent="0.25">
      <c r="A1017" t="s">
        <v>2560</v>
      </c>
      <c r="B1017" t="s">
        <v>1310</v>
      </c>
      <c r="C1017" t="s">
        <v>174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K1017">
        <f t="shared" si="15"/>
        <v>0</v>
      </c>
    </row>
    <row r="1018" spans="1:11" x14ac:dyDescent="0.25">
      <c r="A1018" t="s">
        <v>2560</v>
      </c>
      <c r="B1018" t="s">
        <v>1462</v>
      </c>
      <c r="C1018" t="s">
        <v>323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K1018">
        <f t="shared" si="15"/>
        <v>0</v>
      </c>
    </row>
    <row r="1019" spans="1:11" x14ac:dyDescent="0.25">
      <c r="A1019" t="s">
        <v>2560</v>
      </c>
      <c r="B1019" t="s">
        <v>2194</v>
      </c>
      <c r="C1019" t="s">
        <v>1035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K1019">
        <f t="shared" si="15"/>
        <v>0</v>
      </c>
    </row>
    <row r="1020" spans="1:11" x14ac:dyDescent="0.25">
      <c r="A1020" t="s">
        <v>2560</v>
      </c>
      <c r="B1020" t="s">
        <v>6271</v>
      </c>
      <c r="C1020" t="s">
        <v>6272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K1020">
        <f t="shared" si="15"/>
        <v>0</v>
      </c>
    </row>
    <row r="1021" spans="1:11" x14ac:dyDescent="0.25">
      <c r="A1021" t="s">
        <v>2560</v>
      </c>
      <c r="B1021" t="s">
        <v>6273</v>
      </c>
      <c r="C1021" t="s">
        <v>6274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K1021">
        <f t="shared" si="15"/>
        <v>0</v>
      </c>
    </row>
    <row r="1022" spans="1:11" x14ac:dyDescent="0.25">
      <c r="A1022" t="s">
        <v>2560</v>
      </c>
      <c r="B1022" t="s">
        <v>6275</v>
      </c>
      <c r="C1022" t="s">
        <v>6276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K1022">
        <f t="shared" si="15"/>
        <v>0</v>
      </c>
    </row>
    <row r="1023" spans="1:11" x14ac:dyDescent="0.25">
      <c r="A1023" t="s">
        <v>2560</v>
      </c>
      <c r="B1023" t="s">
        <v>6277</v>
      </c>
      <c r="C1023" t="s">
        <v>6278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K1023">
        <f t="shared" si="15"/>
        <v>0</v>
      </c>
    </row>
    <row r="1024" spans="1:11" x14ac:dyDescent="0.25">
      <c r="A1024" t="s">
        <v>2560</v>
      </c>
      <c r="B1024" t="s">
        <v>6279</v>
      </c>
      <c r="C1024" t="s">
        <v>6280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K1024">
        <f t="shared" si="15"/>
        <v>0</v>
      </c>
    </row>
    <row r="1025" spans="1:11" x14ac:dyDescent="0.25">
      <c r="A1025" t="s">
        <v>2560</v>
      </c>
      <c r="B1025" t="s">
        <v>6281</v>
      </c>
      <c r="C1025" t="s">
        <v>6282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K1025">
        <f t="shared" si="15"/>
        <v>0</v>
      </c>
    </row>
    <row r="1026" spans="1:11" x14ac:dyDescent="0.25">
      <c r="A1026" t="s">
        <v>2560</v>
      </c>
      <c r="B1026" t="s">
        <v>6283</v>
      </c>
      <c r="C1026" t="s">
        <v>6284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K1026">
        <f t="shared" si="15"/>
        <v>0</v>
      </c>
    </row>
    <row r="1027" spans="1:11" x14ac:dyDescent="0.25">
      <c r="A1027" t="s">
        <v>2560</v>
      </c>
      <c r="B1027" t="s">
        <v>6285</v>
      </c>
      <c r="C1027" t="s">
        <v>5070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K1027">
        <f t="shared" ref="K1027:K1090" si="16">D1027+F1027</f>
        <v>0</v>
      </c>
    </row>
    <row r="1028" spans="1:11" x14ac:dyDescent="0.25">
      <c r="A1028" t="s">
        <v>2560</v>
      </c>
      <c r="B1028" t="s">
        <v>6286</v>
      </c>
      <c r="C1028" t="s">
        <v>6287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K1028">
        <f t="shared" si="16"/>
        <v>0</v>
      </c>
    </row>
    <row r="1029" spans="1:11" x14ac:dyDescent="0.25">
      <c r="A1029" t="s">
        <v>2560</v>
      </c>
      <c r="B1029" t="s">
        <v>6288</v>
      </c>
      <c r="C1029" t="s">
        <v>4589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K1029">
        <f t="shared" si="16"/>
        <v>0</v>
      </c>
    </row>
    <row r="1030" spans="1:11" x14ac:dyDescent="0.25">
      <c r="A1030" t="s">
        <v>2560</v>
      </c>
      <c r="B1030" t="s">
        <v>2387</v>
      </c>
      <c r="C1030" t="s">
        <v>2388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K1030">
        <f t="shared" si="16"/>
        <v>0</v>
      </c>
    </row>
    <row r="1031" spans="1:11" x14ac:dyDescent="0.25">
      <c r="A1031" t="s">
        <v>2560</v>
      </c>
      <c r="B1031" t="s">
        <v>6289</v>
      </c>
      <c r="C1031" t="s">
        <v>6290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K1031">
        <f t="shared" si="16"/>
        <v>0</v>
      </c>
    </row>
    <row r="1032" spans="1:11" x14ac:dyDescent="0.25">
      <c r="A1032" t="s">
        <v>2560</v>
      </c>
      <c r="B1032" t="s">
        <v>6291</v>
      </c>
      <c r="C1032" t="s">
        <v>6292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K1032">
        <f t="shared" si="16"/>
        <v>0</v>
      </c>
    </row>
    <row r="1033" spans="1:11" x14ac:dyDescent="0.25">
      <c r="A1033" t="s">
        <v>2560</v>
      </c>
      <c r="B1033" t="s">
        <v>6293</v>
      </c>
      <c r="C1033" t="s">
        <v>1082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K1033">
        <f t="shared" si="16"/>
        <v>0</v>
      </c>
    </row>
    <row r="1034" spans="1:11" x14ac:dyDescent="0.25">
      <c r="A1034" t="s">
        <v>2560</v>
      </c>
      <c r="B1034" t="s">
        <v>1540</v>
      </c>
      <c r="C1034" t="s">
        <v>395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K1034">
        <f t="shared" si="16"/>
        <v>0</v>
      </c>
    </row>
    <row r="1035" spans="1:11" x14ac:dyDescent="0.25">
      <c r="A1035" t="s">
        <v>2560</v>
      </c>
      <c r="B1035" t="s">
        <v>6294</v>
      </c>
      <c r="C1035" t="s">
        <v>6295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K1035">
        <f t="shared" si="16"/>
        <v>0</v>
      </c>
    </row>
    <row r="1036" spans="1:11" x14ac:dyDescent="0.25">
      <c r="A1036" t="s">
        <v>2560</v>
      </c>
      <c r="B1036" t="s">
        <v>6296</v>
      </c>
      <c r="C1036" t="s">
        <v>6297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K1036">
        <f t="shared" si="16"/>
        <v>0</v>
      </c>
    </row>
    <row r="1037" spans="1:11" x14ac:dyDescent="0.25">
      <c r="A1037" t="s">
        <v>2560</v>
      </c>
      <c r="B1037" t="s">
        <v>6298</v>
      </c>
      <c r="C1037" t="s">
        <v>5187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K1037">
        <f t="shared" si="16"/>
        <v>0</v>
      </c>
    </row>
    <row r="1038" spans="1:11" x14ac:dyDescent="0.25">
      <c r="A1038" t="s">
        <v>2560</v>
      </c>
      <c r="B1038" t="s">
        <v>1562</v>
      </c>
      <c r="C1038" t="s">
        <v>416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K1038">
        <f t="shared" si="16"/>
        <v>0</v>
      </c>
    </row>
    <row r="1039" spans="1:11" x14ac:dyDescent="0.25">
      <c r="A1039" t="s">
        <v>2560</v>
      </c>
      <c r="B1039" t="s">
        <v>5398</v>
      </c>
      <c r="C1039" t="s">
        <v>5399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K1039">
        <f t="shared" si="16"/>
        <v>0</v>
      </c>
    </row>
    <row r="1040" spans="1:11" x14ac:dyDescent="0.25">
      <c r="A1040" t="s">
        <v>2560</v>
      </c>
      <c r="B1040" t="s">
        <v>5400</v>
      </c>
      <c r="C1040" t="s">
        <v>5401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K1040">
        <f t="shared" si="16"/>
        <v>0</v>
      </c>
    </row>
    <row r="1041" spans="1:11" x14ac:dyDescent="0.25">
      <c r="A1041" t="s">
        <v>2560</v>
      </c>
      <c r="B1041" t="s">
        <v>5402</v>
      </c>
      <c r="C1041" t="s">
        <v>5403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K1041">
        <f t="shared" si="16"/>
        <v>0</v>
      </c>
    </row>
    <row r="1042" spans="1:11" x14ac:dyDescent="0.25">
      <c r="A1042" t="s">
        <v>2560</v>
      </c>
      <c r="B1042" t="s">
        <v>5404</v>
      </c>
      <c r="C1042" t="s">
        <v>5405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K1042">
        <f t="shared" si="16"/>
        <v>0</v>
      </c>
    </row>
    <row r="1043" spans="1:11" x14ac:dyDescent="0.25">
      <c r="A1043" t="s">
        <v>2560</v>
      </c>
      <c r="B1043" t="s">
        <v>5406</v>
      </c>
      <c r="C1043" t="s">
        <v>5407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K1043">
        <f t="shared" si="16"/>
        <v>0</v>
      </c>
    </row>
    <row r="1044" spans="1:11" x14ac:dyDescent="0.25">
      <c r="A1044" t="s">
        <v>2560</v>
      </c>
      <c r="B1044" t="s">
        <v>5408</v>
      </c>
      <c r="C1044" t="s">
        <v>5409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K1044">
        <f t="shared" si="16"/>
        <v>0</v>
      </c>
    </row>
    <row r="1045" spans="1:11" x14ac:dyDescent="0.25">
      <c r="A1045" t="s">
        <v>2560</v>
      </c>
      <c r="B1045" t="s">
        <v>5410</v>
      </c>
      <c r="C1045" t="s">
        <v>5411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K1045">
        <f t="shared" si="16"/>
        <v>0</v>
      </c>
    </row>
    <row r="1046" spans="1:11" x14ac:dyDescent="0.25">
      <c r="A1046" t="s">
        <v>2560</v>
      </c>
      <c r="B1046" t="s">
        <v>5412</v>
      </c>
      <c r="C1046" t="s">
        <v>5413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K1046">
        <f t="shared" si="16"/>
        <v>0</v>
      </c>
    </row>
    <row r="1047" spans="1:11" x14ac:dyDescent="0.25">
      <c r="A1047" t="s">
        <v>2560</v>
      </c>
      <c r="B1047" t="s">
        <v>5414</v>
      </c>
      <c r="C1047" t="s">
        <v>5415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K1047">
        <f t="shared" si="16"/>
        <v>0</v>
      </c>
    </row>
    <row r="1048" spans="1:11" x14ac:dyDescent="0.25">
      <c r="A1048" t="s">
        <v>2560</v>
      </c>
      <c r="B1048" t="s">
        <v>5416</v>
      </c>
      <c r="C1048" t="s">
        <v>5417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K1048">
        <f t="shared" si="16"/>
        <v>0</v>
      </c>
    </row>
    <row r="1049" spans="1:11" x14ac:dyDescent="0.25">
      <c r="A1049" t="s">
        <v>2560</v>
      </c>
      <c r="B1049" t="s">
        <v>5418</v>
      </c>
      <c r="C1049" t="s">
        <v>5419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K1049">
        <f t="shared" si="16"/>
        <v>0</v>
      </c>
    </row>
    <row r="1050" spans="1:11" x14ac:dyDescent="0.25">
      <c r="A1050" t="s">
        <v>2560</v>
      </c>
      <c r="B1050" t="s">
        <v>5420</v>
      </c>
      <c r="C1050" t="s">
        <v>5421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K1050">
        <f t="shared" si="16"/>
        <v>0</v>
      </c>
    </row>
    <row r="1051" spans="1:11" x14ac:dyDescent="0.25">
      <c r="A1051" t="s">
        <v>2560</v>
      </c>
      <c r="B1051" t="s">
        <v>1801</v>
      </c>
      <c r="C1051" t="s">
        <v>651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K1051">
        <f t="shared" si="16"/>
        <v>0</v>
      </c>
    </row>
    <row r="1052" spans="1:11" x14ac:dyDescent="0.25">
      <c r="A1052" t="s">
        <v>2560</v>
      </c>
      <c r="B1052" t="s">
        <v>1837</v>
      </c>
      <c r="C1052" t="s">
        <v>686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K1052">
        <f t="shared" si="16"/>
        <v>0</v>
      </c>
    </row>
    <row r="1053" spans="1:11" x14ac:dyDescent="0.25">
      <c r="A1053" t="s">
        <v>2560</v>
      </c>
      <c r="B1053" t="s">
        <v>1424</v>
      </c>
      <c r="C1053" t="s">
        <v>285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K1053">
        <f t="shared" si="16"/>
        <v>0</v>
      </c>
    </row>
    <row r="1054" spans="1:11" x14ac:dyDescent="0.25">
      <c r="A1054" t="s">
        <v>2560</v>
      </c>
      <c r="B1054" t="s">
        <v>2082</v>
      </c>
      <c r="C1054" t="s">
        <v>928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K1054">
        <f t="shared" si="16"/>
        <v>0</v>
      </c>
    </row>
    <row r="1055" spans="1:11" x14ac:dyDescent="0.25">
      <c r="A1055" t="s">
        <v>2560</v>
      </c>
      <c r="B1055" t="s">
        <v>1277</v>
      </c>
      <c r="C1055" t="s">
        <v>142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1</v>
      </c>
      <c r="K1055">
        <f t="shared" si="16"/>
        <v>1</v>
      </c>
    </row>
    <row r="1056" spans="1:11" x14ac:dyDescent="0.25">
      <c r="A1056" t="s">
        <v>2560</v>
      </c>
      <c r="B1056" t="s">
        <v>1292</v>
      </c>
      <c r="C1056" t="s">
        <v>157</v>
      </c>
      <c r="D1056">
        <v>15</v>
      </c>
      <c r="E1056">
        <v>0</v>
      </c>
      <c r="F1056">
        <v>0</v>
      </c>
      <c r="G1056">
        <v>0</v>
      </c>
      <c r="H1056">
        <v>0</v>
      </c>
      <c r="I1056">
        <v>15</v>
      </c>
      <c r="K1056">
        <f t="shared" si="16"/>
        <v>15</v>
      </c>
    </row>
    <row r="1057" spans="1:11" x14ac:dyDescent="0.25">
      <c r="A1057" t="s">
        <v>2560</v>
      </c>
      <c r="B1057" t="s">
        <v>1369</v>
      </c>
      <c r="C1057" t="s">
        <v>233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K1057">
        <f t="shared" si="16"/>
        <v>0</v>
      </c>
    </row>
    <row r="1058" spans="1:11" x14ac:dyDescent="0.25">
      <c r="A1058" t="s">
        <v>2560</v>
      </c>
      <c r="B1058" t="s">
        <v>1364</v>
      </c>
      <c r="C1058" t="s">
        <v>228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K1058">
        <f t="shared" si="16"/>
        <v>0</v>
      </c>
    </row>
    <row r="1059" spans="1:11" x14ac:dyDescent="0.25">
      <c r="A1059" t="s">
        <v>2560</v>
      </c>
      <c r="B1059" t="s">
        <v>5422</v>
      </c>
      <c r="C1059" t="s">
        <v>5423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K1059">
        <f t="shared" si="16"/>
        <v>0</v>
      </c>
    </row>
    <row r="1060" spans="1:11" x14ac:dyDescent="0.25">
      <c r="A1060" t="s">
        <v>2560</v>
      </c>
      <c r="B1060" t="s">
        <v>5424</v>
      </c>
      <c r="C1060" t="s">
        <v>5425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K1060">
        <f t="shared" si="16"/>
        <v>0</v>
      </c>
    </row>
    <row r="1061" spans="1:11" x14ac:dyDescent="0.25">
      <c r="A1061" t="s">
        <v>2560</v>
      </c>
      <c r="B1061" t="s">
        <v>5426</v>
      </c>
      <c r="C1061" t="s">
        <v>5427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K1061">
        <f t="shared" si="16"/>
        <v>0</v>
      </c>
    </row>
    <row r="1062" spans="1:11" x14ac:dyDescent="0.25">
      <c r="A1062" t="s">
        <v>2560</v>
      </c>
      <c r="B1062" t="s">
        <v>5935</v>
      </c>
      <c r="C1062" t="s">
        <v>5936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K1062">
        <f t="shared" si="16"/>
        <v>0</v>
      </c>
    </row>
    <row r="1063" spans="1:11" x14ac:dyDescent="0.25">
      <c r="A1063" t="s">
        <v>2560</v>
      </c>
      <c r="B1063" t="s">
        <v>1665</v>
      </c>
      <c r="C1063" t="s">
        <v>516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K1063">
        <f t="shared" si="16"/>
        <v>0</v>
      </c>
    </row>
    <row r="1064" spans="1:11" x14ac:dyDescent="0.25">
      <c r="A1064" t="s">
        <v>2560</v>
      </c>
      <c r="B1064" t="s">
        <v>1170</v>
      </c>
      <c r="C1064" t="s">
        <v>38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K1064">
        <f t="shared" si="16"/>
        <v>0</v>
      </c>
    </row>
    <row r="1065" spans="1:11" x14ac:dyDescent="0.25">
      <c r="A1065" t="s">
        <v>2560</v>
      </c>
      <c r="B1065" t="s">
        <v>5937</v>
      </c>
      <c r="C1065" t="s">
        <v>5938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K1065">
        <f t="shared" si="16"/>
        <v>0</v>
      </c>
    </row>
    <row r="1066" spans="1:11" x14ac:dyDescent="0.25">
      <c r="A1066" t="s">
        <v>2560</v>
      </c>
      <c r="B1066" t="s">
        <v>5939</v>
      </c>
      <c r="C1066" t="s">
        <v>5940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K1066">
        <f t="shared" si="16"/>
        <v>0</v>
      </c>
    </row>
    <row r="1067" spans="1:11" x14ac:dyDescent="0.25">
      <c r="A1067" t="s">
        <v>2560</v>
      </c>
      <c r="B1067" t="s">
        <v>1265</v>
      </c>
      <c r="C1067" t="s">
        <v>130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K1067">
        <f t="shared" si="16"/>
        <v>0</v>
      </c>
    </row>
    <row r="1068" spans="1:11" x14ac:dyDescent="0.25">
      <c r="A1068" t="s">
        <v>2560</v>
      </c>
      <c r="B1068" t="s">
        <v>2291</v>
      </c>
      <c r="C1068" t="s">
        <v>1130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K1068">
        <f t="shared" si="16"/>
        <v>0</v>
      </c>
    </row>
    <row r="1069" spans="1:11" x14ac:dyDescent="0.25">
      <c r="A1069" t="s">
        <v>2560</v>
      </c>
      <c r="B1069" t="s">
        <v>1306</v>
      </c>
      <c r="C1069" t="s">
        <v>170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K1069">
        <f t="shared" si="16"/>
        <v>0</v>
      </c>
    </row>
    <row r="1070" spans="1:11" x14ac:dyDescent="0.25">
      <c r="A1070" t="s">
        <v>2560</v>
      </c>
      <c r="B1070" t="s">
        <v>1403</v>
      </c>
      <c r="C1070" t="s">
        <v>265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K1070">
        <f t="shared" si="16"/>
        <v>0</v>
      </c>
    </row>
    <row r="1071" spans="1:11" x14ac:dyDescent="0.25">
      <c r="A1071" t="s">
        <v>2560</v>
      </c>
      <c r="B1071" t="s">
        <v>1578</v>
      </c>
      <c r="C1071" t="s">
        <v>431</v>
      </c>
      <c r="D1071">
        <v>23</v>
      </c>
      <c r="E1071">
        <v>0</v>
      </c>
      <c r="F1071">
        <v>0</v>
      </c>
      <c r="G1071">
        <v>0</v>
      </c>
      <c r="H1071">
        <v>0</v>
      </c>
      <c r="I1071">
        <v>23</v>
      </c>
      <c r="K1071">
        <f t="shared" si="16"/>
        <v>23</v>
      </c>
    </row>
    <row r="1072" spans="1:11" x14ac:dyDescent="0.25">
      <c r="A1072" t="s">
        <v>2560</v>
      </c>
      <c r="B1072" t="s">
        <v>2379</v>
      </c>
      <c r="C1072" t="s">
        <v>2380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K1072">
        <f t="shared" si="16"/>
        <v>0</v>
      </c>
    </row>
    <row r="1073" spans="1:11" x14ac:dyDescent="0.25">
      <c r="A1073" t="s">
        <v>2560</v>
      </c>
      <c r="B1073" t="s">
        <v>5941</v>
      </c>
      <c r="C1073" t="s">
        <v>5942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K1073">
        <f t="shared" si="16"/>
        <v>0</v>
      </c>
    </row>
    <row r="1074" spans="1:11" x14ac:dyDescent="0.25">
      <c r="A1074" t="s">
        <v>2560</v>
      </c>
      <c r="B1074" t="s">
        <v>1931</v>
      </c>
      <c r="C1074" t="s">
        <v>779</v>
      </c>
      <c r="D1074">
        <v>44</v>
      </c>
      <c r="E1074">
        <v>0</v>
      </c>
      <c r="F1074">
        <v>0</v>
      </c>
      <c r="G1074">
        <v>0</v>
      </c>
      <c r="H1074">
        <v>0</v>
      </c>
      <c r="I1074">
        <v>44</v>
      </c>
      <c r="K1074">
        <f t="shared" si="16"/>
        <v>44</v>
      </c>
    </row>
    <row r="1075" spans="1:11" x14ac:dyDescent="0.25">
      <c r="A1075" t="s">
        <v>2560</v>
      </c>
      <c r="B1075" t="s">
        <v>5943</v>
      </c>
      <c r="C1075" t="s">
        <v>5944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K1075">
        <f t="shared" si="16"/>
        <v>0</v>
      </c>
    </row>
    <row r="1076" spans="1:11" x14ac:dyDescent="0.25">
      <c r="A1076" t="s">
        <v>2560</v>
      </c>
      <c r="B1076" t="s">
        <v>5945</v>
      </c>
      <c r="C1076" t="s">
        <v>5946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K1076">
        <f t="shared" si="16"/>
        <v>0</v>
      </c>
    </row>
    <row r="1077" spans="1:11" x14ac:dyDescent="0.25">
      <c r="A1077" t="s">
        <v>2560</v>
      </c>
      <c r="B1077" t="s">
        <v>5947</v>
      </c>
      <c r="C1077" t="s">
        <v>5948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K1077">
        <f t="shared" si="16"/>
        <v>0</v>
      </c>
    </row>
    <row r="1078" spans="1:11" x14ac:dyDescent="0.25">
      <c r="A1078" t="s">
        <v>2560</v>
      </c>
      <c r="B1078" t="s">
        <v>5949</v>
      </c>
      <c r="C1078" t="s">
        <v>5074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K1078">
        <f t="shared" si="16"/>
        <v>0</v>
      </c>
    </row>
    <row r="1079" spans="1:11" x14ac:dyDescent="0.25">
      <c r="A1079" t="s">
        <v>2560</v>
      </c>
      <c r="B1079" t="s">
        <v>5950</v>
      </c>
      <c r="C1079" t="s">
        <v>5951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K1079">
        <f t="shared" si="16"/>
        <v>0</v>
      </c>
    </row>
    <row r="1080" spans="1:11" x14ac:dyDescent="0.25">
      <c r="A1080" t="s">
        <v>2560</v>
      </c>
      <c r="B1080" t="s">
        <v>1845</v>
      </c>
      <c r="C1080" t="s">
        <v>694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K1080">
        <f t="shared" si="16"/>
        <v>0</v>
      </c>
    </row>
    <row r="1081" spans="1:11" x14ac:dyDescent="0.25">
      <c r="A1081" t="s">
        <v>2560</v>
      </c>
      <c r="B1081" t="s">
        <v>5952</v>
      </c>
      <c r="C1081" t="s">
        <v>5953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K1081">
        <f t="shared" si="16"/>
        <v>0</v>
      </c>
    </row>
    <row r="1082" spans="1:11" x14ac:dyDescent="0.25">
      <c r="A1082" t="s">
        <v>2560</v>
      </c>
      <c r="B1082" t="s">
        <v>5954</v>
      </c>
      <c r="C1082" t="s">
        <v>5955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K1082">
        <f t="shared" si="16"/>
        <v>0</v>
      </c>
    </row>
    <row r="1083" spans="1:11" x14ac:dyDescent="0.25">
      <c r="A1083" t="s">
        <v>2560</v>
      </c>
      <c r="B1083" t="s">
        <v>5956</v>
      </c>
      <c r="C1083" t="s">
        <v>5957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K1083">
        <f t="shared" si="16"/>
        <v>0</v>
      </c>
    </row>
    <row r="1084" spans="1:11" x14ac:dyDescent="0.25">
      <c r="A1084" t="s">
        <v>2560</v>
      </c>
      <c r="B1084" t="s">
        <v>3768</v>
      </c>
      <c r="C1084" t="s">
        <v>3769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K1084">
        <f t="shared" si="16"/>
        <v>0</v>
      </c>
    </row>
    <row r="1085" spans="1:11" x14ac:dyDescent="0.25">
      <c r="A1085" t="s">
        <v>2560</v>
      </c>
      <c r="B1085" t="s">
        <v>3770</v>
      </c>
      <c r="C1085" t="s">
        <v>3771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K1085">
        <f t="shared" si="16"/>
        <v>0</v>
      </c>
    </row>
    <row r="1086" spans="1:11" x14ac:dyDescent="0.25">
      <c r="A1086" t="s">
        <v>2560</v>
      </c>
      <c r="B1086" t="s">
        <v>3772</v>
      </c>
      <c r="C1086" t="s">
        <v>3773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K1086">
        <f t="shared" si="16"/>
        <v>0</v>
      </c>
    </row>
    <row r="1087" spans="1:11" x14ac:dyDescent="0.25">
      <c r="A1087" t="s">
        <v>2560</v>
      </c>
      <c r="B1087" t="s">
        <v>3774</v>
      </c>
      <c r="C1087" t="s">
        <v>3775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K1087">
        <f t="shared" si="16"/>
        <v>0</v>
      </c>
    </row>
    <row r="1088" spans="1:11" x14ac:dyDescent="0.25">
      <c r="A1088" t="s">
        <v>2560</v>
      </c>
      <c r="B1088" t="s">
        <v>3776</v>
      </c>
      <c r="C1088" t="s">
        <v>3777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K1088">
        <f t="shared" si="16"/>
        <v>0</v>
      </c>
    </row>
    <row r="1089" spans="1:11" x14ac:dyDescent="0.25">
      <c r="A1089" t="s">
        <v>2560</v>
      </c>
      <c r="B1089" t="s">
        <v>3778</v>
      </c>
      <c r="C1089" t="s">
        <v>3779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K1089">
        <f t="shared" si="16"/>
        <v>0</v>
      </c>
    </row>
    <row r="1090" spans="1:11" x14ac:dyDescent="0.25">
      <c r="A1090" t="s">
        <v>2560</v>
      </c>
      <c r="B1090" t="s">
        <v>3780</v>
      </c>
      <c r="C1090" t="s">
        <v>3781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K1090">
        <f t="shared" si="16"/>
        <v>0</v>
      </c>
    </row>
    <row r="1091" spans="1:11" x14ac:dyDescent="0.25">
      <c r="A1091" t="s">
        <v>2560</v>
      </c>
      <c r="B1091" t="s">
        <v>3782</v>
      </c>
      <c r="C1091" t="s">
        <v>3783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K1091">
        <f t="shared" ref="K1091:K1154" si="17">D1091+F1091</f>
        <v>0</v>
      </c>
    </row>
    <row r="1092" spans="1:11" x14ac:dyDescent="0.25">
      <c r="A1092" t="s">
        <v>2560</v>
      </c>
      <c r="B1092" t="s">
        <v>3784</v>
      </c>
      <c r="C1092" t="s">
        <v>3785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K1092">
        <f t="shared" si="17"/>
        <v>0</v>
      </c>
    </row>
    <row r="1093" spans="1:11" x14ac:dyDescent="0.25">
      <c r="A1093" t="s">
        <v>2560</v>
      </c>
      <c r="B1093" t="s">
        <v>3786</v>
      </c>
      <c r="C1093" t="s">
        <v>3787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K1093">
        <f t="shared" si="17"/>
        <v>0</v>
      </c>
    </row>
    <row r="1094" spans="1:11" x14ac:dyDescent="0.25">
      <c r="A1094" t="s">
        <v>2560</v>
      </c>
      <c r="B1094" t="s">
        <v>3788</v>
      </c>
      <c r="C1094" t="s">
        <v>3789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K1094">
        <f t="shared" si="17"/>
        <v>0</v>
      </c>
    </row>
    <row r="1095" spans="1:11" x14ac:dyDescent="0.25">
      <c r="A1095" t="s">
        <v>2560</v>
      </c>
      <c r="B1095" t="s">
        <v>3790</v>
      </c>
      <c r="C1095" t="s">
        <v>3791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K1095">
        <f t="shared" si="17"/>
        <v>0</v>
      </c>
    </row>
    <row r="1096" spans="1:11" x14ac:dyDescent="0.25">
      <c r="A1096" t="s">
        <v>2560</v>
      </c>
      <c r="B1096" t="s">
        <v>3792</v>
      </c>
      <c r="C1096" t="s">
        <v>3793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K1096">
        <f t="shared" si="17"/>
        <v>0</v>
      </c>
    </row>
    <row r="1097" spans="1:11" x14ac:dyDescent="0.25">
      <c r="A1097" t="s">
        <v>2560</v>
      </c>
      <c r="B1097" t="s">
        <v>3794</v>
      </c>
      <c r="C1097" t="s">
        <v>3795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K1097">
        <f t="shared" si="17"/>
        <v>0</v>
      </c>
    </row>
    <row r="1098" spans="1:11" x14ac:dyDescent="0.25">
      <c r="A1098" t="s">
        <v>2560</v>
      </c>
      <c r="B1098" t="s">
        <v>3796</v>
      </c>
      <c r="C1098" t="s">
        <v>3797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K1098">
        <f t="shared" si="17"/>
        <v>0</v>
      </c>
    </row>
    <row r="1099" spans="1:11" x14ac:dyDescent="0.25">
      <c r="A1099" t="s">
        <v>2560</v>
      </c>
      <c r="B1099" t="s">
        <v>1960</v>
      </c>
      <c r="C1099" t="s">
        <v>807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K1099">
        <f t="shared" si="17"/>
        <v>0</v>
      </c>
    </row>
    <row r="1100" spans="1:11" x14ac:dyDescent="0.25">
      <c r="A1100" t="s">
        <v>2560</v>
      </c>
      <c r="B1100" t="s">
        <v>3798</v>
      </c>
      <c r="C1100" t="s">
        <v>3799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K1100">
        <f t="shared" si="17"/>
        <v>0</v>
      </c>
    </row>
    <row r="1101" spans="1:11" x14ac:dyDescent="0.25">
      <c r="A1101" t="s">
        <v>2560</v>
      </c>
      <c r="B1101" t="s">
        <v>3800</v>
      </c>
      <c r="C1101" t="s">
        <v>3801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K1101">
        <f t="shared" si="17"/>
        <v>0</v>
      </c>
    </row>
    <row r="1102" spans="1:11" x14ac:dyDescent="0.25">
      <c r="A1102" t="s">
        <v>2560</v>
      </c>
      <c r="B1102" t="s">
        <v>3802</v>
      </c>
      <c r="C1102" t="s">
        <v>3803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K1102">
        <f t="shared" si="17"/>
        <v>0</v>
      </c>
    </row>
    <row r="1103" spans="1:11" x14ac:dyDescent="0.25">
      <c r="A1103" t="s">
        <v>2560</v>
      </c>
      <c r="B1103" t="s">
        <v>1610</v>
      </c>
      <c r="C1103" t="s">
        <v>462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K1103">
        <f t="shared" si="17"/>
        <v>0</v>
      </c>
    </row>
    <row r="1104" spans="1:11" x14ac:dyDescent="0.25">
      <c r="A1104" t="s">
        <v>2560</v>
      </c>
      <c r="B1104" t="s">
        <v>1291</v>
      </c>
      <c r="C1104" t="s">
        <v>156</v>
      </c>
      <c r="D1104">
        <v>16</v>
      </c>
      <c r="E1104">
        <v>0</v>
      </c>
      <c r="F1104">
        <v>0</v>
      </c>
      <c r="G1104">
        <v>0</v>
      </c>
      <c r="H1104">
        <v>0</v>
      </c>
      <c r="I1104">
        <v>16</v>
      </c>
      <c r="K1104">
        <f t="shared" si="17"/>
        <v>16</v>
      </c>
    </row>
    <row r="1105" spans="1:11" x14ac:dyDescent="0.25">
      <c r="A1105" t="s">
        <v>2560</v>
      </c>
      <c r="B1105" t="s">
        <v>3804</v>
      </c>
      <c r="C1105" t="s">
        <v>3805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K1105">
        <f t="shared" si="17"/>
        <v>0</v>
      </c>
    </row>
    <row r="1106" spans="1:11" x14ac:dyDescent="0.25">
      <c r="A1106" t="s">
        <v>2560</v>
      </c>
      <c r="B1106" t="s">
        <v>1950</v>
      </c>
      <c r="C1106" t="s">
        <v>797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K1106">
        <f t="shared" si="17"/>
        <v>0</v>
      </c>
    </row>
    <row r="1107" spans="1:11" x14ac:dyDescent="0.25">
      <c r="A1107" t="s">
        <v>2560</v>
      </c>
      <c r="B1107" t="s">
        <v>4190</v>
      </c>
      <c r="C1107" t="s">
        <v>4191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K1107">
        <f t="shared" si="17"/>
        <v>0</v>
      </c>
    </row>
    <row r="1108" spans="1:11" x14ac:dyDescent="0.25">
      <c r="A1108" t="s">
        <v>2560</v>
      </c>
      <c r="B1108" t="s">
        <v>1838</v>
      </c>
      <c r="C1108" t="s">
        <v>687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K1108">
        <f t="shared" si="17"/>
        <v>0</v>
      </c>
    </row>
    <row r="1109" spans="1:11" x14ac:dyDescent="0.25">
      <c r="A1109" t="s">
        <v>2560</v>
      </c>
      <c r="B1109" t="s">
        <v>2043</v>
      </c>
      <c r="C1109" t="s">
        <v>890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K1109">
        <f t="shared" si="17"/>
        <v>0</v>
      </c>
    </row>
    <row r="1110" spans="1:11" x14ac:dyDescent="0.25">
      <c r="A1110" t="s">
        <v>2560</v>
      </c>
      <c r="B1110" t="s">
        <v>2049</v>
      </c>
      <c r="C1110" t="s">
        <v>896</v>
      </c>
      <c r="D1110">
        <v>20</v>
      </c>
      <c r="E1110">
        <v>0</v>
      </c>
      <c r="F1110">
        <v>0</v>
      </c>
      <c r="G1110">
        <v>0</v>
      </c>
      <c r="H1110">
        <v>0</v>
      </c>
      <c r="I1110">
        <v>20</v>
      </c>
      <c r="K1110">
        <f t="shared" si="17"/>
        <v>20</v>
      </c>
    </row>
    <row r="1111" spans="1:11" x14ac:dyDescent="0.25">
      <c r="A1111" t="s">
        <v>2560</v>
      </c>
      <c r="B1111" t="s">
        <v>1295</v>
      </c>
      <c r="C1111" t="s">
        <v>160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K1111">
        <f t="shared" si="17"/>
        <v>0</v>
      </c>
    </row>
    <row r="1112" spans="1:11" x14ac:dyDescent="0.25">
      <c r="A1112" t="s">
        <v>2560</v>
      </c>
      <c r="B1112" t="s">
        <v>1716</v>
      </c>
      <c r="C1112" t="s">
        <v>567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K1112">
        <f t="shared" si="17"/>
        <v>0</v>
      </c>
    </row>
    <row r="1113" spans="1:11" x14ac:dyDescent="0.25">
      <c r="A1113" t="s">
        <v>2560</v>
      </c>
      <c r="B1113" t="s">
        <v>4192</v>
      </c>
      <c r="C1113" t="s">
        <v>4193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K1113">
        <f t="shared" si="17"/>
        <v>0</v>
      </c>
    </row>
    <row r="1114" spans="1:11" x14ac:dyDescent="0.25">
      <c r="A1114" t="s">
        <v>2560</v>
      </c>
      <c r="B1114" t="s">
        <v>1592</v>
      </c>
      <c r="C1114" t="s">
        <v>444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K1114">
        <f t="shared" si="17"/>
        <v>0</v>
      </c>
    </row>
    <row r="1115" spans="1:11" x14ac:dyDescent="0.25">
      <c r="A1115" t="s">
        <v>2560</v>
      </c>
      <c r="B1115" t="s">
        <v>1320</v>
      </c>
      <c r="C1115" t="s">
        <v>184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K1115">
        <f t="shared" si="17"/>
        <v>0</v>
      </c>
    </row>
    <row r="1116" spans="1:11" x14ac:dyDescent="0.25">
      <c r="A1116" t="s">
        <v>2560</v>
      </c>
      <c r="B1116" t="s">
        <v>4194</v>
      </c>
      <c r="C1116" t="s">
        <v>4195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K1116">
        <f t="shared" si="17"/>
        <v>0</v>
      </c>
    </row>
    <row r="1117" spans="1:11" x14ac:dyDescent="0.25">
      <c r="A1117" t="s">
        <v>2560</v>
      </c>
      <c r="B1117" t="s">
        <v>1508</v>
      </c>
      <c r="C1117" t="s">
        <v>364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K1117">
        <f t="shared" si="17"/>
        <v>0</v>
      </c>
    </row>
    <row r="1118" spans="1:11" x14ac:dyDescent="0.25">
      <c r="A1118" t="s">
        <v>2560</v>
      </c>
      <c r="B1118" t="s">
        <v>4196</v>
      </c>
      <c r="C1118" t="s">
        <v>4197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K1118">
        <f t="shared" si="17"/>
        <v>0</v>
      </c>
    </row>
    <row r="1119" spans="1:11" x14ac:dyDescent="0.25">
      <c r="A1119" t="s">
        <v>2560</v>
      </c>
      <c r="B1119" t="s">
        <v>4198</v>
      </c>
      <c r="C1119" t="s">
        <v>4199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K1119">
        <f t="shared" si="17"/>
        <v>0</v>
      </c>
    </row>
    <row r="1120" spans="1:11" x14ac:dyDescent="0.25">
      <c r="A1120" t="s">
        <v>2560</v>
      </c>
      <c r="B1120" t="s">
        <v>1937</v>
      </c>
      <c r="C1120" t="s">
        <v>785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K1120">
        <f t="shared" si="17"/>
        <v>0</v>
      </c>
    </row>
    <row r="1121" spans="1:11" x14ac:dyDescent="0.25">
      <c r="A1121" t="s">
        <v>2560</v>
      </c>
      <c r="B1121" t="s">
        <v>4200</v>
      </c>
      <c r="C1121" t="s">
        <v>4201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K1121">
        <f t="shared" si="17"/>
        <v>0</v>
      </c>
    </row>
    <row r="1122" spans="1:11" x14ac:dyDescent="0.25">
      <c r="A1122" t="s">
        <v>2560</v>
      </c>
      <c r="B1122" t="s">
        <v>1952</v>
      </c>
      <c r="C1122" t="s">
        <v>799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K1122">
        <f t="shared" si="17"/>
        <v>0</v>
      </c>
    </row>
    <row r="1123" spans="1:11" x14ac:dyDescent="0.25">
      <c r="A1123" t="s">
        <v>2560</v>
      </c>
      <c r="B1123" t="s">
        <v>4202</v>
      </c>
      <c r="C1123" t="s">
        <v>4203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K1123">
        <f t="shared" si="17"/>
        <v>0</v>
      </c>
    </row>
    <row r="1124" spans="1:11" x14ac:dyDescent="0.25">
      <c r="A1124" t="s">
        <v>2560</v>
      </c>
      <c r="B1124" t="s">
        <v>1176</v>
      </c>
      <c r="C1124" t="s">
        <v>44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K1124">
        <f t="shared" si="17"/>
        <v>0</v>
      </c>
    </row>
    <row r="1125" spans="1:11" x14ac:dyDescent="0.25">
      <c r="A1125" t="s">
        <v>2560</v>
      </c>
      <c r="B1125" t="s">
        <v>1164</v>
      </c>
      <c r="C1125" t="s">
        <v>32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1</v>
      </c>
      <c r="K1125">
        <f t="shared" si="17"/>
        <v>1</v>
      </c>
    </row>
    <row r="1126" spans="1:11" x14ac:dyDescent="0.25">
      <c r="A1126" t="s">
        <v>2560</v>
      </c>
      <c r="B1126" t="s">
        <v>4204</v>
      </c>
      <c r="C1126" t="s">
        <v>4205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K1126">
        <f t="shared" si="17"/>
        <v>0</v>
      </c>
    </row>
    <row r="1127" spans="1:11" x14ac:dyDescent="0.25">
      <c r="A1127" t="s">
        <v>2560</v>
      </c>
      <c r="B1127" t="s">
        <v>2092</v>
      </c>
      <c r="C1127" t="s">
        <v>938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K1127">
        <f t="shared" si="17"/>
        <v>0</v>
      </c>
    </row>
    <row r="1128" spans="1:11" x14ac:dyDescent="0.25">
      <c r="A1128" t="s">
        <v>2560</v>
      </c>
      <c r="B1128" t="s">
        <v>1312</v>
      </c>
      <c r="C1128" t="s">
        <v>176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K1128">
        <f t="shared" si="17"/>
        <v>0</v>
      </c>
    </row>
    <row r="1129" spans="1:11" x14ac:dyDescent="0.25">
      <c r="A1129" t="s">
        <v>2560</v>
      </c>
      <c r="B1129" t="s">
        <v>4206</v>
      </c>
      <c r="C1129" t="s">
        <v>4207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K1129">
        <f t="shared" si="17"/>
        <v>0</v>
      </c>
    </row>
    <row r="1130" spans="1:11" x14ac:dyDescent="0.25">
      <c r="A1130" t="s">
        <v>2560</v>
      </c>
      <c r="B1130" t="s">
        <v>4346</v>
      </c>
      <c r="C1130" t="s">
        <v>4347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K1130">
        <f t="shared" si="17"/>
        <v>0</v>
      </c>
    </row>
    <row r="1131" spans="1:11" x14ac:dyDescent="0.25">
      <c r="A1131" t="s">
        <v>2560</v>
      </c>
      <c r="B1131" t="s">
        <v>4348</v>
      </c>
      <c r="C1131" t="s">
        <v>4349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K1131">
        <f t="shared" si="17"/>
        <v>0</v>
      </c>
    </row>
    <row r="1132" spans="1:11" x14ac:dyDescent="0.25">
      <c r="A1132" t="s">
        <v>2560</v>
      </c>
      <c r="B1132" t="s">
        <v>12740</v>
      </c>
      <c r="C1132" t="s">
        <v>12741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K1132">
        <f t="shared" si="17"/>
        <v>0</v>
      </c>
    </row>
    <row r="1133" spans="1:11" x14ac:dyDescent="0.25">
      <c r="A1133" t="s">
        <v>2560</v>
      </c>
      <c r="B1133" t="s">
        <v>1754</v>
      </c>
      <c r="C1133" t="s">
        <v>604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K1133">
        <f t="shared" si="17"/>
        <v>0</v>
      </c>
    </row>
    <row r="1134" spans="1:11" x14ac:dyDescent="0.25">
      <c r="A1134" t="s">
        <v>2560</v>
      </c>
      <c r="B1134" t="s">
        <v>1275</v>
      </c>
      <c r="C1134" t="s">
        <v>140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K1134">
        <f t="shared" si="17"/>
        <v>0</v>
      </c>
    </row>
    <row r="1135" spans="1:11" x14ac:dyDescent="0.25">
      <c r="A1135" t="s">
        <v>2560</v>
      </c>
      <c r="B1135" t="s">
        <v>4350</v>
      </c>
      <c r="C1135" t="s">
        <v>4351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K1135">
        <f t="shared" si="17"/>
        <v>0</v>
      </c>
    </row>
    <row r="1136" spans="1:11" x14ac:dyDescent="0.25">
      <c r="A1136" t="s">
        <v>2560</v>
      </c>
      <c r="B1136" t="s">
        <v>1809</v>
      </c>
      <c r="C1136" t="s">
        <v>659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K1136">
        <f t="shared" si="17"/>
        <v>0</v>
      </c>
    </row>
    <row r="1137" spans="1:11" x14ac:dyDescent="0.25">
      <c r="A1137" t="s">
        <v>2560</v>
      </c>
      <c r="B1137" t="s">
        <v>1289</v>
      </c>
      <c r="C1137" t="s">
        <v>154</v>
      </c>
      <c r="D1137">
        <v>16</v>
      </c>
      <c r="E1137">
        <v>0</v>
      </c>
      <c r="F1137">
        <v>0</v>
      </c>
      <c r="G1137">
        <v>0</v>
      </c>
      <c r="H1137">
        <v>0</v>
      </c>
      <c r="I1137">
        <v>16</v>
      </c>
      <c r="K1137">
        <f t="shared" si="17"/>
        <v>16</v>
      </c>
    </row>
    <row r="1138" spans="1:11" x14ac:dyDescent="0.25">
      <c r="A1138" t="s">
        <v>2560</v>
      </c>
      <c r="B1138" t="s">
        <v>1506</v>
      </c>
      <c r="C1138" t="s">
        <v>362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K1138">
        <f t="shared" si="17"/>
        <v>0</v>
      </c>
    </row>
    <row r="1139" spans="1:11" x14ac:dyDescent="0.25">
      <c r="A1139" t="s">
        <v>2560</v>
      </c>
      <c r="B1139" t="s">
        <v>4352</v>
      </c>
      <c r="C1139" t="s">
        <v>4353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K1139">
        <f t="shared" si="17"/>
        <v>0</v>
      </c>
    </row>
    <row r="1140" spans="1:11" x14ac:dyDescent="0.25">
      <c r="A1140" t="s">
        <v>2560</v>
      </c>
      <c r="B1140" t="s">
        <v>4354</v>
      </c>
      <c r="C1140" t="s">
        <v>4355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K1140">
        <f t="shared" si="17"/>
        <v>0</v>
      </c>
    </row>
    <row r="1141" spans="1:11" x14ac:dyDescent="0.25">
      <c r="A1141" t="s">
        <v>2560</v>
      </c>
      <c r="B1141" t="s">
        <v>1542</v>
      </c>
      <c r="C1141" t="s">
        <v>397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K1141">
        <f t="shared" si="17"/>
        <v>0</v>
      </c>
    </row>
    <row r="1142" spans="1:11" x14ac:dyDescent="0.25">
      <c r="A1142" t="s">
        <v>2560</v>
      </c>
      <c r="B1142" t="s">
        <v>4356</v>
      </c>
      <c r="C1142" t="s">
        <v>499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K1142">
        <f t="shared" si="17"/>
        <v>0</v>
      </c>
    </row>
    <row r="1143" spans="1:11" x14ac:dyDescent="0.25">
      <c r="A1143" t="s">
        <v>2560</v>
      </c>
      <c r="B1143" t="s">
        <v>4357</v>
      </c>
      <c r="C1143" t="s">
        <v>496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K1143">
        <f t="shared" si="17"/>
        <v>0</v>
      </c>
    </row>
    <row r="1144" spans="1:11" x14ac:dyDescent="0.25">
      <c r="A1144" t="s">
        <v>2560</v>
      </c>
      <c r="B1144" t="s">
        <v>4358</v>
      </c>
      <c r="C1144" t="s">
        <v>4359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K1144">
        <f t="shared" si="17"/>
        <v>0</v>
      </c>
    </row>
    <row r="1145" spans="1:11" x14ac:dyDescent="0.25">
      <c r="A1145" t="s">
        <v>2560</v>
      </c>
      <c r="B1145" t="s">
        <v>1958</v>
      </c>
      <c r="C1145" t="s">
        <v>805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K1145">
        <f t="shared" si="17"/>
        <v>0</v>
      </c>
    </row>
    <row r="1146" spans="1:11" x14ac:dyDescent="0.25">
      <c r="A1146" t="s">
        <v>2560</v>
      </c>
      <c r="B1146" t="s">
        <v>1956</v>
      </c>
      <c r="C1146" t="s">
        <v>803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K1146">
        <f t="shared" si="17"/>
        <v>0</v>
      </c>
    </row>
    <row r="1147" spans="1:11" x14ac:dyDescent="0.25">
      <c r="A1147" t="s">
        <v>2560</v>
      </c>
      <c r="B1147" t="s">
        <v>4360</v>
      </c>
      <c r="C1147" t="s">
        <v>4361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K1147">
        <f t="shared" si="17"/>
        <v>0</v>
      </c>
    </row>
    <row r="1148" spans="1:11" x14ac:dyDescent="0.25">
      <c r="A1148" t="s">
        <v>2560</v>
      </c>
      <c r="B1148" t="s">
        <v>1187</v>
      </c>
      <c r="C1148" t="s">
        <v>55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K1148">
        <f t="shared" si="17"/>
        <v>0</v>
      </c>
    </row>
    <row r="1149" spans="1:11" x14ac:dyDescent="0.25">
      <c r="A1149" t="s">
        <v>2560</v>
      </c>
      <c r="B1149" t="s">
        <v>4362</v>
      </c>
      <c r="C1149" t="s">
        <v>4363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K1149">
        <f t="shared" si="17"/>
        <v>0</v>
      </c>
    </row>
    <row r="1150" spans="1:11" x14ac:dyDescent="0.25">
      <c r="A1150" t="s">
        <v>2560</v>
      </c>
      <c r="B1150" t="s">
        <v>4364</v>
      </c>
      <c r="C1150" t="s">
        <v>4365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K1150">
        <f t="shared" si="17"/>
        <v>0</v>
      </c>
    </row>
    <row r="1151" spans="1:11" x14ac:dyDescent="0.25">
      <c r="A1151" t="s">
        <v>2560</v>
      </c>
      <c r="B1151" t="s">
        <v>2085</v>
      </c>
      <c r="C1151" t="s">
        <v>931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K1151">
        <f t="shared" si="17"/>
        <v>0</v>
      </c>
    </row>
    <row r="1152" spans="1:11" x14ac:dyDescent="0.25">
      <c r="A1152" t="s">
        <v>2560</v>
      </c>
      <c r="B1152" t="s">
        <v>2084</v>
      </c>
      <c r="C1152" t="s">
        <v>930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K1152">
        <f t="shared" si="17"/>
        <v>0</v>
      </c>
    </row>
    <row r="1153" spans="1:11" x14ac:dyDescent="0.25">
      <c r="A1153" t="s">
        <v>2560</v>
      </c>
      <c r="B1153" t="s">
        <v>4114</v>
      </c>
      <c r="C1153" t="s">
        <v>4115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K1153">
        <f t="shared" si="17"/>
        <v>0</v>
      </c>
    </row>
    <row r="1154" spans="1:11" x14ac:dyDescent="0.25">
      <c r="A1154" t="s">
        <v>2560</v>
      </c>
      <c r="B1154" t="s">
        <v>4116</v>
      </c>
      <c r="C1154" t="s">
        <v>4117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K1154">
        <f t="shared" si="17"/>
        <v>0</v>
      </c>
    </row>
    <row r="1155" spans="1:11" x14ac:dyDescent="0.25">
      <c r="A1155" t="s">
        <v>2560</v>
      </c>
      <c r="B1155" t="s">
        <v>4118</v>
      </c>
      <c r="C1155" t="s">
        <v>4119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K1155">
        <f t="shared" ref="K1155:K1218" si="18">D1155+F1155</f>
        <v>0</v>
      </c>
    </row>
    <row r="1156" spans="1:11" x14ac:dyDescent="0.25">
      <c r="A1156" t="s">
        <v>2560</v>
      </c>
      <c r="B1156" t="s">
        <v>4120</v>
      </c>
      <c r="C1156" t="s">
        <v>4121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K1156">
        <f t="shared" si="18"/>
        <v>0</v>
      </c>
    </row>
    <row r="1157" spans="1:11" x14ac:dyDescent="0.25">
      <c r="A1157" t="s">
        <v>2560</v>
      </c>
      <c r="B1157" t="s">
        <v>4122</v>
      </c>
      <c r="C1157" t="s">
        <v>4123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K1157">
        <f t="shared" si="18"/>
        <v>0</v>
      </c>
    </row>
    <row r="1158" spans="1:11" x14ac:dyDescent="0.25">
      <c r="A1158" t="s">
        <v>2560</v>
      </c>
      <c r="B1158" t="s">
        <v>4124</v>
      </c>
      <c r="C1158" t="s">
        <v>4125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K1158">
        <f t="shared" si="18"/>
        <v>0</v>
      </c>
    </row>
    <row r="1159" spans="1:11" x14ac:dyDescent="0.25">
      <c r="A1159" t="s">
        <v>2560</v>
      </c>
      <c r="B1159" t="s">
        <v>4126</v>
      </c>
      <c r="C1159" t="s">
        <v>4127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K1159">
        <f t="shared" si="18"/>
        <v>0</v>
      </c>
    </row>
    <row r="1160" spans="1:11" x14ac:dyDescent="0.25">
      <c r="A1160" t="s">
        <v>2560</v>
      </c>
      <c r="B1160" t="s">
        <v>4128</v>
      </c>
      <c r="C1160" t="s">
        <v>4129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K1160">
        <f t="shared" si="18"/>
        <v>0</v>
      </c>
    </row>
    <row r="1161" spans="1:11" x14ac:dyDescent="0.25">
      <c r="A1161" t="s">
        <v>2560</v>
      </c>
      <c r="B1161" t="s">
        <v>4130</v>
      </c>
      <c r="C1161" t="s">
        <v>4131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K1161">
        <f t="shared" si="18"/>
        <v>0</v>
      </c>
    </row>
    <row r="1162" spans="1:11" x14ac:dyDescent="0.25">
      <c r="A1162" t="s">
        <v>2560</v>
      </c>
      <c r="B1162" t="s">
        <v>4132</v>
      </c>
      <c r="C1162" t="s">
        <v>4133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K1162">
        <f t="shared" si="18"/>
        <v>0</v>
      </c>
    </row>
    <row r="1163" spans="1:11" x14ac:dyDescent="0.25">
      <c r="A1163" t="s">
        <v>2560</v>
      </c>
      <c r="B1163" t="s">
        <v>4134</v>
      </c>
      <c r="C1163" t="s">
        <v>4135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K1163">
        <f t="shared" si="18"/>
        <v>0</v>
      </c>
    </row>
    <row r="1164" spans="1:11" x14ac:dyDescent="0.25">
      <c r="A1164" t="s">
        <v>2560</v>
      </c>
      <c r="B1164" t="s">
        <v>4136</v>
      </c>
      <c r="C1164" t="s">
        <v>4137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K1164">
        <f t="shared" si="18"/>
        <v>0</v>
      </c>
    </row>
    <row r="1165" spans="1:11" x14ac:dyDescent="0.25">
      <c r="A1165" t="s">
        <v>2560</v>
      </c>
      <c r="B1165" t="s">
        <v>1440</v>
      </c>
      <c r="C1165" t="s">
        <v>301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K1165">
        <f t="shared" si="18"/>
        <v>0</v>
      </c>
    </row>
    <row r="1166" spans="1:11" x14ac:dyDescent="0.25">
      <c r="A1166" t="s">
        <v>2560</v>
      </c>
      <c r="B1166" t="s">
        <v>1442</v>
      </c>
      <c r="C1166" t="s">
        <v>303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K1166">
        <f t="shared" si="18"/>
        <v>0</v>
      </c>
    </row>
    <row r="1167" spans="1:11" x14ac:dyDescent="0.25">
      <c r="A1167" t="s">
        <v>2560</v>
      </c>
      <c r="B1167" t="s">
        <v>1558</v>
      </c>
      <c r="C1167" t="s">
        <v>413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K1167">
        <f t="shared" si="18"/>
        <v>0</v>
      </c>
    </row>
    <row r="1168" spans="1:11" x14ac:dyDescent="0.25">
      <c r="A1168" t="s">
        <v>2560</v>
      </c>
      <c r="B1168" t="s">
        <v>2032</v>
      </c>
      <c r="C1168" t="s">
        <v>879</v>
      </c>
      <c r="D1168">
        <v>1814</v>
      </c>
      <c r="E1168">
        <v>0</v>
      </c>
      <c r="F1168">
        <v>0</v>
      </c>
      <c r="G1168">
        <v>0</v>
      </c>
      <c r="H1168">
        <v>0</v>
      </c>
      <c r="I1168">
        <v>1814</v>
      </c>
      <c r="K1168">
        <f t="shared" si="18"/>
        <v>1814</v>
      </c>
    </row>
    <row r="1169" spans="1:11" x14ac:dyDescent="0.25">
      <c r="A1169" t="s">
        <v>2560</v>
      </c>
      <c r="B1169" t="s">
        <v>1423</v>
      </c>
      <c r="C1169" t="s">
        <v>284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K1169">
        <f t="shared" si="18"/>
        <v>0</v>
      </c>
    </row>
    <row r="1170" spans="1:11" x14ac:dyDescent="0.25">
      <c r="A1170" t="s">
        <v>2560</v>
      </c>
      <c r="B1170" t="s">
        <v>1973</v>
      </c>
      <c r="C1170" t="s">
        <v>820</v>
      </c>
      <c r="D1170">
        <v>1</v>
      </c>
      <c r="E1170">
        <v>0</v>
      </c>
      <c r="F1170">
        <v>0</v>
      </c>
      <c r="G1170">
        <v>0</v>
      </c>
      <c r="H1170">
        <v>0</v>
      </c>
      <c r="I1170">
        <v>1</v>
      </c>
      <c r="K1170">
        <f t="shared" si="18"/>
        <v>1</v>
      </c>
    </row>
    <row r="1171" spans="1:11" x14ac:dyDescent="0.25">
      <c r="A1171" t="s">
        <v>2560</v>
      </c>
      <c r="B1171" t="s">
        <v>1806</v>
      </c>
      <c r="C1171" t="s">
        <v>656</v>
      </c>
      <c r="D1171">
        <v>42</v>
      </c>
      <c r="E1171">
        <v>0</v>
      </c>
      <c r="F1171">
        <v>0</v>
      </c>
      <c r="G1171">
        <v>0</v>
      </c>
      <c r="H1171">
        <v>0</v>
      </c>
      <c r="I1171">
        <v>42</v>
      </c>
      <c r="K1171">
        <f t="shared" si="18"/>
        <v>42</v>
      </c>
    </row>
    <row r="1172" spans="1:11" x14ac:dyDescent="0.25">
      <c r="A1172" t="s">
        <v>2560</v>
      </c>
      <c r="B1172" t="s">
        <v>4138</v>
      </c>
      <c r="C1172" t="s">
        <v>4139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K1172">
        <f t="shared" si="18"/>
        <v>0</v>
      </c>
    </row>
    <row r="1173" spans="1:11" x14ac:dyDescent="0.25">
      <c r="A1173" t="s">
        <v>2560</v>
      </c>
      <c r="B1173" t="s">
        <v>4140</v>
      </c>
      <c r="C1173" t="s">
        <v>4141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K1173">
        <f t="shared" si="18"/>
        <v>0</v>
      </c>
    </row>
    <row r="1174" spans="1:11" x14ac:dyDescent="0.25">
      <c r="A1174" t="s">
        <v>2560</v>
      </c>
      <c r="B1174" t="s">
        <v>1638</v>
      </c>
      <c r="C1174" t="s">
        <v>490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K1174">
        <f t="shared" si="18"/>
        <v>0</v>
      </c>
    </row>
    <row r="1175" spans="1:11" x14ac:dyDescent="0.25">
      <c r="A1175" t="s">
        <v>2560</v>
      </c>
      <c r="B1175" t="s">
        <v>4142</v>
      </c>
      <c r="C1175" t="s">
        <v>4143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K1175">
        <f t="shared" si="18"/>
        <v>0</v>
      </c>
    </row>
    <row r="1176" spans="1:11" x14ac:dyDescent="0.25">
      <c r="A1176" t="s">
        <v>2560</v>
      </c>
      <c r="B1176" t="s">
        <v>4881</v>
      </c>
      <c r="C1176" t="s">
        <v>4882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K1176">
        <f t="shared" si="18"/>
        <v>0</v>
      </c>
    </row>
    <row r="1177" spans="1:11" x14ac:dyDescent="0.25">
      <c r="A1177" t="s">
        <v>2560</v>
      </c>
      <c r="B1177" t="s">
        <v>4883</v>
      </c>
      <c r="C1177" t="s">
        <v>4884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K1177">
        <f t="shared" si="18"/>
        <v>0</v>
      </c>
    </row>
    <row r="1178" spans="1:11" x14ac:dyDescent="0.25">
      <c r="A1178" t="s">
        <v>2560</v>
      </c>
      <c r="B1178" t="s">
        <v>4885</v>
      </c>
      <c r="C1178" t="s">
        <v>4886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K1178">
        <f t="shared" si="18"/>
        <v>0</v>
      </c>
    </row>
    <row r="1179" spans="1:11" x14ac:dyDescent="0.25">
      <c r="A1179" t="s">
        <v>2560</v>
      </c>
      <c r="B1179" t="s">
        <v>4887</v>
      </c>
      <c r="C1179" t="s">
        <v>4888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K1179">
        <f t="shared" si="18"/>
        <v>0</v>
      </c>
    </row>
    <row r="1180" spans="1:11" x14ac:dyDescent="0.25">
      <c r="A1180" t="s">
        <v>2560</v>
      </c>
      <c r="B1180" t="s">
        <v>1590</v>
      </c>
      <c r="C1180" t="s">
        <v>442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K1180">
        <f t="shared" si="18"/>
        <v>0</v>
      </c>
    </row>
    <row r="1181" spans="1:11" x14ac:dyDescent="0.25">
      <c r="A1181" t="s">
        <v>2560</v>
      </c>
      <c r="B1181" t="s">
        <v>4889</v>
      </c>
      <c r="C1181" t="s">
        <v>4890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K1181">
        <f t="shared" si="18"/>
        <v>0</v>
      </c>
    </row>
    <row r="1182" spans="1:11" x14ac:dyDescent="0.25">
      <c r="A1182" t="s">
        <v>2560</v>
      </c>
      <c r="B1182" t="s">
        <v>4891</v>
      </c>
      <c r="C1182" t="s">
        <v>4892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K1182">
        <f t="shared" si="18"/>
        <v>0</v>
      </c>
    </row>
    <row r="1183" spans="1:11" x14ac:dyDescent="0.25">
      <c r="A1183" t="s">
        <v>2560</v>
      </c>
      <c r="B1183" t="s">
        <v>4893</v>
      </c>
      <c r="C1183" t="s">
        <v>4894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K1183">
        <f t="shared" si="18"/>
        <v>0</v>
      </c>
    </row>
    <row r="1184" spans="1:11" x14ac:dyDescent="0.25">
      <c r="A1184" t="s">
        <v>2560</v>
      </c>
      <c r="B1184" t="s">
        <v>4895</v>
      </c>
      <c r="C1184" t="s">
        <v>4896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K1184">
        <f t="shared" si="18"/>
        <v>0</v>
      </c>
    </row>
    <row r="1185" spans="1:11" x14ac:dyDescent="0.25">
      <c r="A1185" t="s">
        <v>2560</v>
      </c>
      <c r="B1185" t="s">
        <v>4897</v>
      </c>
      <c r="C1185" t="s">
        <v>4898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K1185">
        <f t="shared" si="18"/>
        <v>0</v>
      </c>
    </row>
    <row r="1186" spans="1:11" x14ac:dyDescent="0.25">
      <c r="A1186" t="s">
        <v>2560</v>
      </c>
      <c r="B1186" t="s">
        <v>1588</v>
      </c>
      <c r="C1186" t="s">
        <v>441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K1186">
        <f t="shared" si="18"/>
        <v>0</v>
      </c>
    </row>
    <row r="1187" spans="1:11" x14ac:dyDescent="0.25">
      <c r="A1187" t="s">
        <v>2560</v>
      </c>
      <c r="B1187" t="s">
        <v>4899</v>
      </c>
      <c r="C1187" t="s">
        <v>4900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K1187">
        <f t="shared" si="18"/>
        <v>0</v>
      </c>
    </row>
    <row r="1188" spans="1:11" x14ac:dyDescent="0.25">
      <c r="A1188" t="s">
        <v>2560</v>
      </c>
      <c r="B1188" t="s">
        <v>4901</v>
      </c>
      <c r="C1188" t="s">
        <v>4902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K1188">
        <f t="shared" si="18"/>
        <v>0</v>
      </c>
    </row>
    <row r="1189" spans="1:11" x14ac:dyDescent="0.25">
      <c r="A1189" t="s">
        <v>2560</v>
      </c>
      <c r="B1189" t="s">
        <v>4903</v>
      </c>
      <c r="C1189" t="s">
        <v>3111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K1189">
        <f t="shared" si="18"/>
        <v>0</v>
      </c>
    </row>
    <row r="1190" spans="1:11" x14ac:dyDescent="0.25">
      <c r="A1190" t="s">
        <v>2560</v>
      </c>
      <c r="B1190" t="s">
        <v>1945</v>
      </c>
      <c r="C1190" t="s">
        <v>792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K1190">
        <f t="shared" si="18"/>
        <v>0</v>
      </c>
    </row>
    <row r="1191" spans="1:11" x14ac:dyDescent="0.25">
      <c r="A1191" t="s">
        <v>2560</v>
      </c>
      <c r="B1191" t="s">
        <v>1708</v>
      </c>
      <c r="C1191" t="s">
        <v>559</v>
      </c>
      <c r="D1191">
        <v>4</v>
      </c>
      <c r="E1191">
        <v>0</v>
      </c>
      <c r="F1191">
        <v>0</v>
      </c>
      <c r="G1191">
        <v>0</v>
      </c>
      <c r="H1191">
        <v>0</v>
      </c>
      <c r="I1191">
        <v>4</v>
      </c>
      <c r="K1191">
        <f t="shared" si="18"/>
        <v>4</v>
      </c>
    </row>
    <row r="1192" spans="1:11" x14ac:dyDescent="0.25">
      <c r="A1192" t="s">
        <v>2560</v>
      </c>
      <c r="B1192" t="s">
        <v>1790</v>
      </c>
      <c r="C1192" t="s">
        <v>640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K1192">
        <f t="shared" si="18"/>
        <v>0</v>
      </c>
    </row>
    <row r="1193" spans="1:11" x14ac:dyDescent="0.25">
      <c r="A1193" t="s">
        <v>2560</v>
      </c>
      <c r="B1193" t="s">
        <v>1900</v>
      </c>
      <c r="C1193" t="s">
        <v>749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K1193">
        <f t="shared" si="18"/>
        <v>0</v>
      </c>
    </row>
    <row r="1194" spans="1:11" x14ac:dyDescent="0.25">
      <c r="A1194" t="s">
        <v>2560</v>
      </c>
      <c r="B1194" t="s">
        <v>1785</v>
      </c>
      <c r="C1194" t="s">
        <v>635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K1194">
        <f t="shared" si="18"/>
        <v>0</v>
      </c>
    </row>
    <row r="1195" spans="1:11" x14ac:dyDescent="0.25">
      <c r="A1195" t="s">
        <v>2560</v>
      </c>
      <c r="B1195" t="s">
        <v>1318</v>
      </c>
      <c r="C1195" t="s">
        <v>182</v>
      </c>
      <c r="D1195">
        <v>5</v>
      </c>
      <c r="E1195">
        <v>0</v>
      </c>
      <c r="F1195">
        <v>0</v>
      </c>
      <c r="G1195">
        <v>0</v>
      </c>
      <c r="H1195">
        <v>0</v>
      </c>
      <c r="I1195">
        <v>5</v>
      </c>
      <c r="K1195">
        <f t="shared" si="18"/>
        <v>5</v>
      </c>
    </row>
    <row r="1196" spans="1:11" x14ac:dyDescent="0.25">
      <c r="A1196" t="s">
        <v>2560</v>
      </c>
      <c r="B1196" t="s">
        <v>5618</v>
      </c>
      <c r="C1196" t="s">
        <v>5619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385</v>
      </c>
      <c r="K1196">
        <f t="shared" si="18"/>
        <v>0</v>
      </c>
    </row>
    <row r="1197" spans="1:11" x14ac:dyDescent="0.25">
      <c r="A1197" t="s">
        <v>2560</v>
      </c>
      <c r="B1197" t="s">
        <v>4904</v>
      </c>
      <c r="C1197" t="s">
        <v>4905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K1197">
        <f t="shared" si="18"/>
        <v>0</v>
      </c>
    </row>
    <row r="1198" spans="1:11" x14ac:dyDescent="0.25">
      <c r="A1198" t="s">
        <v>2560</v>
      </c>
      <c r="B1198" t="s">
        <v>4906</v>
      </c>
      <c r="C1198" t="s">
        <v>488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K1198">
        <f t="shared" si="18"/>
        <v>0</v>
      </c>
    </row>
    <row r="1199" spans="1:11" x14ac:dyDescent="0.25">
      <c r="A1199" t="s">
        <v>2560</v>
      </c>
      <c r="B1199" t="s">
        <v>5199</v>
      </c>
      <c r="C1199" t="s">
        <v>4674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K1199">
        <f t="shared" si="18"/>
        <v>0</v>
      </c>
    </row>
    <row r="1200" spans="1:11" x14ac:dyDescent="0.25">
      <c r="A1200" t="s">
        <v>2560</v>
      </c>
      <c r="B1200" t="s">
        <v>5200</v>
      </c>
      <c r="C1200" t="s">
        <v>5201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K1200">
        <f t="shared" si="18"/>
        <v>0</v>
      </c>
    </row>
    <row r="1201" spans="1:11" x14ac:dyDescent="0.25">
      <c r="A1201" t="s">
        <v>2560</v>
      </c>
      <c r="B1201" t="s">
        <v>5202</v>
      </c>
      <c r="C1201" t="s">
        <v>5203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K1201">
        <f t="shared" si="18"/>
        <v>0</v>
      </c>
    </row>
    <row r="1202" spans="1:11" x14ac:dyDescent="0.25">
      <c r="A1202" t="s">
        <v>2560</v>
      </c>
      <c r="B1202" t="s">
        <v>5204</v>
      </c>
      <c r="C1202" t="s">
        <v>5205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K1202">
        <f t="shared" si="18"/>
        <v>0</v>
      </c>
    </row>
    <row r="1203" spans="1:11" x14ac:dyDescent="0.25">
      <c r="A1203" t="s">
        <v>2560</v>
      </c>
      <c r="B1203" t="s">
        <v>5206</v>
      </c>
      <c r="C1203" t="s">
        <v>5207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K1203">
        <f t="shared" si="18"/>
        <v>0</v>
      </c>
    </row>
    <row r="1204" spans="1:11" x14ac:dyDescent="0.25">
      <c r="A1204" t="s">
        <v>2560</v>
      </c>
      <c r="B1204" t="s">
        <v>5208</v>
      </c>
      <c r="C1204" t="s">
        <v>5209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K1204">
        <f t="shared" si="18"/>
        <v>0</v>
      </c>
    </row>
    <row r="1205" spans="1:11" x14ac:dyDescent="0.25">
      <c r="A1205" t="s">
        <v>2560</v>
      </c>
      <c r="B1205" t="s">
        <v>5210</v>
      </c>
      <c r="C1205" t="s">
        <v>5211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K1205">
        <f t="shared" si="18"/>
        <v>0</v>
      </c>
    </row>
    <row r="1206" spans="1:11" x14ac:dyDescent="0.25">
      <c r="A1206" t="s">
        <v>2560</v>
      </c>
      <c r="B1206" t="s">
        <v>5212</v>
      </c>
      <c r="C1206" t="s">
        <v>5213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K1206">
        <f t="shared" si="18"/>
        <v>0</v>
      </c>
    </row>
    <row r="1207" spans="1:11" x14ac:dyDescent="0.25">
      <c r="A1207" t="s">
        <v>2560</v>
      </c>
      <c r="B1207" t="s">
        <v>5214</v>
      </c>
      <c r="C1207" t="s">
        <v>5215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K1207">
        <f t="shared" si="18"/>
        <v>0</v>
      </c>
    </row>
    <row r="1208" spans="1:11" x14ac:dyDescent="0.25">
      <c r="A1208" t="s">
        <v>2560</v>
      </c>
      <c r="B1208" t="s">
        <v>5216</v>
      </c>
      <c r="C1208" t="s">
        <v>5217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K1208">
        <f t="shared" si="18"/>
        <v>0</v>
      </c>
    </row>
    <row r="1209" spans="1:11" x14ac:dyDescent="0.25">
      <c r="A1209" t="s">
        <v>2560</v>
      </c>
      <c r="B1209" t="s">
        <v>5218</v>
      </c>
      <c r="C1209" t="s">
        <v>5219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K1209">
        <f t="shared" si="18"/>
        <v>0</v>
      </c>
    </row>
    <row r="1210" spans="1:11" x14ac:dyDescent="0.25">
      <c r="A1210" t="s">
        <v>2560</v>
      </c>
      <c r="B1210" t="s">
        <v>5220</v>
      </c>
      <c r="C1210" t="s">
        <v>5221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K1210">
        <f t="shared" si="18"/>
        <v>0</v>
      </c>
    </row>
    <row r="1211" spans="1:11" x14ac:dyDescent="0.25">
      <c r="A1211" t="s">
        <v>2560</v>
      </c>
      <c r="B1211" t="s">
        <v>2504</v>
      </c>
      <c r="C1211" t="s">
        <v>2505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K1211">
        <f t="shared" si="18"/>
        <v>0</v>
      </c>
    </row>
    <row r="1212" spans="1:11" x14ac:dyDescent="0.25">
      <c r="A1212" t="s">
        <v>2560</v>
      </c>
      <c r="B1212" t="s">
        <v>5222</v>
      </c>
      <c r="C1212" t="s">
        <v>5223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K1212">
        <f t="shared" si="18"/>
        <v>0</v>
      </c>
    </row>
    <row r="1213" spans="1:11" x14ac:dyDescent="0.25">
      <c r="A1213" t="s">
        <v>2560</v>
      </c>
      <c r="B1213" t="s">
        <v>5224</v>
      </c>
      <c r="C1213" t="s">
        <v>4027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50</v>
      </c>
      <c r="K1213">
        <f t="shared" si="18"/>
        <v>0</v>
      </c>
    </row>
    <row r="1214" spans="1:11" x14ac:dyDescent="0.25">
      <c r="A1214" t="s">
        <v>2560</v>
      </c>
      <c r="B1214" t="s">
        <v>5225</v>
      </c>
      <c r="C1214" t="s">
        <v>5226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K1214">
        <f t="shared" si="18"/>
        <v>0</v>
      </c>
    </row>
    <row r="1215" spans="1:11" x14ac:dyDescent="0.25">
      <c r="A1215" t="s">
        <v>2560</v>
      </c>
      <c r="B1215" t="s">
        <v>5227</v>
      </c>
      <c r="C1215" t="s">
        <v>5228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K1215">
        <f t="shared" si="18"/>
        <v>0</v>
      </c>
    </row>
    <row r="1216" spans="1:11" x14ac:dyDescent="0.25">
      <c r="A1216" t="s">
        <v>2560</v>
      </c>
      <c r="B1216" t="s">
        <v>5229</v>
      </c>
      <c r="C1216" t="s">
        <v>5230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K1216">
        <f t="shared" si="18"/>
        <v>0</v>
      </c>
    </row>
    <row r="1217" spans="1:11" x14ac:dyDescent="0.25">
      <c r="A1217" t="s">
        <v>2560</v>
      </c>
      <c r="B1217" t="s">
        <v>5231</v>
      </c>
      <c r="C1217" t="s">
        <v>5232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K1217">
        <f t="shared" si="18"/>
        <v>0</v>
      </c>
    </row>
    <row r="1218" spans="1:11" x14ac:dyDescent="0.25">
      <c r="A1218" t="s">
        <v>2560</v>
      </c>
      <c r="B1218" t="s">
        <v>5233</v>
      </c>
      <c r="C1218" t="s">
        <v>5234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K1218">
        <f t="shared" si="18"/>
        <v>0</v>
      </c>
    </row>
    <row r="1219" spans="1:11" x14ac:dyDescent="0.25">
      <c r="A1219" t="s">
        <v>2560</v>
      </c>
      <c r="B1219" t="s">
        <v>5235</v>
      </c>
      <c r="C1219" t="s">
        <v>5236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K1219">
        <f t="shared" ref="K1219:K1282" si="19">D1219+F1219</f>
        <v>0</v>
      </c>
    </row>
    <row r="1220" spans="1:11" x14ac:dyDescent="0.25">
      <c r="A1220" t="s">
        <v>2560</v>
      </c>
      <c r="B1220" t="s">
        <v>5237</v>
      </c>
      <c r="C1220" t="s">
        <v>5238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K1220">
        <f t="shared" si="19"/>
        <v>0</v>
      </c>
    </row>
    <row r="1221" spans="1:11" x14ac:dyDescent="0.25">
      <c r="A1221" t="s">
        <v>2560</v>
      </c>
      <c r="B1221" t="s">
        <v>1998</v>
      </c>
      <c r="C1221" t="s">
        <v>845</v>
      </c>
      <c r="D1221">
        <v>2</v>
      </c>
      <c r="E1221">
        <v>0</v>
      </c>
      <c r="F1221">
        <v>0</v>
      </c>
      <c r="G1221">
        <v>0</v>
      </c>
      <c r="H1221">
        <v>0</v>
      </c>
      <c r="I1221">
        <v>2</v>
      </c>
      <c r="K1221">
        <f t="shared" si="19"/>
        <v>2</v>
      </c>
    </row>
    <row r="1222" spans="1:11" x14ac:dyDescent="0.25">
      <c r="A1222" t="s">
        <v>2560</v>
      </c>
      <c r="B1222" t="s">
        <v>1997</v>
      </c>
      <c r="C1222" t="s">
        <v>844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K1222">
        <f t="shared" si="19"/>
        <v>0</v>
      </c>
    </row>
    <row r="1223" spans="1:11" x14ac:dyDescent="0.25">
      <c r="A1223" t="s">
        <v>2560</v>
      </c>
      <c r="B1223" t="s">
        <v>4907</v>
      </c>
      <c r="C1223" t="s">
        <v>4908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K1223">
        <f t="shared" si="19"/>
        <v>0</v>
      </c>
    </row>
    <row r="1224" spans="1:11" x14ac:dyDescent="0.25">
      <c r="A1224" t="s">
        <v>2560</v>
      </c>
      <c r="B1224" t="s">
        <v>4909</v>
      </c>
      <c r="C1224" t="s">
        <v>4910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K1224">
        <f t="shared" si="19"/>
        <v>0</v>
      </c>
    </row>
    <row r="1225" spans="1:11" x14ac:dyDescent="0.25">
      <c r="A1225" t="s">
        <v>2560</v>
      </c>
      <c r="B1225" t="s">
        <v>1160</v>
      </c>
      <c r="C1225" t="s">
        <v>28</v>
      </c>
      <c r="D1225">
        <v>5</v>
      </c>
      <c r="E1225">
        <v>0</v>
      </c>
      <c r="F1225">
        <v>0</v>
      </c>
      <c r="G1225">
        <v>0</v>
      </c>
      <c r="H1225">
        <v>0</v>
      </c>
      <c r="I1225">
        <v>5</v>
      </c>
      <c r="K1225">
        <f t="shared" si="19"/>
        <v>5</v>
      </c>
    </row>
    <row r="1226" spans="1:11" x14ac:dyDescent="0.25">
      <c r="A1226" t="s">
        <v>2560</v>
      </c>
      <c r="B1226" t="s">
        <v>1177</v>
      </c>
      <c r="C1226" t="s">
        <v>45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K1226">
        <f t="shared" si="19"/>
        <v>0</v>
      </c>
    </row>
    <row r="1227" spans="1:11" x14ac:dyDescent="0.25">
      <c r="A1227" t="s">
        <v>2560</v>
      </c>
      <c r="B1227" t="s">
        <v>4911</v>
      </c>
      <c r="C1227" t="s">
        <v>4912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K1227">
        <f t="shared" si="19"/>
        <v>0</v>
      </c>
    </row>
    <row r="1228" spans="1:11" x14ac:dyDescent="0.25">
      <c r="A1228" t="s">
        <v>2560</v>
      </c>
      <c r="B1228" t="s">
        <v>1989</v>
      </c>
      <c r="C1228" t="s">
        <v>836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K1228">
        <f t="shared" si="19"/>
        <v>0</v>
      </c>
    </row>
    <row r="1229" spans="1:11" x14ac:dyDescent="0.25">
      <c r="A1229" t="s">
        <v>2560</v>
      </c>
      <c r="B1229" t="s">
        <v>1939</v>
      </c>
      <c r="C1229" t="s">
        <v>787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K1229">
        <f t="shared" si="19"/>
        <v>0</v>
      </c>
    </row>
    <row r="1230" spans="1:11" x14ac:dyDescent="0.25">
      <c r="A1230" t="s">
        <v>2560</v>
      </c>
      <c r="B1230" t="s">
        <v>2246</v>
      </c>
      <c r="C1230" t="s">
        <v>1087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K1230">
        <f t="shared" si="19"/>
        <v>0</v>
      </c>
    </row>
    <row r="1231" spans="1:11" x14ac:dyDescent="0.25">
      <c r="A1231" t="s">
        <v>2560</v>
      </c>
      <c r="B1231" t="s">
        <v>2252</v>
      </c>
      <c r="C1231" t="s">
        <v>1093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K1231">
        <f t="shared" si="19"/>
        <v>0</v>
      </c>
    </row>
    <row r="1232" spans="1:11" x14ac:dyDescent="0.25">
      <c r="A1232" t="s">
        <v>2560</v>
      </c>
      <c r="B1232" t="s">
        <v>1313</v>
      </c>
      <c r="C1232" t="s">
        <v>177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K1232">
        <f t="shared" si="19"/>
        <v>0</v>
      </c>
    </row>
    <row r="1233" spans="1:11" x14ac:dyDescent="0.25">
      <c r="A1233" t="s">
        <v>2560</v>
      </c>
      <c r="B1233" t="s">
        <v>1314</v>
      </c>
      <c r="C1233" t="s">
        <v>178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K1233">
        <f t="shared" si="19"/>
        <v>0</v>
      </c>
    </row>
    <row r="1234" spans="1:11" x14ac:dyDescent="0.25">
      <c r="A1234" t="s">
        <v>2560</v>
      </c>
      <c r="B1234" t="s">
        <v>1465</v>
      </c>
      <c r="C1234" t="s">
        <v>326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K1234">
        <f t="shared" si="19"/>
        <v>0</v>
      </c>
    </row>
    <row r="1235" spans="1:11" x14ac:dyDescent="0.25">
      <c r="A1235" t="s">
        <v>2560</v>
      </c>
      <c r="B1235" t="s">
        <v>1553</v>
      </c>
      <c r="C1235" t="s">
        <v>408</v>
      </c>
      <c r="D1235">
        <v>84</v>
      </c>
      <c r="E1235">
        <v>0</v>
      </c>
      <c r="F1235">
        <v>0</v>
      </c>
      <c r="G1235">
        <v>0</v>
      </c>
      <c r="H1235">
        <v>0</v>
      </c>
      <c r="I1235">
        <v>84</v>
      </c>
      <c r="K1235">
        <f t="shared" si="19"/>
        <v>84</v>
      </c>
    </row>
    <row r="1236" spans="1:11" x14ac:dyDescent="0.25">
      <c r="A1236" t="s">
        <v>2560</v>
      </c>
      <c r="B1236" t="s">
        <v>4913</v>
      </c>
      <c r="C1236" t="s">
        <v>4914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K1236">
        <f t="shared" si="19"/>
        <v>0</v>
      </c>
    </row>
    <row r="1237" spans="1:11" x14ac:dyDescent="0.25">
      <c r="A1237" t="s">
        <v>2560</v>
      </c>
      <c r="B1237" t="s">
        <v>2445</v>
      </c>
      <c r="C1237" t="s">
        <v>2446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K1237">
        <f t="shared" si="19"/>
        <v>0</v>
      </c>
    </row>
    <row r="1238" spans="1:11" x14ac:dyDescent="0.25">
      <c r="A1238" t="s">
        <v>2560</v>
      </c>
      <c r="B1238" t="s">
        <v>4915</v>
      </c>
      <c r="C1238" t="s">
        <v>4916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K1238">
        <f t="shared" si="19"/>
        <v>0</v>
      </c>
    </row>
    <row r="1239" spans="1:11" x14ac:dyDescent="0.25">
      <c r="A1239" t="s">
        <v>2560</v>
      </c>
      <c r="B1239" t="s">
        <v>4917</v>
      </c>
      <c r="C1239" t="s">
        <v>4918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K1239">
        <f t="shared" si="19"/>
        <v>0</v>
      </c>
    </row>
    <row r="1240" spans="1:11" x14ac:dyDescent="0.25">
      <c r="A1240" t="s">
        <v>2560</v>
      </c>
      <c r="B1240" t="s">
        <v>4919</v>
      </c>
      <c r="C1240" t="s">
        <v>4920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K1240">
        <f t="shared" si="19"/>
        <v>0</v>
      </c>
    </row>
    <row r="1241" spans="1:11" x14ac:dyDescent="0.25">
      <c r="A1241" t="s">
        <v>2560</v>
      </c>
      <c r="B1241" t="s">
        <v>4921</v>
      </c>
      <c r="C1241" t="s">
        <v>4922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K1241">
        <f t="shared" si="19"/>
        <v>0</v>
      </c>
    </row>
    <row r="1242" spans="1:11" x14ac:dyDescent="0.25">
      <c r="A1242" t="s">
        <v>2560</v>
      </c>
      <c r="B1242" t="s">
        <v>4923</v>
      </c>
      <c r="C1242" t="s">
        <v>4924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K1242">
        <f t="shared" si="19"/>
        <v>0</v>
      </c>
    </row>
    <row r="1243" spans="1:11" x14ac:dyDescent="0.25">
      <c r="A1243" t="s">
        <v>2560</v>
      </c>
      <c r="B1243" t="s">
        <v>4925</v>
      </c>
      <c r="C1243" t="s">
        <v>4926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K1243">
        <f t="shared" si="19"/>
        <v>0</v>
      </c>
    </row>
    <row r="1244" spans="1:11" x14ac:dyDescent="0.25">
      <c r="A1244" t="s">
        <v>2560</v>
      </c>
      <c r="B1244" t="s">
        <v>8124</v>
      </c>
      <c r="C1244" t="s">
        <v>418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K1244">
        <f t="shared" si="19"/>
        <v>0</v>
      </c>
    </row>
    <row r="1245" spans="1:11" x14ac:dyDescent="0.25">
      <c r="A1245" t="s">
        <v>2560</v>
      </c>
      <c r="B1245" t="s">
        <v>8125</v>
      </c>
      <c r="C1245" t="s">
        <v>936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K1245">
        <f t="shared" si="19"/>
        <v>0</v>
      </c>
    </row>
    <row r="1246" spans="1:11" x14ac:dyDescent="0.25">
      <c r="A1246" t="s">
        <v>2560</v>
      </c>
      <c r="B1246" t="s">
        <v>1563</v>
      </c>
      <c r="C1246" t="s">
        <v>417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K1246">
        <f t="shared" si="19"/>
        <v>0</v>
      </c>
    </row>
    <row r="1247" spans="1:11" x14ac:dyDescent="0.25">
      <c r="A1247" t="s">
        <v>2560</v>
      </c>
      <c r="B1247" t="s">
        <v>8126</v>
      </c>
      <c r="C1247" t="s">
        <v>4918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K1247">
        <f t="shared" si="19"/>
        <v>0</v>
      </c>
    </row>
    <row r="1248" spans="1:11" x14ac:dyDescent="0.25">
      <c r="A1248" t="s">
        <v>2560</v>
      </c>
      <c r="B1248" t="s">
        <v>1359</v>
      </c>
      <c r="C1248" t="s">
        <v>223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K1248">
        <f t="shared" si="19"/>
        <v>0</v>
      </c>
    </row>
    <row r="1249" spans="1:11" x14ac:dyDescent="0.25">
      <c r="A1249" t="s">
        <v>2560</v>
      </c>
      <c r="B1249" t="s">
        <v>1921</v>
      </c>
      <c r="C1249" t="s">
        <v>770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K1249">
        <f t="shared" si="19"/>
        <v>0</v>
      </c>
    </row>
    <row r="1250" spans="1:11" x14ac:dyDescent="0.25">
      <c r="A1250" t="s">
        <v>2560</v>
      </c>
      <c r="B1250" t="s">
        <v>8127</v>
      </c>
      <c r="C1250" t="s">
        <v>8128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K1250">
        <f t="shared" si="19"/>
        <v>0</v>
      </c>
    </row>
    <row r="1251" spans="1:11" x14ac:dyDescent="0.25">
      <c r="A1251" t="s">
        <v>2560</v>
      </c>
      <c r="B1251" t="s">
        <v>8129</v>
      </c>
      <c r="C1251" t="s">
        <v>8130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K1251">
        <f t="shared" si="19"/>
        <v>0</v>
      </c>
    </row>
    <row r="1252" spans="1:11" x14ac:dyDescent="0.25">
      <c r="A1252" t="s">
        <v>2560</v>
      </c>
      <c r="B1252" t="s">
        <v>8131</v>
      </c>
      <c r="C1252" t="s">
        <v>8132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1</v>
      </c>
      <c r="K1252">
        <f t="shared" si="19"/>
        <v>0</v>
      </c>
    </row>
    <row r="1253" spans="1:11" x14ac:dyDescent="0.25">
      <c r="A1253" t="s">
        <v>2560</v>
      </c>
      <c r="B1253" t="s">
        <v>8133</v>
      </c>
      <c r="C1253" t="s">
        <v>8134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K1253">
        <f t="shared" si="19"/>
        <v>0</v>
      </c>
    </row>
    <row r="1254" spans="1:11" x14ac:dyDescent="0.25">
      <c r="A1254" t="s">
        <v>2560</v>
      </c>
      <c r="B1254" t="s">
        <v>8135</v>
      </c>
      <c r="C1254" t="s">
        <v>4414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1</v>
      </c>
      <c r="K1254">
        <f t="shared" si="19"/>
        <v>0</v>
      </c>
    </row>
    <row r="1255" spans="1:11" x14ac:dyDescent="0.25">
      <c r="A1255" t="s">
        <v>2560</v>
      </c>
      <c r="B1255" t="s">
        <v>8136</v>
      </c>
      <c r="C1255" t="s">
        <v>8137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K1255">
        <f t="shared" si="19"/>
        <v>0</v>
      </c>
    </row>
    <row r="1256" spans="1:11" x14ac:dyDescent="0.25">
      <c r="A1256" t="s">
        <v>2560</v>
      </c>
      <c r="B1256" t="s">
        <v>8138</v>
      </c>
      <c r="C1256" t="s">
        <v>8139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K1256">
        <f t="shared" si="19"/>
        <v>0</v>
      </c>
    </row>
    <row r="1257" spans="1:11" x14ac:dyDescent="0.25">
      <c r="A1257" t="s">
        <v>2560</v>
      </c>
      <c r="B1257" t="s">
        <v>8140</v>
      </c>
      <c r="C1257" t="s">
        <v>8141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K1257">
        <f t="shared" si="19"/>
        <v>0</v>
      </c>
    </row>
    <row r="1258" spans="1:11" x14ac:dyDescent="0.25">
      <c r="A1258" t="s">
        <v>2560</v>
      </c>
      <c r="B1258" t="s">
        <v>8142</v>
      </c>
      <c r="C1258" t="s">
        <v>8143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K1258">
        <f t="shared" si="19"/>
        <v>0</v>
      </c>
    </row>
    <row r="1259" spans="1:11" x14ac:dyDescent="0.25">
      <c r="A1259" t="s">
        <v>2560</v>
      </c>
      <c r="B1259" t="s">
        <v>8144</v>
      </c>
      <c r="C1259" t="s">
        <v>8145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K1259">
        <f t="shared" si="19"/>
        <v>0</v>
      </c>
    </row>
    <row r="1260" spans="1:11" x14ac:dyDescent="0.25">
      <c r="A1260" t="s">
        <v>2560</v>
      </c>
      <c r="B1260" t="s">
        <v>8146</v>
      </c>
      <c r="C1260" t="s">
        <v>8147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K1260">
        <f t="shared" si="19"/>
        <v>0</v>
      </c>
    </row>
    <row r="1261" spans="1:11" x14ac:dyDescent="0.25">
      <c r="A1261" t="s">
        <v>2560</v>
      </c>
      <c r="B1261" t="s">
        <v>8148</v>
      </c>
      <c r="C1261" t="s">
        <v>8149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K1261">
        <f t="shared" si="19"/>
        <v>0</v>
      </c>
    </row>
    <row r="1262" spans="1:11" x14ac:dyDescent="0.25">
      <c r="A1262" t="s">
        <v>2560</v>
      </c>
      <c r="B1262" t="s">
        <v>8150</v>
      </c>
      <c r="C1262" t="s">
        <v>3234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K1262">
        <f t="shared" si="19"/>
        <v>0</v>
      </c>
    </row>
    <row r="1263" spans="1:11" x14ac:dyDescent="0.25">
      <c r="A1263" t="s">
        <v>2560</v>
      </c>
      <c r="B1263" t="s">
        <v>8151</v>
      </c>
      <c r="C1263" t="s">
        <v>8152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K1263">
        <f t="shared" si="19"/>
        <v>0</v>
      </c>
    </row>
    <row r="1264" spans="1:11" x14ac:dyDescent="0.25">
      <c r="A1264" t="s">
        <v>2560</v>
      </c>
      <c r="B1264" t="s">
        <v>8155</v>
      </c>
      <c r="C1264" t="s">
        <v>8156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K1264">
        <f t="shared" si="19"/>
        <v>0</v>
      </c>
    </row>
    <row r="1265" spans="1:11" x14ac:dyDescent="0.25">
      <c r="A1265" t="s">
        <v>2560</v>
      </c>
      <c r="B1265" t="s">
        <v>8157</v>
      </c>
      <c r="C1265" t="s">
        <v>8158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K1265">
        <f t="shared" si="19"/>
        <v>0</v>
      </c>
    </row>
    <row r="1266" spans="1:11" x14ac:dyDescent="0.25">
      <c r="A1266" t="s">
        <v>2560</v>
      </c>
      <c r="B1266" t="s">
        <v>9347</v>
      </c>
      <c r="C1266" t="s">
        <v>9348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K1266">
        <f t="shared" si="19"/>
        <v>0</v>
      </c>
    </row>
    <row r="1267" spans="1:11" x14ac:dyDescent="0.25">
      <c r="A1267" t="s">
        <v>2560</v>
      </c>
      <c r="B1267" t="s">
        <v>1341</v>
      </c>
      <c r="C1267" t="s">
        <v>205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K1267">
        <f t="shared" si="19"/>
        <v>0</v>
      </c>
    </row>
    <row r="1268" spans="1:11" x14ac:dyDescent="0.25">
      <c r="A1268" t="s">
        <v>2560</v>
      </c>
      <c r="B1268" t="s">
        <v>4366</v>
      </c>
      <c r="C1268" t="s">
        <v>4367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K1268">
        <f t="shared" si="19"/>
        <v>0</v>
      </c>
    </row>
    <row r="1269" spans="1:11" x14ac:dyDescent="0.25">
      <c r="A1269" t="s">
        <v>2560</v>
      </c>
      <c r="B1269" t="s">
        <v>1311</v>
      </c>
      <c r="C1269" t="s">
        <v>175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K1269">
        <f t="shared" si="19"/>
        <v>0</v>
      </c>
    </row>
    <row r="1270" spans="1:11" x14ac:dyDescent="0.25">
      <c r="A1270" t="s">
        <v>2560</v>
      </c>
      <c r="B1270" t="s">
        <v>1555</v>
      </c>
      <c r="C1270" t="s">
        <v>410</v>
      </c>
      <c r="D1270">
        <v>58</v>
      </c>
      <c r="E1270">
        <v>0</v>
      </c>
      <c r="F1270">
        <v>0</v>
      </c>
      <c r="G1270">
        <v>0</v>
      </c>
      <c r="H1270">
        <v>0</v>
      </c>
      <c r="I1270">
        <v>58</v>
      </c>
      <c r="K1270">
        <f t="shared" si="19"/>
        <v>58</v>
      </c>
    </row>
    <row r="1271" spans="1:11" x14ac:dyDescent="0.25">
      <c r="A1271" t="s">
        <v>2560</v>
      </c>
      <c r="B1271" t="s">
        <v>2181</v>
      </c>
      <c r="C1271" t="s">
        <v>1022</v>
      </c>
      <c r="D1271">
        <v>10</v>
      </c>
      <c r="E1271">
        <v>0</v>
      </c>
      <c r="F1271">
        <v>0</v>
      </c>
      <c r="G1271">
        <v>0</v>
      </c>
      <c r="H1271">
        <v>0</v>
      </c>
      <c r="I1271">
        <v>10</v>
      </c>
      <c r="K1271">
        <f t="shared" si="19"/>
        <v>10</v>
      </c>
    </row>
    <row r="1272" spans="1:11" x14ac:dyDescent="0.25">
      <c r="A1272" t="s">
        <v>2560</v>
      </c>
      <c r="B1272" t="s">
        <v>4368</v>
      </c>
      <c r="C1272" t="s">
        <v>4369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K1272">
        <f t="shared" si="19"/>
        <v>0</v>
      </c>
    </row>
    <row r="1273" spans="1:11" x14ac:dyDescent="0.25">
      <c r="A1273" t="s">
        <v>2560</v>
      </c>
      <c r="B1273" t="s">
        <v>4370</v>
      </c>
      <c r="C1273" t="s">
        <v>4371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K1273">
        <f t="shared" si="19"/>
        <v>0</v>
      </c>
    </row>
    <row r="1274" spans="1:11" x14ac:dyDescent="0.25">
      <c r="A1274" t="s">
        <v>2560</v>
      </c>
      <c r="B1274" t="s">
        <v>4372</v>
      </c>
      <c r="C1274" t="s">
        <v>4373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K1274">
        <f t="shared" si="19"/>
        <v>0</v>
      </c>
    </row>
    <row r="1275" spans="1:11" x14ac:dyDescent="0.25">
      <c r="A1275" t="s">
        <v>2560</v>
      </c>
      <c r="B1275" t="s">
        <v>1843</v>
      </c>
      <c r="C1275" t="s">
        <v>692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K1275">
        <f t="shared" si="19"/>
        <v>0</v>
      </c>
    </row>
    <row r="1276" spans="1:11" x14ac:dyDescent="0.25">
      <c r="A1276" t="s">
        <v>2560</v>
      </c>
      <c r="B1276" t="s">
        <v>4374</v>
      </c>
      <c r="C1276" t="s">
        <v>4375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K1276">
        <f t="shared" si="19"/>
        <v>0</v>
      </c>
    </row>
    <row r="1277" spans="1:11" x14ac:dyDescent="0.25">
      <c r="A1277" t="s">
        <v>2560</v>
      </c>
      <c r="B1277" t="s">
        <v>4376</v>
      </c>
      <c r="C1277" t="s">
        <v>4377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K1277">
        <f t="shared" si="19"/>
        <v>0</v>
      </c>
    </row>
    <row r="1278" spans="1:11" x14ac:dyDescent="0.25">
      <c r="A1278" t="s">
        <v>2560</v>
      </c>
      <c r="B1278" t="s">
        <v>1549</v>
      </c>
      <c r="C1278" t="s">
        <v>404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K1278">
        <f t="shared" si="19"/>
        <v>0</v>
      </c>
    </row>
    <row r="1279" spans="1:11" x14ac:dyDescent="0.25">
      <c r="A1279" t="s">
        <v>2560</v>
      </c>
      <c r="B1279" t="s">
        <v>4378</v>
      </c>
      <c r="C1279" t="s">
        <v>4379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K1279">
        <f t="shared" si="19"/>
        <v>0</v>
      </c>
    </row>
    <row r="1280" spans="1:11" x14ac:dyDescent="0.25">
      <c r="A1280" t="s">
        <v>2560</v>
      </c>
      <c r="B1280" t="s">
        <v>2073</v>
      </c>
      <c r="C1280" t="s">
        <v>919</v>
      </c>
      <c r="D1280">
        <v>26</v>
      </c>
      <c r="E1280">
        <v>0</v>
      </c>
      <c r="F1280">
        <v>0</v>
      </c>
      <c r="G1280">
        <v>0</v>
      </c>
      <c r="H1280">
        <v>0</v>
      </c>
      <c r="I1280">
        <v>26</v>
      </c>
      <c r="K1280">
        <f t="shared" si="19"/>
        <v>26</v>
      </c>
    </row>
    <row r="1281" spans="1:11" x14ac:dyDescent="0.25">
      <c r="A1281" t="s">
        <v>2560</v>
      </c>
      <c r="B1281" t="s">
        <v>4380</v>
      </c>
      <c r="C1281" t="s">
        <v>4381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K1281">
        <f t="shared" si="19"/>
        <v>0</v>
      </c>
    </row>
    <row r="1282" spans="1:11" x14ac:dyDescent="0.25">
      <c r="A1282" t="s">
        <v>2560</v>
      </c>
      <c r="B1282" t="s">
        <v>1879</v>
      </c>
      <c r="C1282" t="s">
        <v>728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K1282">
        <f t="shared" si="19"/>
        <v>0</v>
      </c>
    </row>
    <row r="1283" spans="1:11" x14ac:dyDescent="0.25">
      <c r="A1283" t="s">
        <v>2560</v>
      </c>
      <c r="B1283" t="s">
        <v>1500</v>
      </c>
      <c r="C1283" t="s">
        <v>358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K1283">
        <f t="shared" ref="K1283:K1346" si="20">D1283+F1283</f>
        <v>0</v>
      </c>
    </row>
    <row r="1284" spans="1:11" x14ac:dyDescent="0.25">
      <c r="A1284" t="s">
        <v>2560</v>
      </c>
      <c r="B1284" t="s">
        <v>1518</v>
      </c>
      <c r="C1284" t="s">
        <v>374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K1284">
        <f t="shared" si="20"/>
        <v>0</v>
      </c>
    </row>
    <row r="1285" spans="1:11" x14ac:dyDescent="0.25">
      <c r="A1285" t="s">
        <v>2560</v>
      </c>
      <c r="B1285" t="s">
        <v>4382</v>
      </c>
      <c r="C1285" t="s">
        <v>4383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K1285">
        <f t="shared" si="20"/>
        <v>0</v>
      </c>
    </row>
    <row r="1286" spans="1:11" x14ac:dyDescent="0.25">
      <c r="A1286" t="s">
        <v>2560</v>
      </c>
      <c r="B1286" t="s">
        <v>1327</v>
      </c>
      <c r="C1286" t="s">
        <v>191</v>
      </c>
      <c r="D1286">
        <v>98</v>
      </c>
      <c r="E1286">
        <v>0</v>
      </c>
      <c r="F1286">
        <v>0</v>
      </c>
      <c r="G1286">
        <v>0</v>
      </c>
      <c r="H1286">
        <v>0</v>
      </c>
      <c r="I1286">
        <v>98</v>
      </c>
      <c r="K1286">
        <f t="shared" si="20"/>
        <v>98</v>
      </c>
    </row>
    <row r="1287" spans="1:11" x14ac:dyDescent="0.25">
      <c r="A1287" t="s">
        <v>2560</v>
      </c>
      <c r="B1287" t="s">
        <v>1863</v>
      </c>
      <c r="C1287" t="s">
        <v>712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K1287">
        <f t="shared" si="20"/>
        <v>0</v>
      </c>
    </row>
    <row r="1288" spans="1:11" x14ac:dyDescent="0.25">
      <c r="A1288" t="s">
        <v>2560</v>
      </c>
      <c r="B1288" t="s">
        <v>1904</v>
      </c>
      <c r="C1288" t="s">
        <v>753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K1288">
        <f t="shared" si="20"/>
        <v>0</v>
      </c>
    </row>
    <row r="1289" spans="1:11" x14ac:dyDescent="0.25">
      <c r="A1289" t="s">
        <v>2560</v>
      </c>
      <c r="B1289" t="s">
        <v>1669</v>
      </c>
      <c r="C1289" t="s">
        <v>520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K1289">
        <f t="shared" si="20"/>
        <v>0</v>
      </c>
    </row>
    <row r="1290" spans="1:11" x14ac:dyDescent="0.25">
      <c r="A1290" t="s">
        <v>2560</v>
      </c>
      <c r="B1290" t="s">
        <v>3586</v>
      </c>
      <c r="C1290" t="s">
        <v>3587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K1290">
        <f t="shared" si="20"/>
        <v>0</v>
      </c>
    </row>
    <row r="1291" spans="1:11" x14ac:dyDescent="0.25">
      <c r="A1291" t="s">
        <v>2560</v>
      </c>
      <c r="B1291" t="s">
        <v>3588</v>
      </c>
      <c r="C1291" t="s">
        <v>3589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K1291">
        <f t="shared" si="20"/>
        <v>0</v>
      </c>
    </row>
    <row r="1292" spans="1:11" x14ac:dyDescent="0.25">
      <c r="A1292" t="s">
        <v>2560</v>
      </c>
      <c r="B1292" t="s">
        <v>3590</v>
      </c>
      <c r="C1292" t="s">
        <v>3591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K1292">
        <f t="shared" si="20"/>
        <v>0</v>
      </c>
    </row>
    <row r="1293" spans="1:11" x14ac:dyDescent="0.25">
      <c r="A1293" t="s">
        <v>2560</v>
      </c>
      <c r="B1293" t="s">
        <v>3592</v>
      </c>
      <c r="C1293" t="s">
        <v>3593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K1293">
        <f t="shared" si="20"/>
        <v>0</v>
      </c>
    </row>
    <row r="1294" spans="1:11" x14ac:dyDescent="0.25">
      <c r="A1294" t="s">
        <v>2560</v>
      </c>
      <c r="B1294" t="s">
        <v>3594</v>
      </c>
      <c r="C1294" t="s">
        <v>3595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K1294">
        <f t="shared" si="20"/>
        <v>0</v>
      </c>
    </row>
    <row r="1295" spans="1:11" x14ac:dyDescent="0.25">
      <c r="A1295" t="s">
        <v>2560</v>
      </c>
      <c r="B1295" t="s">
        <v>3596</v>
      </c>
      <c r="C1295" t="s">
        <v>3597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K1295">
        <f t="shared" si="20"/>
        <v>0</v>
      </c>
    </row>
    <row r="1296" spans="1:11" x14ac:dyDescent="0.25">
      <c r="A1296" t="s">
        <v>2560</v>
      </c>
      <c r="B1296" t="s">
        <v>3598</v>
      </c>
      <c r="C1296" t="s">
        <v>3599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K1296">
        <f t="shared" si="20"/>
        <v>0</v>
      </c>
    </row>
    <row r="1297" spans="1:11" x14ac:dyDescent="0.25">
      <c r="A1297" t="s">
        <v>2560</v>
      </c>
      <c r="B1297" t="s">
        <v>3600</v>
      </c>
      <c r="C1297" t="s">
        <v>3601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K1297">
        <f t="shared" si="20"/>
        <v>0</v>
      </c>
    </row>
    <row r="1298" spans="1:11" x14ac:dyDescent="0.25">
      <c r="A1298" t="s">
        <v>2560</v>
      </c>
      <c r="B1298" t="s">
        <v>3602</v>
      </c>
      <c r="C1298" t="s">
        <v>3603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K1298">
        <f t="shared" si="20"/>
        <v>0</v>
      </c>
    </row>
    <row r="1299" spans="1:11" x14ac:dyDescent="0.25">
      <c r="A1299" t="s">
        <v>2560</v>
      </c>
      <c r="B1299" t="s">
        <v>3604</v>
      </c>
      <c r="C1299" t="s">
        <v>3605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K1299">
        <f t="shared" si="20"/>
        <v>0</v>
      </c>
    </row>
    <row r="1300" spans="1:11" x14ac:dyDescent="0.25">
      <c r="A1300" t="s">
        <v>2560</v>
      </c>
      <c r="B1300" t="s">
        <v>3606</v>
      </c>
      <c r="C1300" t="s">
        <v>3607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K1300">
        <f t="shared" si="20"/>
        <v>0</v>
      </c>
    </row>
    <row r="1301" spans="1:11" x14ac:dyDescent="0.25">
      <c r="A1301" t="s">
        <v>2560</v>
      </c>
      <c r="B1301" t="s">
        <v>3608</v>
      </c>
      <c r="C1301" t="s">
        <v>3609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K1301">
        <f t="shared" si="20"/>
        <v>0</v>
      </c>
    </row>
    <row r="1302" spans="1:11" x14ac:dyDescent="0.25">
      <c r="A1302" t="s">
        <v>2560</v>
      </c>
      <c r="B1302" t="s">
        <v>3610</v>
      </c>
      <c r="C1302" t="s">
        <v>3611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K1302">
        <f t="shared" si="20"/>
        <v>0</v>
      </c>
    </row>
    <row r="1303" spans="1:11" x14ac:dyDescent="0.25">
      <c r="A1303" t="s">
        <v>2560</v>
      </c>
      <c r="B1303" t="s">
        <v>3612</v>
      </c>
      <c r="C1303" t="s">
        <v>3613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K1303">
        <f t="shared" si="20"/>
        <v>0</v>
      </c>
    </row>
    <row r="1304" spans="1:11" x14ac:dyDescent="0.25">
      <c r="A1304" t="s">
        <v>2560</v>
      </c>
      <c r="B1304" t="s">
        <v>3614</v>
      </c>
      <c r="C1304" t="s">
        <v>3615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K1304">
        <f t="shared" si="20"/>
        <v>0</v>
      </c>
    </row>
    <row r="1305" spans="1:11" x14ac:dyDescent="0.25">
      <c r="A1305" t="s">
        <v>2560</v>
      </c>
      <c r="B1305" t="s">
        <v>3616</v>
      </c>
      <c r="C1305" t="s">
        <v>3617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K1305">
        <f t="shared" si="20"/>
        <v>0</v>
      </c>
    </row>
    <row r="1306" spans="1:11" x14ac:dyDescent="0.25">
      <c r="A1306" t="s">
        <v>2560</v>
      </c>
      <c r="B1306" t="s">
        <v>3618</v>
      </c>
      <c r="C1306" t="s">
        <v>3619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K1306">
        <f t="shared" si="20"/>
        <v>0</v>
      </c>
    </row>
    <row r="1307" spans="1:11" x14ac:dyDescent="0.25">
      <c r="A1307" t="s">
        <v>2560</v>
      </c>
      <c r="B1307" t="s">
        <v>3620</v>
      </c>
      <c r="C1307" t="s">
        <v>3621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K1307">
        <f t="shared" si="20"/>
        <v>0</v>
      </c>
    </row>
    <row r="1308" spans="1:11" x14ac:dyDescent="0.25">
      <c r="A1308" t="s">
        <v>2560</v>
      </c>
      <c r="B1308" t="s">
        <v>3622</v>
      </c>
      <c r="C1308" t="s">
        <v>3623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K1308">
        <f t="shared" si="20"/>
        <v>0</v>
      </c>
    </row>
    <row r="1309" spans="1:11" x14ac:dyDescent="0.25">
      <c r="A1309" t="s">
        <v>2560</v>
      </c>
      <c r="B1309" t="s">
        <v>3624</v>
      </c>
      <c r="C1309" t="s">
        <v>3625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K1309">
        <f t="shared" si="20"/>
        <v>0</v>
      </c>
    </row>
    <row r="1310" spans="1:11" x14ac:dyDescent="0.25">
      <c r="A1310" t="s">
        <v>2560</v>
      </c>
      <c r="B1310" t="s">
        <v>3626</v>
      </c>
      <c r="C1310" t="s">
        <v>3627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K1310">
        <f t="shared" si="20"/>
        <v>0</v>
      </c>
    </row>
    <row r="1311" spans="1:11" x14ac:dyDescent="0.25">
      <c r="A1311" t="s">
        <v>2560</v>
      </c>
      <c r="B1311" t="s">
        <v>3628</v>
      </c>
      <c r="C1311" t="s">
        <v>3629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K1311">
        <f t="shared" si="20"/>
        <v>0</v>
      </c>
    </row>
    <row r="1312" spans="1:11" x14ac:dyDescent="0.25">
      <c r="A1312" t="s">
        <v>2560</v>
      </c>
      <c r="B1312" t="s">
        <v>3630</v>
      </c>
      <c r="C1312" t="s">
        <v>3631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K1312">
        <f t="shared" si="20"/>
        <v>0</v>
      </c>
    </row>
    <row r="1313" spans="1:11" x14ac:dyDescent="0.25">
      <c r="A1313" t="s">
        <v>2560</v>
      </c>
      <c r="B1313" t="s">
        <v>3632</v>
      </c>
      <c r="C1313" t="s">
        <v>3633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K1313">
        <f t="shared" si="20"/>
        <v>0</v>
      </c>
    </row>
    <row r="1314" spans="1:11" x14ac:dyDescent="0.25">
      <c r="A1314" t="s">
        <v>2560</v>
      </c>
      <c r="B1314" t="s">
        <v>2021</v>
      </c>
      <c r="C1314" t="s">
        <v>868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K1314">
        <f t="shared" si="20"/>
        <v>0</v>
      </c>
    </row>
    <row r="1315" spans="1:11" x14ac:dyDescent="0.25">
      <c r="A1315" t="s">
        <v>2560</v>
      </c>
      <c r="B1315" t="s">
        <v>4825</v>
      </c>
      <c r="C1315" t="s">
        <v>4826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K1315">
        <f t="shared" si="20"/>
        <v>0</v>
      </c>
    </row>
    <row r="1316" spans="1:11" x14ac:dyDescent="0.25">
      <c r="A1316" t="s">
        <v>2560</v>
      </c>
      <c r="B1316" t="s">
        <v>1286</v>
      </c>
      <c r="C1316" t="s">
        <v>151</v>
      </c>
      <c r="D1316">
        <v>261</v>
      </c>
      <c r="E1316">
        <v>0</v>
      </c>
      <c r="F1316">
        <v>0</v>
      </c>
      <c r="G1316">
        <v>0</v>
      </c>
      <c r="H1316">
        <v>0</v>
      </c>
      <c r="I1316">
        <v>261</v>
      </c>
      <c r="K1316">
        <f t="shared" si="20"/>
        <v>261</v>
      </c>
    </row>
    <row r="1317" spans="1:11" x14ac:dyDescent="0.25">
      <c r="A1317" t="s">
        <v>2560</v>
      </c>
      <c r="B1317" t="s">
        <v>2228</v>
      </c>
      <c r="C1317" t="s">
        <v>1069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K1317">
        <f t="shared" si="20"/>
        <v>0</v>
      </c>
    </row>
    <row r="1318" spans="1:11" x14ac:dyDescent="0.25">
      <c r="A1318" t="s">
        <v>2560</v>
      </c>
      <c r="B1318" t="s">
        <v>1345</v>
      </c>
      <c r="C1318" t="s">
        <v>209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K1318">
        <f t="shared" si="20"/>
        <v>0</v>
      </c>
    </row>
    <row r="1319" spans="1:11" x14ac:dyDescent="0.25">
      <c r="A1319" t="s">
        <v>2560</v>
      </c>
      <c r="B1319" t="s">
        <v>1463</v>
      </c>
      <c r="C1319" t="s">
        <v>324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K1319">
        <f t="shared" si="20"/>
        <v>0</v>
      </c>
    </row>
    <row r="1320" spans="1:11" x14ac:dyDescent="0.25">
      <c r="A1320" t="s">
        <v>2560</v>
      </c>
      <c r="B1320" t="s">
        <v>1214</v>
      </c>
      <c r="C1320" t="s">
        <v>81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K1320">
        <f t="shared" si="20"/>
        <v>0</v>
      </c>
    </row>
    <row r="1321" spans="1:11" x14ac:dyDescent="0.25">
      <c r="A1321" t="s">
        <v>2560</v>
      </c>
      <c r="B1321" t="s">
        <v>1623</v>
      </c>
      <c r="C1321" t="s">
        <v>475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K1321">
        <f t="shared" si="20"/>
        <v>0</v>
      </c>
    </row>
    <row r="1322" spans="1:11" x14ac:dyDescent="0.25">
      <c r="A1322" t="s">
        <v>2560</v>
      </c>
      <c r="B1322" t="s">
        <v>4827</v>
      </c>
      <c r="C1322" t="s">
        <v>4828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K1322">
        <f t="shared" si="20"/>
        <v>0</v>
      </c>
    </row>
    <row r="1323" spans="1:11" x14ac:dyDescent="0.25">
      <c r="A1323" t="s">
        <v>2560</v>
      </c>
      <c r="B1323" t="s">
        <v>4829</v>
      </c>
      <c r="C1323" t="s">
        <v>4830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K1323">
        <f t="shared" si="20"/>
        <v>0</v>
      </c>
    </row>
    <row r="1324" spans="1:11" x14ac:dyDescent="0.25">
      <c r="A1324" t="s">
        <v>2560</v>
      </c>
      <c r="B1324" t="s">
        <v>4831</v>
      </c>
      <c r="C1324" t="s">
        <v>4832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K1324">
        <f t="shared" si="20"/>
        <v>0</v>
      </c>
    </row>
    <row r="1325" spans="1:11" x14ac:dyDescent="0.25">
      <c r="A1325" t="s">
        <v>2560</v>
      </c>
      <c r="B1325" t="s">
        <v>4833</v>
      </c>
      <c r="C1325" t="s">
        <v>4834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K1325">
        <f t="shared" si="20"/>
        <v>0</v>
      </c>
    </row>
    <row r="1326" spans="1:11" x14ac:dyDescent="0.25">
      <c r="A1326" t="s">
        <v>2560</v>
      </c>
      <c r="B1326" t="s">
        <v>1317</v>
      </c>
      <c r="C1326" t="s">
        <v>181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K1326">
        <f t="shared" si="20"/>
        <v>0</v>
      </c>
    </row>
    <row r="1327" spans="1:11" x14ac:dyDescent="0.25">
      <c r="A1327" t="s">
        <v>2560</v>
      </c>
      <c r="B1327" t="s">
        <v>4835</v>
      </c>
      <c r="C1327" t="s">
        <v>4836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K1327">
        <f t="shared" si="20"/>
        <v>0</v>
      </c>
    </row>
    <row r="1328" spans="1:11" x14ac:dyDescent="0.25">
      <c r="A1328" t="s">
        <v>2560</v>
      </c>
      <c r="B1328" t="s">
        <v>4837</v>
      </c>
      <c r="C1328" t="s">
        <v>4838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K1328">
        <f t="shared" si="20"/>
        <v>0</v>
      </c>
    </row>
    <row r="1329" spans="1:11" x14ac:dyDescent="0.25">
      <c r="A1329" t="s">
        <v>2560</v>
      </c>
      <c r="B1329" t="s">
        <v>4839</v>
      </c>
      <c r="C1329" t="s">
        <v>112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K1329">
        <f t="shared" si="20"/>
        <v>0</v>
      </c>
    </row>
    <row r="1330" spans="1:11" x14ac:dyDescent="0.25">
      <c r="A1330" t="s">
        <v>2560</v>
      </c>
      <c r="B1330" t="s">
        <v>4840</v>
      </c>
      <c r="C1330" t="s">
        <v>4841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K1330">
        <f t="shared" si="20"/>
        <v>0</v>
      </c>
    </row>
    <row r="1331" spans="1:11" x14ac:dyDescent="0.25">
      <c r="A1331" t="s">
        <v>2560</v>
      </c>
      <c r="B1331" t="s">
        <v>4842</v>
      </c>
      <c r="C1331" t="s">
        <v>4843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K1331">
        <f t="shared" si="20"/>
        <v>0</v>
      </c>
    </row>
    <row r="1332" spans="1:11" x14ac:dyDescent="0.25">
      <c r="A1332" t="s">
        <v>2560</v>
      </c>
      <c r="B1332" t="s">
        <v>4844</v>
      </c>
      <c r="C1332" t="s">
        <v>3457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K1332">
        <f t="shared" si="20"/>
        <v>0</v>
      </c>
    </row>
    <row r="1333" spans="1:11" x14ac:dyDescent="0.25">
      <c r="A1333" t="s">
        <v>2560</v>
      </c>
      <c r="B1333" t="s">
        <v>4845</v>
      </c>
      <c r="C1333" t="s">
        <v>4846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K1333">
        <f t="shared" si="20"/>
        <v>0</v>
      </c>
    </row>
    <row r="1334" spans="1:11" x14ac:dyDescent="0.25">
      <c r="A1334" t="s">
        <v>2560</v>
      </c>
      <c r="B1334" t="s">
        <v>1745</v>
      </c>
      <c r="C1334" t="s">
        <v>595</v>
      </c>
      <c r="D1334">
        <v>10</v>
      </c>
      <c r="E1334">
        <v>0</v>
      </c>
      <c r="F1334">
        <v>0</v>
      </c>
      <c r="G1334">
        <v>0</v>
      </c>
      <c r="H1334">
        <v>0</v>
      </c>
      <c r="I1334">
        <v>10</v>
      </c>
      <c r="K1334">
        <f t="shared" si="20"/>
        <v>10</v>
      </c>
    </row>
    <row r="1335" spans="1:11" x14ac:dyDescent="0.25">
      <c r="A1335" t="s">
        <v>2560</v>
      </c>
      <c r="B1335" t="s">
        <v>1535</v>
      </c>
      <c r="C1335" t="s">
        <v>390</v>
      </c>
      <c r="D1335">
        <v>43</v>
      </c>
      <c r="E1335">
        <v>0</v>
      </c>
      <c r="F1335">
        <v>0</v>
      </c>
      <c r="G1335">
        <v>0</v>
      </c>
      <c r="H1335">
        <v>0</v>
      </c>
      <c r="I1335">
        <v>43</v>
      </c>
      <c r="K1335">
        <f t="shared" si="20"/>
        <v>43</v>
      </c>
    </row>
    <row r="1336" spans="1:11" x14ac:dyDescent="0.25">
      <c r="A1336" t="s">
        <v>2560</v>
      </c>
      <c r="B1336" t="s">
        <v>4847</v>
      </c>
      <c r="C1336" t="s">
        <v>4848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K1336">
        <f t="shared" si="20"/>
        <v>0</v>
      </c>
    </row>
    <row r="1337" spans="1:11" x14ac:dyDescent="0.25">
      <c r="A1337" t="s">
        <v>2560</v>
      </c>
      <c r="B1337" t="s">
        <v>2090</v>
      </c>
      <c r="C1337" t="s">
        <v>936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K1337">
        <f t="shared" si="20"/>
        <v>0</v>
      </c>
    </row>
    <row r="1338" spans="1:11" x14ac:dyDescent="0.25">
      <c r="A1338" t="s">
        <v>2560</v>
      </c>
      <c r="B1338" t="s">
        <v>2089</v>
      </c>
      <c r="C1338" t="s">
        <v>935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K1338">
        <f t="shared" si="20"/>
        <v>0</v>
      </c>
    </row>
    <row r="1339" spans="1:11" x14ac:dyDescent="0.25">
      <c r="A1339" t="s">
        <v>2560</v>
      </c>
      <c r="B1339" t="s">
        <v>2202</v>
      </c>
      <c r="C1339" t="s">
        <v>1043</v>
      </c>
      <c r="D1339">
        <v>3</v>
      </c>
      <c r="E1339">
        <v>0</v>
      </c>
      <c r="F1339">
        <v>0</v>
      </c>
      <c r="G1339">
        <v>0</v>
      </c>
      <c r="H1339">
        <v>0</v>
      </c>
      <c r="I1339">
        <v>3</v>
      </c>
      <c r="K1339">
        <f t="shared" si="20"/>
        <v>3</v>
      </c>
    </row>
    <row r="1340" spans="1:11" x14ac:dyDescent="0.25">
      <c r="A1340" t="s">
        <v>2560</v>
      </c>
      <c r="B1340" t="s">
        <v>1303</v>
      </c>
      <c r="C1340" t="s">
        <v>167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K1340">
        <f t="shared" si="20"/>
        <v>0</v>
      </c>
    </row>
    <row r="1341" spans="1:11" x14ac:dyDescent="0.25">
      <c r="A1341" t="s">
        <v>2560</v>
      </c>
      <c r="B1341" t="s">
        <v>1309</v>
      </c>
      <c r="C1341" t="s">
        <v>173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K1341">
        <f t="shared" si="20"/>
        <v>0</v>
      </c>
    </row>
    <row r="1342" spans="1:11" x14ac:dyDescent="0.25">
      <c r="A1342" t="s">
        <v>2560</v>
      </c>
      <c r="B1342" t="s">
        <v>1400</v>
      </c>
      <c r="C1342" t="s">
        <v>262</v>
      </c>
      <c r="D1342">
        <v>7</v>
      </c>
      <c r="E1342">
        <v>0</v>
      </c>
      <c r="F1342">
        <v>0</v>
      </c>
      <c r="G1342">
        <v>0</v>
      </c>
      <c r="H1342">
        <v>0</v>
      </c>
      <c r="I1342">
        <v>7</v>
      </c>
      <c r="K1342">
        <f t="shared" si="20"/>
        <v>7</v>
      </c>
    </row>
    <row r="1343" spans="1:11" x14ac:dyDescent="0.25">
      <c r="A1343" t="s">
        <v>2560</v>
      </c>
      <c r="B1343" t="s">
        <v>1580</v>
      </c>
      <c r="C1343" t="s">
        <v>433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K1343">
        <f t="shared" si="20"/>
        <v>0</v>
      </c>
    </row>
    <row r="1344" spans="1:11" x14ac:dyDescent="0.25">
      <c r="A1344" t="s">
        <v>2560</v>
      </c>
      <c r="B1344" t="s">
        <v>2195</v>
      </c>
      <c r="C1344" t="s">
        <v>1036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K1344">
        <f t="shared" si="20"/>
        <v>0</v>
      </c>
    </row>
    <row r="1345" spans="1:11" x14ac:dyDescent="0.25">
      <c r="A1345" t="s">
        <v>2560</v>
      </c>
      <c r="B1345" t="s">
        <v>2254</v>
      </c>
      <c r="C1345" t="s">
        <v>1095</v>
      </c>
      <c r="D1345">
        <v>10</v>
      </c>
      <c r="E1345">
        <v>0</v>
      </c>
      <c r="F1345">
        <v>0</v>
      </c>
      <c r="G1345">
        <v>0</v>
      </c>
      <c r="H1345">
        <v>0</v>
      </c>
      <c r="I1345">
        <v>10</v>
      </c>
      <c r="K1345">
        <f t="shared" si="20"/>
        <v>10</v>
      </c>
    </row>
    <row r="1346" spans="1:11" x14ac:dyDescent="0.25">
      <c r="A1346" t="s">
        <v>2560</v>
      </c>
      <c r="B1346" t="s">
        <v>4405</v>
      </c>
      <c r="C1346" t="s">
        <v>4406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K1346">
        <f t="shared" si="20"/>
        <v>0</v>
      </c>
    </row>
    <row r="1347" spans="1:11" x14ac:dyDescent="0.25">
      <c r="A1347" t="s">
        <v>2560</v>
      </c>
      <c r="B1347" t="s">
        <v>4407</v>
      </c>
      <c r="C1347" t="s">
        <v>4408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K1347">
        <f t="shared" ref="K1347:K1410" si="21">D1347+F1347</f>
        <v>0</v>
      </c>
    </row>
    <row r="1348" spans="1:11" x14ac:dyDescent="0.25">
      <c r="A1348" t="s">
        <v>2560</v>
      </c>
      <c r="B1348" t="s">
        <v>4409</v>
      </c>
      <c r="C1348" t="s">
        <v>4410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K1348">
        <f t="shared" si="21"/>
        <v>0</v>
      </c>
    </row>
    <row r="1349" spans="1:11" x14ac:dyDescent="0.25">
      <c r="A1349" t="s">
        <v>2560</v>
      </c>
      <c r="B1349" t="s">
        <v>4411</v>
      </c>
      <c r="C1349" t="s">
        <v>4412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K1349">
        <f t="shared" si="21"/>
        <v>0</v>
      </c>
    </row>
    <row r="1350" spans="1:11" x14ac:dyDescent="0.25">
      <c r="A1350" t="s">
        <v>2560</v>
      </c>
      <c r="B1350" t="s">
        <v>4413</v>
      </c>
      <c r="C1350" t="s">
        <v>4414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K1350">
        <f t="shared" si="21"/>
        <v>0</v>
      </c>
    </row>
    <row r="1351" spans="1:11" x14ac:dyDescent="0.25">
      <c r="A1351" t="s">
        <v>2560</v>
      </c>
      <c r="B1351" t="s">
        <v>4415</v>
      </c>
      <c r="C1351" t="s">
        <v>215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K1351">
        <f t="shared" si="21"/>
        <v>0</v>
      </c>
    </row>
    <row r="1352" spans="1:11" x14ac:dyDescent="0.25">
      <c r="A1352" t="s">
        <v>2560</v>
      </c>
      <c r="B1352" t="s">
        <v>4416</v>
      </c>
      <c r="C1352" t="s">
        <v>4417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K1352">
        <f t="shared" si="21"/>
        <v>0</v>
      </c>
    </row>
    <row r="1353" spans="1:11" x14ac:dyDescent="0.25">
      <c r="A1353" t="s">
        <v>2560</v>
      </c>
      <c r="B1353" t="s">
        <v>4418</v>
      </c>
      <c r="C1353" t="s">
        <v>4419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K1353">
        <f t="shared" si="21"/>
        <v>0</v>
      </c>
    </row>
    <row r="1354" spans="1:11" x14ac:dyDescent="0.25">
      <c r="A1354" t="s">
        <v>2560</v>
      </c>
      <c r="B1354" t="s">
        <v>4420</v>
      </c>
      <c r="C1354" t="s">
        <v>4421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K1354">
        <f t="shared" si="21"/>
        <v>0</v>
      </c>
    </row>
    <row r="1355" spans="1:11" x14ac:dyDescent="0.25">
      <c r="A1355" t="s">
        <v>2560</v>
      </c>
      <c r="B1355" t="s">
        <v>4422</v>
      </c>
      <c r="C1355" t="s">
        <v>4423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K1355">
        <f t="shared" si="21"/>
        <v>0</v>
      </c>
    </row>
    <row r="1356" spans="1:11" x14ac:dyDescent="0.25">
      <c r="A1356" t="s">
        <v>2560</v>
      </c>
      <c r="B1356" t="s">
        <v>1551</v>
      </c>
      <c r="C1356" t="s">
        <v>406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K1356">
        <f t="shared" si="21"/>
        <v>0</v>
      </c>
    </row>
    <row r="1357" spans="1:11" x14ac:dyDescent="0.25">
      <c r="A1357" t="s">
        <v>2560</v>
      </c>
      <c r="B1357" t="s">
        <v>2405</v>
      </c>
      <c r="C1357" t="s">
        <v>2406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K1357">
        <f t="shared" si="21"/>
        <v>0</v>
      </c>
    </row>
    <row r="1358" spans="1:11" x14ac:dyDescent="0.25">
      <c r="A1358" t="s">
        <v>2560</v>
      </c>
      <c r="B1358" t="s">
        <v>2485</v>
      </c>
      <c r="C1358" t="s">
        <v>2486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K1358">
        <f t="shared" si="21"/>
        <v>0</v>
      </c>
    </row>
    <row r="1359" spans="1:11" x14ac:dyDescent="0.25">
      <c r="A1359" t="s">
        <v>2560</v>
      </c>
      <c r="B1359" t="s">
        <v>2067</v>
      </c>
      <c r="C1359" t="s">
        <v>914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K1359">
        <f t="shared" si="21"/>
        <v>0</v>
      </c>
    </row>
    <row r="1360" spans="1:11" x14ac:dyDescent="0.25">
      <c r="A1360" t="s">
        <v>2560</v>
      </c>
      <c r="B1360" t="s">
        <v>4988</v>
      </c>
      <c r="C1360" t="s">
        <v>4989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K1360">
        <f t="shared" si="21"/>
        <v>0</v>
      </c>
    </row>
    <row r="1361" spans="1:11" x14ac:dyDescent="0.25">
      <c r="A1361" t="s">
        <v>2560</v>
      </c>
      <c r="B1361" t="s">
        <v>4990</v>
      </c>
      <c r="C1361" t="s">
        <v>4991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K1361">
        <f t="shared" si="21"/>
        <v>0</v>
      </c>
    </row>
    <row r="1362" spans="1:11" x14ac:dyDescent="0.25">
      <c r="A1362" t="s">
        <v>2560</v>
      </c>
      <c r="B1362" t="s">
        <v>4992</v>
      </c>
      <c r="C1362" t="s">
        <v>4993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K1362">
        <f t="shared" si="21"/>
        <v>0</v>
      </c>
    </row>
    <row r="1363" spans="1:11" x14ac:dyDescent="0.25">
      <c r="A1363" t="s">
        <v>2560</v>
      </c>
      <c r="B1363" t="s">
        <v>4994</v>
      </c>
      <c r="C1363" t="s">
        <v>4995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K1363">
        <f t="shared" si="21"/>
        <v>0</v>
      </c>
    </row>
    <row r="1364" spans="1:11" x14ac:dyDescent="0.25">
      <c r="A1364" t="s">
        <v>2560</v>
      </c>
      <c r="B1364" t="s">
        <v>4996</v>
      </c>
      <c r="C1364" t="s">
        <v>4997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K1364">
        <f t="shared" si="21"/>
        <v>0</v>
      </c>
    </row>
    <row r="1365" spans="1:11" x14ac:dyDescent="0.25">
      <c r="A1365" t="s">
        <v>2560</v>
      </c>
      <c r="B1365" t="s">
        <v>4998</v>
      </c>
      <c r="C1365" t="s">
        <v>4999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K1365">
        <f t="shared" si="21"/>
        <v>0</v>
      </c>
    </row>
    <row r="1366" spans="1:11" x14ac:dyDescent="0.25">
      <c r="A1366" t="s">
        <v>2560</v>
      </c>
      <c r="B1366" t="s">
        <v>5000</v>
      </c>
      <c r="C1366" t="s">
        <v>5001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K1366">
        <f t="shared" si="21"/>
        <v>0</v>
      </c>
    </row>
    <row r="1367" spans="1:11" x14ac:dyDescent="0.25">
      <c r="A1367" t="s">
        <v>2560</v>
      </c>
      <c r="B1367" t="s">
        <v>5002</v>
      </c>
      <c r="C1367" t="s">
        <v>5003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K1367">
        <f t="shared" si="21"/>
        <v>0</v>
      </c>
    </row>
    <row r="1368" spans="1:11" x14ac:dyDescent="0.25">
      <c r="A1368" t="s">
        <v>2560</v>
      </c>
      <c r="B1368" t="s">
        <v>5004</v>
      </c>
      <c r="C1368" t="s">
        <v>5005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K1368">
        <f t="shared" si="21"/>
        <v>0</v>
      </c>
    </row>
    <row r="1369" spans="1:11" x14ac:dyDescent="0.25">
      <c r="A1369" t="s">
        <v>2560</v>
      </c>
      <c r="B1369" t="s">
        <v>5006</v>
      </c>
      <c r="C1369" t="s">
        <v>5007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K1369">
        <f t="shared" si="21"/>
        <v>0</v>
      </c>
    </row>
    <row r="1370" spans="1:11" x14ac:dyDescent="0.25">
      <c r="A1370" t="s">
        <v>2560</v>
      </c>
      <c r="B1370" t="s">
        <v>5008</v>
      </c>
      <c r="C1370" t="s">
        <v>5009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K1370">
        <f t="shared" si="21"/>
        <v>0</v>
      </c>
    </row>
    <row r="1371" spans="1:11" x14ac:dyDescent="0.25">
      <c r="A1371" t="s">
        <v>2560</v>
      </c>
      <c r="B1371" t="s">
        <v>5010</v>
      </c>
      <c r="C1371" t="s">
        <v>5011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K1371">
        <f t="shared" si="21"/>
        <v>0</v>
      </c>
    </row>
    <row r="1372" spans="1:11" x14ac:dyDescent="0.25">
      <c r="A1372" t="s">
        <v>2560</v>
      </c>
      <c r="B1372" t="s">
        <v>1229</v>
      </c>
      <c r="C1372" t="s">
        <v>96</v>
      </c>
      <c r="D1372">
        <v>10</v>
      </c>
      <c r="E1372">
        <v>0</v>
      </c>
      <c r="F1372">
        <v>0</v>
      </c>
      <c r="G1372">
        <v>0</v>
      </c>
      <c r="H1372">
        <v>0</v>
      </c>
      <c r="I1372">
        <v>10</v>
      </c>
      <c r="K1372">
        <f t="shared" si="21"/>
        <v>10</v>
      </c>
    </row>
    <row r="1373" spans="1:11" x14ac:dyDescent="0.25">
      <c r="A1373" t="s">
        <v>2560</v>
      </c>
      <c r="B1373" t="s">
        <v>5012</v>
      </c>
      <c r="C1373" t="s">
        <v>5013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K1373">
        <f t="shared" si="21"/>
        <v>0</v>
      </c>
    </row>
    <row r="1374" spans="1:11" x14ac:dyDescent="0.25">
      <c r="A1374" t="s">
        <v>2560</v>
      </c>
      <c r="B1374" t="s">
        <v>2040</v>
      </c>
      <c r="C1374" t="s">
        <v>887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K1374">
        <f t="shared" si="21"/>
        <v>0</v>
      </c>
    </row>
    <row r="1375" spans="1:11" x14ac:dyDescent="0.25">
      <c r="A1375" t="s">
        <v>2560</v>
      </c>
      <c r="B1375" t="s">
        <v>5014</v>
      </c>
      <c r="C1375" t="s">
        <v>5015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K1375">
        <f t="shared" si="21"/>
        <v>0</v>
      </c>
    </row>
    <row r="1376" spans="1:11" x14ac:dyDescent="0.25">
      <c r="A1376" t="s">
        <v>2560</v>
      </c>
      <c r="B1376" t="s">
        <v>1625</v>
      </c>
      <c r="C1376" t="s">
        <v>477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K1376">
        <f t="shared" si="21"/>
        <v>0</v>
      </c>
    </row>
    <row r="1377" spans="1:11" x14ac:dyDescent="0.25">
      <c r="A1377" t="s">
        <v>2560</v>
      </c>
      <c r="B1377" t="s">
        <v>5016</v>
      </c>
      <c r="C1377" t="s">
        <v>5017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K1377">
        <f t="shared" si="21"/>
        <v>0</v>
      </c>
    </row>
    <row r="1378" spans="1:11" x14ac:dyDescent="0.25">
      <c r="A1378" t="s">
        <v>2560</v>
      </c>
      <c r="B1378" t="s">
        <v>2168</v>
      </c>
      <c r="C1378" t="s">
        <v>1009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K1378">
        <f t="shared" si="21"/>
        <v>0</v>
      </c>
    </row>
    <row r="1379" spans="1:11" x14ac:dyDescent="0.25">
      <c r="A1379" t="s">
        <v>2560</v>
      </c>
      <c r="B1379" t="s">
        <v>5018</v>
      </c>
      <c r="C1379" t="s">
        <v>5019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K1379">
        <f t="shared" si="21"/>
        <v>0</v>
      </c>
    </row>
    <row r="1380" spans="1:11" x14ac:dyDescent="0.25">
      <c r="A1380" t="s">
        <v>2560</v>
      </c>
      <c r="B1380" t="s">
        <v>5020</v>
      </c>
      <c r="C1380" t="s">
        <v>5021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K1380">
        <f t="shared" si="21"/>
        <v>0</v>
      </c>
    </row>
    <row r="1381" spans="1:11" x14ac:dyDescent="0.25">
      <c r="A1381" t="s">
        <v>2560</v>
      </c>
      <c r="B1381" t="s">
        <v>5022</v>
      </c>
      <c r="C1381" t="s">
        <v>5023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K1381">
        <f t="shared" si="21"/>
        <v>0</v>
      </c>
    </row>
    <row r="1382" spans="1:11" x14ac:dyDescent="0.25">
      <c r="A1382" t="s">
        <v>2560</v>
      </c>
      <c r="B1382" t="s">
        <v>5024</v>
      </c>
      <c r="C1382" t="s">
        <v>5025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K1382">
        <f t="shared" si="21"/>
        <v>0</v>
      </c>
    </row>
    <row r="1383" spans="1:11" x14ac:dyDescent="0.25">
      <c r="A1383" t="s">
        <v>2560</v>
      </c>
      <c r="B1383" t="s">
        <v>5026</v>
      </c>
      <c r="C1383" t="s">
        <v>5027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K1383">
        <f t="shared" si="21"/>
        <v>0</v>
      </c>
    </row>
    <row r="1384" spans="1:11" x14ac:dyDescent="0.25">
      <c r="A1384" t="s">
        <v>2560</v>
      </c>
      <c r="B1384" t="s">
        <v>1515</v>
      </c>
      <c r="C1384" t="s">
        <v>371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K1384">
        <f t="shared" si="21"/>
        <v>0</v>
      </c>
    </row>
    <row r="1385" spans="1:11" x14ac:dyDescent="0.25">
      <c r="A1385" t="s">
        <v>2560</v>
      </c>
      <c r="B1385" t="s">
        <v>1409</v>
      </c>
      <c r="C1385" t="s">
        <v>271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K1385">
        <f t="shared" si="21"/>
        <v>0</v>
      </c>
    </row>
    <row r="1386" spans="1:11" x14ac:dyDescent="0.25">
      <c r="A1386" t="s">
        <v>2560</v>
      </c>
      <c r="B1386" t="s">
        <v>1923</v>
      </c>
      <c r="C1386" t="s">
        <v>772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K1386">
        <f t="shared" si="21"/>
        <v>0</v>
      </c>
    </row>
    <row r="1387" spans="1:11" x14ac:dyDescent="0.25">
      <c r="A1387" t="s">
        <v>2560</v>
      </c>
      <c r="B1387" t="s">
        <v>1619</v>
      </c>
      <c r="C1387" t="s">
        <v>471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K1387">
        <f t="shared" si="21"/>
        <v>0</v>
      </c>
    </row>
    <row r="1388" spans="1:11" x14ac:dyDescent="0.25">
      <c r="A1388" t="s">
        <v>2560</v>
      </c>
      <c r="B1388" t="s">
        <v>1391</v>
      </c>
      <c r="C1388" t="s">
        <v>253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1</v>
      </c>
      <c r="K1388">
        <f t="shared" si="21"/>
        <v>1</v>
      </c>
    </row>
    <row r="1389" spans="1:11" x14ac:dyDescent="0.25">
      <c r="A1389" t="s">
        <v>2560</v>
      </c>
      <c r="B1389" t="s">
        <v>4927</v>
      </c>
      <c r="C1389" t="s">
        <v>165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K1389">
        <f t="shared" si="21"/>
        <v>0</v>
      </c>
    </row>
    <row r="1390" spans="1:11" x14ac:dyDescent="0.25">
      <c r="A1390" t="s">
        <v>2560</v>
      </c>
      <c r="B1390" t="s">
        <v>4928</v>
      </c>
      <c r="C1390" t="s">
        <v>4929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K1390">
        <f t="shared" si="21"/>
        <v>0</v>
      </c>
    </row>
    <row r="1391" spans="1:11" x14ac:dyDescent="0.25">
      <c r="A1391" t="s">
        <v>2560</v>
      </c>
      <c r="B1391" t="s">
        <v>4930</v>
      </c>
      <c r="C1391" t="s">
        <v>4931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K1391">
        <f t="shared" si="21"/>
        <v>0</v>
      </c>
    </row>
    <row r="1392" spans="1:11" x14ac:dyDescent="0.25">
      <c r="A1392" t="s">
        <v>2560</v>
      </c>
      <c r="B1392" t="s">
        <v>4932</v>
      </c>
      <c r="C1392" t="s">
        <v>4933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K1392">
        <f t="shared" si="21"/>
        <v>0</v>
      </c>
    </row>
    <row r="1393" spans="1:11" x14ac:dyDescent="0.25">
      <c r="A1393" t="s">
        <v>2560</v>
      </c>
      <c r="B1393" t="s">
        <v>4934</v>
      </c>
      <c r="C1393" t="s">
        <v>4935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K1393">
        <f t="shared" si="21"/>
        <v>0</v>
      </c>
    </row>
    <row r="1394" spans="1:11" x14ac:dyDescent="0.25">
      <c r="A1394" t="s">
        <v>2560</v>
      </c>
      <c r="B1394" t="s">
        <v>4936</v>
      </c>
      <c r="C1394" t="s">
        <v>4937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K1394">
        <f t="shared" si="21"/>
        <v>0</v>
      </c>
    </row>
    <row r="1395" spans="1:11" x14ac:dyDescent="0.25">
      <c r="A1395" t="s">
        <v>2560</v>
      </c>
      <c r="B1395" t="s">
        <v>4938</v>
      </c>
      <c r="C1395" t="s">
        <v>4939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K1395">
        <f t="shared" si="21"/>
        <v>0</v>
      </c>
    </row>
    <row r="1396" spans="1:11" x14ac:dyDescent="0.25">
      <c r="A1396" t="s">
        <v>2560</v>
      </c>
      <c r="B1396" t="s">
        <v>4942</v>
      </c>
      <c r="C1396" t="s">
        <v>4943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K1396">
        <f t="shared" si="21"/>
        <v>0</v>
      </c>
    </row>
    <row r="1397" spans="1:11" x14ac:dyDescent="0.25">
      <c r="A1397" t="s">
        <v>2560</v>
      </c>
      <c r="B1397" t="s">
        <v>4944</v>
      </c>
      <c r="C1397" t="s">
        <v>4945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K1397">
        <f t="shared" si="21"/>
        <v>0</v>
      </c>
    </row>
    <row r="1398" spans="1:11" x14ac:dyDescent="0.25">
      <c r="A1398" t="s">
        <v>2560</v>
      </c>
      <c r="B1398" t="s">
        <v>4946</v>
      </c>
      <c r="C1398" t="s">
        <v>4947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K1398">
        <f t="shared" si="21"/>
        <v>0</v>
      </c>
    </row>
    <row r="1399" spans="1:11" x14ac:dyDescent="0.25">
      <c r="A1399" t="s">
        <v>2560</v>
      </c>
      <c r="B1399" t="s">
        <v>4948</v>
      </c>
      <c r="C1399" t="s">
        <v>3529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K1399">
        <f t="shared" si="21"/>
        <v>0</v>
      </c>
    </row>
    <row r="1400" spans="1:11" x14ac:dyDescent="0.25">
      <c r="A1400" t="s">
        <v>2560</v>
      </c>
      <c r="B1400" t="s">
        <v>4949</v>
      </c>
      <c r="C1400" t="s">
        <v>4950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K1400">
        <f t="shared" si="21"/>
        <v>0</v>
      </c>
    </row>
    <row r="1401" spans="1:11" x14ac:dyDescent="0.25">
      <c r="A1401" t="s">
        <v>2560</v>
      </c>
      <c r="B1401" t="s">
        <v>4675</v>
      </c>
      <c r="C1401" t="s">
        <v>4676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K1401">
        <f t="shared" si="21"/>
        <v>0</v>
      </c>
    </row>
    <row r="1402" spans="1:11" x14ac:dyDescent="0.25">
      <c r="A1402" t="s">
        <v>2560</v>
      </c>
      <c r="B1402" t="s">
        <v>8153</v>
      </c>
      <c r="C1402" t="s">
        <v>8154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2452</v>
      </c>
      <c r="K1402">
        <f t="shared" si="21"/>
        <v>0</v>
      </c>
    </row>
    <row r="1403" spans="1:11" x14ac:dyDescent="0.25">
      <c r="A1403" t="s">
        <v>2560</v>
      </c>
      <c r="B1403" t="s">
        <v>4951</v>
      </c>
      <c r="C1403" t="s">
        <v>4952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K1403">
        <f t="shared" si="21"/>
        <v>0</v>
      </c>
    </row>
    <row r="1404" spans="1:11" x14ac:dyDescent="0.25">
      <c r="A1404" t="s">
        <v>2560</v>
      </c>
      <c r="B1404" t="s">
        <v>4953</v>
      </c>
      <c r="C1404" t="s">
        <v>4954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K1404">
        <f t="shared" si="21"/>
        <v>0</v>
      </c>
    </row>
    <row r="1405" spans="1:11" x14ac:dyDescent="0.25">
      <c r="A1405" t="s">
        <v>2560</v>
      </c>
      <c r="B1405" t="s">
        <v>7265</v>
      </c>
      <c r="C1405" t="s">
        <v>7266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47</v>
      </c>
      <c r="K1405">
        <f t="shared" si="21"/>
        <v>0</v>
      </c>
    </row>
    <row r="1406" spans="1:11" x14ac:dyDescent="0.25">
      <c r="A1406" t="s">
        <v>2560</v>
      </c>
      <c r="B1406" t="s">
        <v>4955</v>
      </c>
      <c r="C1406" t="s">
        <v>4956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K1406">
        <f t="shared" si="21"/>
        <v>0</v>
      </c>
    </row>
    <row r="1407" spans="1:11" x14ac:dyDescent="0.25">
      <c r="A1407" t="s">
        <v>2560</v>
      </c>
      <c r="B1407" t="s">
        <v>4957</v>
      </c>
      <c r="C1407" t="s">
        <v>4958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K1407">
        <f t="shared" si="21"/>
        <v>0</v>
      </c>
    </row>
    <row r="1408" spans="1:11" x14ac:dyDescent="0.25">
      <c r="A1408" t="s">
        <v>2560</v>
      </c>
      <c r="B1408" t="s">
        <v>5282</v>
      </c>
      <c r="C1408" t="s">
        <v>5283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K1408">
        <f t="shared" si="21"/>
        <v>0</v>
      </c>
    </row>
    <row r="1409" spans="1:11" x14ac:dyDescent="0.25">
      <c r="A1409" t="s">
        <v>2560</v>
      </c>
      <c r="B1409" t="s">
        <v>5284</v>
      </c>
      <c r="C1409" t="s">
        <v>5285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K1409">
        <f t="shared" si="21"/>
        <v>0</v>
      </c>
    </row>
    <row r="1410" spans="1:11" x14ac:dyDescent="0.25">
      <c r="A1410" t="s">
        <v>2560</v>
      </c>
      <c r="B1410" t="s">
        <v>5286</v>
      </c>
      <c r="C1410" t="s">
        <v>5287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K1410">
        <f t="shared" si="21"/>
        <v>0</v>
      </c>
    </row>
    <row r="1411" spans="1:11" x14ac:dyDescent="0.25">
      <c r="A1411" t="s">
        <v>2560</v>
      </c>
      <c r="B1411" t="s">
        <v>5288</v>
      </c>
      <c r="C1411" t="s">
        <v>5289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K1411">
        <f t="shared" ref="K1411:K1474" si="22">D1411+F1411</f>
        <v>0</v>
      </c>
    </row>
    <row r="1412" spans="1:11" x14ac:dyDescent="0.25">
      <c r="A1412" t="s">
        <v>2560</v>
      </c>
      <c r="B1412" t="s">
        <v>5290</v>
      </c>
      <c r="C1412" t="s">
        <v>5291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1</v>
      </c>
      <c r="K1412">
        <f t="shared" si="22"/>
        <v>0</v>
      </c>
    </row>
    <row r="1413" spans="1:11" x14ac:dyDescent="0.25">
      <c r="A1413" t="s">
        <v>2560</v>
      </c>
      <c r="B1413" t="s">
        <v>5292</v>
      </c>
      <c r="C1413" t="s">
        <v>5293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K1413">
        <f t="shared" si="22"/>
        <v>0</v>
      </c>
    </row>
    <row r="1414" spans="1:11" x14ac:dyDescent="0.25">
      <c r="A1414" t="s">
        <v>2560</v>
      </c>
      <c r="B1414" t="s">
        <v>5294</v>
      </c>
      <c r="C1414" t="s">
        <v>5295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K1414">
        <f t="shared" si="22"/>
        <v>0</v>
      </c>
    </row>
    <row r="1415" spans="1:11" x14ac:dyDescent="0.25">
      <c r="A1415" t="s">
        <v>2560</v>
      </c>
      <c r="B1415" t="s">
        <v>5296</v>
      </c>
      <c r="C1415" t="s">
        <v>5297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1</v>
      </c>
      <c r="K1415">
        <f t="shared" si="22"/>
        <v>0</v>
      </c>
    </row>
    <row r="1416" spans="1:11" x14ac:dyDescent="0.25">
      <c r="A1416" t="s">
        <v>2560</v>
      </c>
      <c r="B1416" t="s">
        <v>5298</v>
      </c>
      <c r="C1416" t="s">
        <v>5299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K1416">
        <f t="shared" si="22"/>
        <v>0</v>
      </c>
    </row>
    <row r="1417" spans="1:11" x14ac:dyDescent="0.25">
      <c r="A1417" t="s">
        <v>2560</v>
      </c>
      <c r="B1417" t="s">
        <v>5300</v>
      </c>
      <c r="C1417" t="s">
        <v>5301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K1417">
        <f t="shared" si="22"/>
        <v>0</v>
      </c>
    </row>
    <row r="1418" spans="1:11" x14ac:dyDescent="0.25">
      <c r="A1418" t="s">
        <v>2560</v>
      </c>
      <c r="B1418" t="s">
        <v>5738</v>
      </c>
      <c r="C1418" t="s">
        <v>5739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13</v>
      </c>
      <c r="K1418">
        <f t="shared" si="22"/>
        <v>0</v>
      </c>
    </row>
    <row r="1419" spans="1:11" x14ac:dyDescent="0.25">
      <c r="A1419" t="s">
        <v>2560</v>
      </c>
      <c r="B1419" t="s">
        <v>5302</v>
      </c>
      <c r="C1419" t="s">
        <v>5303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K1419">
        <f t="shared" si="22"/>
        <v>0</v>
      </c>
    </row>
    <row r="1420" spans="1:11" x14ac:dyDescent="0.25">
      <c r="A1420" t="s">
        <v>2560</v>
      </c>
      <c r="B1420" t="s">
        <v>5304</v>
      </c>
      <c r="C1420" t="s">
        <v>5305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K1420">
        <f t="shared" si="22"/>
        <v>0</v>
      </c>
    </row>
    <row r="1421" spans="1:11" x14ac:dyDescent="0.25">
      <c r="A1421" t="s">
        <v>2560</v>
      </c>
      <c r="B1421" t="s">
        <v>5306</v>
      </c>
      <c r="C1421" t="s">
        <v>5307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K1421">
        <f t="shared" si="22"/>
        <v>0</v>
      </c>
    </row>
    <row r="1422" spans="1:11" x14ac:dyDescent="0.25">
      <c r="A1422" t="s">
        <v>2560</v>
      </c>
      <c r="B1422" t="s">
        <v>5310</v>
      </c>
      <c r="C1422" t="s">
        <v>5311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K1422">
        <f t="shared" si="22"/>
        <v>0</v>
      </c>
    </row>
    <row r="1423" spans="1:11" x14ac:dyDescent="0.25">
      <c r="A1423" t="s">
        <v>2560</v>
      </c>
      <c r="B1423" t="s">
        <v>5312</v>
      </c>
      <c r="C1423" t="s">
        <v>5313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K1423">
        <f t="shared" si="22"/>
        <v>0</v>
      </c>
    </row>
    <row r="1424" spans="1:11" x14ac:dyDescent="0.25">
      <c r="A1424" t="s">
        <v>2560</v>
      </c>
      <c r="B1424" t="s">
        <v>5314</v>
      </c>
      <c r="C1424" t="s">
        <v>5315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K1424">
        <f t="shared" si="22"/>
        <v>0</v>
      </c>
    </row>
    <row r="1425" spans="1:11" x14ac:dyDescent="0.25">
      <c r="A1425" t="s">
        <v>2560</v>
      </c>
      <c r="B1425" t="s">
        <v>5316</v>
      </c>
      <c r="C1425" t="s">
        <v>5317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K1425">
        <f t="shared" si="22"/>
        <v>0</v>
      </c>
    </row>
    <row r="1426" spans="1:11" x14ac:dyDescent="0.25">
      <c r="A1426" t="s">
        <v>2560</v>
      </c>
      <c r="B1426" t="s">
        <v>5318</v>
      </c>
      <c r="C1426" t="s">
        <v>5319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K1426">
        <f t="shared" si="22"/>
        <v>0</v>
      </c>
    </row>
    <row r="1427" spans="1:11" x14ac:dyDescent="0.25">
      <c r="A1427" t="s">
        <v>2560</v>
      </c>
      <c r="B1427" t="s">
        <v>5320</v>
      </c>
      <c r="C1427" t="s">
        <v>5321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K1427">
        <f t="shared" si="22"/>
        <v>0</v>
      </c>
    </row>
    <row r="1428" spans="1:11" x14ac:dyDescent="0.25">
      <c r="A1428" t="s">
        <v>2560</v>
      </c>
      <c r="B1428" t="s">
        <v>5322</v>
      </c>
      <c r="C1428" t="s">
        <v>5323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K1428">
        <f t="shared" si="22"/>
        <v>0</v>
      </c>
    </row>
    <row r="1429" spans="1:11" x14ac:dyDescent="0.25">
      <c r="A1429" t="s">
        <v>2560</v>
      </c>
      <c r="B1429" t="s">
        <v>5083</v>
      </c>
      <c r="C1429" t="s">
        <v>5084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K1429">
        <f t="shared" si="22"/>
        <v>0</v>
      </c>
    </row>
    <row r="1430" spans="1:11" x14ac:dyDescent="0.25">
      <c r="A1430" t="s">
        <v>2560</v>
      </c>
      <c r="B1430" t="s">
        <v>5085</v>
      </c>
      <c r="C1430" t="s">
        <v>5086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K1430">
        <f t="shared" si="22"/>
        <v>0</v>
      </c>
    </row>
    <row r="1431" spans="1:11" x14ac:dyDescent="0.25">
      <c r="A1431" t="s">
        <v>2560</v>
      </c>
      <c r="B1431" t="s">
        <v>5087</v>
      </c>
      <c r="C1431" t="s">
        <v>5088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K1431">
        <f t="shared" si="22"/>
        <v>0</v>
      </c>
    </row>
    <row r="1432" spans="1:11" x14ac:dyDescent="0.25">
      <c r="A1432" t="s">
        <v>2560</v>
      </c>
      <c r="B1432" t="s">
        <v>5089</v>
      </c>
      <c r="C1432" t="s">
        <v>5090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K1432">
        <f t="shared" si="22"/>
        <v>0</v>
      </c>
    </row>
    <row r="1433" spans="1:11" x14ac:dyDescent="0.25">
      <c r="A1433" t="s">
        <v>2560</v>
      </c>
      <c r="B1433" t="s">
        <v>5091</v>
      </c>
      <c r="C1433" t="s">
        <v>5092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K1433">
        <f t="shared" si="22"/>
        <v>0</v>
      </c>
    </row>
    <row r="1434" spans="1:11" x14ac:dyDescent="0.25">
      <c r="A1434" t="s">
        <v>2560</v>
      </c>
      <c r="B1434" t="s">
        <v>5093</v>
      </c>
      <c r="C1434" t="s">
        <v>5094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K1434">
        <f t="shared" si="22"/>
        <v>0</v>
      </c>
    </row>
    <row r="1435" spans="1:11" x14ac:dyDescent="0.25">
      <c r="A1435" t="s">
        <v>2560</v>
      </c>
      <c r="B1435" t="s">
        <v>1478</v>
      </c>
      <c r="C1435" t="s">
        <v>339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K1435">
        <f t="shared" si="22"/>
        <v>0</v>
      </c>
    </row>
    <row r="1436" spans="1:11" x14ac:dyDescent="0.25">
      <c r="A1436" t="s">
        <v>2560</v>
      </c>
      <c r="B1436" t="s">
        <v>1479</v>
      </c>
      <c r="C1436" t="s">
        <v>340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K1436">
        <f t="shared" si="22"/>
        <v>0</v>
      </c>
    </row>
    <row r="1437" spans="1:11" x14ac:dyDescent="0.25">
      <c r="A1437" t="s">
        <v>2560</v>
      </c>
      <c r="B1437" t="s">
        <v>1554</v>
      </c>
      <c r="C1437" t="s">
        <v>409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K1437">
        <f t="shared" si="22"/>
        <v>0</v>
      </c>
    </row>
    <row r="1438" spans="1:11" x14ac:dyDescent="0.25">
      <c r="A1438" t="s">
        <v>2560</v>
      </c>
      <c r="B1438" t="s">
        <v>1693</v>
      </c>
      <c r="C1438" t="s">
        <v>544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K1438">
        <f t="shared" si="22"/>
        <v>0</v>
      </c>
    </row>
    <row r="1439" spans="1:11" x14ac:dyDescent="0.25">
      <c r="A1439" t="s">
        <v>2560</v>
      </c>
      <c r="B1439" t="s">
        <v>1422</v>
      </c>
      <c r="C1439" t="s">
        <v>283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K1439">
        <f t="shared" si="22"/>
        <v>0</v>
      </c>
    </row>
    <row r="1440" spans="1:11" x14ac:dyDescent="0.25">
      <c r="A1440" t="s">
        <v>2560</v>
      </c>
      <c r="B1440" t="s">
        <v>1392</v>
      </c>
      <c r="C1440" t="s">
        <v>254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K1440">
        <f t="shared" si="22"/>
        <v>0</v>
      </c>
    </row>
    <row r="1441" spans="1:11" x14ac:dyDescent="0.25">
      <c r="A1441" t="s">
        <v>2560</v>
      </c>
      <c r="B1441" t="s">
        <v>1821</v>
      </c>
      <c r="C1441" t="s">
        <v>670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K1441">
        <f t="shared" si="22"/>
        <v>0</v>
      </c>
    </row>
    <row r="1442" spans="1:11" x14ac:dyDescent="0.25">
      <c r="A1442" t="s">
        <v>2560</v>
      </c>
      <c r="B1442" t="s">
        <v>1807</v>
      </c>
      <c r="C1442" t="s">
        <v>657</v>
      </c>
      <c r="D1442">
        <v>22</v>
      </c>
      <c r="E1442">
        <v>0</v>
      </c>
      <c r="F1442">
        <v>0</v>
      </c>
      <c r="G1442">
        <v>0</v>
      </c>
      <c r="H1442">
        <v>0</v>
      </c>
      <c r="I1442">
        <v>22</v>
      </c>
      <c r="K1442">
        <f t="shared" si="22"/>
        <v>22</v>
      </c>
    </row>
    <row r="1443" spans="1:11" x14ac:dyDescent="0.25">
      <c r="A1443" t="s">
        <v>2560</v>
      </c>
      <c r="B1443" t="s">
        <v>1511</v>
      </c>
      <c r="C1443" t="s">
        <v>367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K1443">
        <f t="shared" si="22"/>
        <v>0</v>
      </c>
    </row>
    <row r="1444" spans="1:11" x14ac:dyDescent="0.25">
      <c r="A1444" t="s">
        <v>2560</v>
      </c>
      <c r="B1444" t="s">
        <v>1609</v>
      </c>
      <c r="C1444" t="s">
        <v>461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K1444">
        <f t="shared" si="22"/>
        <v>0</v>
      </c>
    </row>
    <row r="1445" spans="1:11" x14ac:dyDescent="0.25">
      <c r="A1445" t="s">
        <v>2560</v>
      </c>
      <c r="B1445" t="s">
        <v>1624</v>
      </c>
      <c r="C1445" t="s">
        <v>476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K1445">
        <f t="shared" si="22"/>
        <v>0</v>
      </c>
    </row>
    <row r="1446" spans="1:11" x14ac:dyDescent="0.25">
      <c r="A1446" t="s">
        <v>2560</v>
      </c>
      <c r="B1446" t="s">
        <v>1648</v>
      </c>
      <c r="C1446" t="s">
        <v>500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K1446">
        <f t="shared" si="22"/>
        <v>0</v>
      </c>
    </row>
    <row r="1447" spans="1:11" x14ac:dyDescent="0.25">
      <c r="A1447" t="s">
        <v>2560</v>
      </c>
      <c r="B1447" t="s">
        <v>5095</v>
      </c>
      <c r="C1447" t="s">
        <v>5096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K1447">
        <f t="shared" si="22"/>
        <v>0</v>
      </c>
    </row>
    <row r="1448" spans="1:11" x14ac:dyDescent="0.25">
      <c r="A1448" t="s">
        <v>2560</v>
      </c>
      <c r="B1448" t="s">
        <v>5097</v>
      </c>
      <c r="C1448" t="s">
        <v>5098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K1448">
        <f t="shared" si="22"/>
        <v>0</v>
      </c>
    </row>
    <row r="1449" spans="1:11" x14ac:dyDescent="0.25">
      <c r="A1449" t="s">
        <v>2560</v>
      </c>
      <c r="B1449" t="s">
        <v>5099</v>
      </c>
      <c r="C1449" t="s">
        <v>5100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K1449">
        <f t="shared" si="22"/>
        <v>0</v>
      </c>
    </row>
    <row r="1450" spans="1:11" x14ac:dyDescent="0.25">
      <c r="A1450" t="s">
        <v>2560</v>
      </c>
      <c r="B1450" t="s">
        <v>1325</v>
      </c>
      <c r="C1450" t="s">
        <v>189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K1450">
        <f t="shared" si="22"/>
        <v>0</v>
      </c>
    </row>
    <row r="1451" spans="1:11" x14ac:dyDescent="0.25">
      <c r="A1451" t="s">
        <v>2560</v>
      </c>
      <c r="B1451" t="s">
        <v>1876</v>
      </c>
      <c r="C1451" t="s">
        <v>725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K1451">
        <f t="shared" si="22"/>
        <v>0</v>
      </c>
    </row>
    <row r="1452" spans="1:11" x14ac:dyDescent="0.25">
      <c r="A1452" t="s">
        <v>2560</v>
      </c>
      <c r="B1452" t="s">
        <v>2097</v>
      </c>
      <c r="C1452" t="s">
        <v>942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K1452">
        <f t="shared" si="22"/>
        <v>0</v>
      </c>
    </row>
    <row r="1453" spans="1:11" x14ac:dyDescent="0.25">
      <c r="A1453" t="s">
        <v>2560</v>
      </c>
      <c r="B1453" t="s">
        <v>5101</v>
      </c>
      <c r="C1453" t="s">
        <v>5102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K1453">
        <f t="shared" si="22"/>
        <v>0</v>
      </c>
    </row>
    <row r="1454" spans="1:11" x14ac:dyDescent="0.25">
      <c r="A1454" t="s">
        <v>2560</v>
      </c>
      <c r="B1454" t="s">
        <v>5103</v>
      </c>
      <c r="C1454" t="s">
        <v>5104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K1454">
        <f t="shared" si="22"/>
        <v>0</v>
      </c>
    </row>
    <row r="1455" spans="1:11" x14ac:dyDescent="0.25">
      <c r="A1455" t="s">
        <v>2560</v>
      </c>
      <c r="B1455" t="s">
        <v>5105</v>
      </c>
      <c r="C1455" t="s">
        <v>5106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K1455">
        <f t="shared" si="22"/>
        <v>0</v>
      </c>
    </row>
    <row r="1456" spans="1:11" x14ac:dyDescent="0.25">
      <c r="A1456" t="s">
        <v>2560</v>
      </c>
      <c r="B1456" t="s">
        <v>1933</v>
      </c>
      <c r="C1456" t="s">
        <v>781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K1456">
        <f t="shared" si="22"/>
        <v>0</v>
      </c>
    </row>
    <row r="1457" spans="1:11" x14ac:dyDescent="0.25">
      <c r="A1457" t="s">
        <v>2560</v>
      </c>
      <c r="B1457" t="s">
        <v>5107</v>
      </c>
      <c r="C1457" t="s">
        <v>5108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K1457">
        <f t="shared" si="22"/>
        <v>0</v>
      </c>
    </row>
    <row r="1458" spans="1:11" x14ac:dyDescent="0.25">
      <c r="A1458" t="s">
        <v>2560</v>
      </c>
      <c r="B1458" t="s">
        <v>1907</v>
      </c>
      <c r="C1458" t="s">
        <v>756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K1458">
        <f t="shared" si="22"/>
        <v>0</v>
      </c>
    </row>
    <row r="1459" spans="1:11" x14ac:dyDescent="0.25">
      <c r="A1459" t="s">
        <v>2560</v>
      </c>
      <c r="B1459" t="s">
        <v>2102</v>
      </c>
      <c r="C1459" t="s">
        <v>947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K1459">
        <f t="shared" si="22"/>
        <v>0</v>
      </c>
    </row>
    <row r="1460" spans="1:11" x14ac:dyDescent="0.25">
      <c r="A1460" t="s">
        <v>2560</v>
      </c>
      <c r="B1460" t="s">
        <v>1278</v>
      </c>
      <c r="C1460" t="s">
        <v>143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K1460">
        <f t="shared" si="22"/>
        <v>0</v>
      </c>
    </row>
    <row r="1461" spans="1:11" x14ac:dyDescent="0.25">
      <c r="A1461" t="s">
        <v>2560</v>
      </c>
      <c r="B1461" t="s">
        <v>5109</v>
      </c>
      <c r="C1461" t="s">
        <v>5110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K1461">
        <f t="shared" si="22"/>
        <v>0</v>
      </c>
    </row>
    <row r="1462" spans="1:11" x14ac:dyDescent="0.25">
      <c r="A1462" t="s">
        <v>2560</v>
      </c>
      <c r="B1462" t="s">
        <v>1606</v>
      </c>
      <c r="C1462" t="s">
        <v>458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K1462">
        <f t="shared" si="22"/>
        <v>0</v>
      </c>
    </row>
    <row r="1463" spans="1:11" x14ac:dyDescent="0.25">
      <c r="A1463" t="s">
        <v>2560</v>
      </c>
      <c r="B1463" t="s">
        <v>1636</v>
      </c>
      <c r="C1463" t="s">
        <v>488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K1463">
        <f t="shared" si="22"/>
        <v>0</v>
      </c>
    </row>
    <row r="1464" spans="1:11" x14ac:dyDescent="0.25">
      <c r="A1464" t="s">
        <v>2560</v>
      </c>
      <c r="B1464" t="s">
        <v>1645</v>
      </c>
      <c r="C1464" t="s">
        <v>497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K1464">
        <f t="shared" si="22"/>
        <v>0</v>
      </c>
    </row>
    <row r="1465" spans="1:11" x14ac:dyDescent="0.25">
      <c r="A1465" t="s">
        <v>2560</v>
      </c>
      <c r="B1465" t="s">
        <v>1690</v>
      </c>
      <c r="C1465" t="s">
        <v>541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K1465">
        <f t="shared" si="22"/>
        <v>0</v>
      </c>
    </row>
    <row r="1466" spans="1:11" x14ac:dyDescent="0.25">
      <c r="A1466" t="s">
        <v>2560</v>
      </c>
      <c r="B1466" t="s">
        <v>1169</v>
      </c>
      <c r="C1466" t="s">
        <v>37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1</v>
      </c>
      <c r="K1466">
        <f t="shared" si="22"/>
        <v>1</v>
      </c>
    </row>
    <row r="1467" spans="1:11" x14ac:dyDescent="0.25">
      <c r="A1467" t="s">
        <v>2560</v>
      </c>
      <c r="B1467" t="s">
        <v>1193</v>
      </c>
      <c r="C1467" t="s">
        <v>61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K1467">
        <f t="shared" si="22"/>
        <v>0</v>
      </c>
    </row>
    <row r="1468" spans="1:11" x14ac:dyDescent="0.25">
      <c r="A1468" t="s">
        <v>2560</v>
      </c>
      <c r="B1468" t="s">
        <v>5111</v>
      </c>
      <c r="C1468" t="s">
        <v>5112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K1468">
        <f t="shared" si="22"/>
        <v>0</v>
      </c>
    </row>
    <row r="1469" spans="1:11" x14ac:dyDescent="0.25">
      <c r="A1469" t="s">
        <v>2560</v>
      </c>
      <c r="B1469" t="s">
        <v>2196</v>
      </c>
      <c r="C1469" t="s">
        <v>1037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K1469">
        <f t="shared" si="22"/>
        <v>0</v>
      </c>
    </row>
    <row r="1470" spans="1:11" x14ac:dyDescent="0.25">
      <c r="A1470" t="s">
        <v>2560</v>
      </c>
      <c r="B1470" t="s">
        <v>2242</v>
      </c>
      <c r="C1470" t="s">
        <v>1083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K1470">
        <f t="shared" si="22"/>
        <v>0</v>
      </c>
    </row>
    <row r="1471" spans="1:11" x14ac:dyDescent="0.25">
      <c r="A1471" t="s">
        <v>2560</v>
      </c>
      <c r="B1471" t="s">
        <v>1499</v>
      </c>
      <c r="C1471" t="s">
        <v>357</v>
      </c>
      <c r="D1471">
        <v>30</v>
      </c>
      <c r="E1471">
        <v>0</v>
      </c>
      <c r="F1471">
        <v>0</v>
      </c>
      <c r="G1471">
        <v>0</v>
      </c>
      <c r="H1471">
        <v>0</v>
      </c>
      <c r="I1471">
        <v>30</v>
      </c>
      <c r="K1471">
        <f t="shared" si="22"/>
        <v>30</v>
      </c>
    </row>
    <row r="1472" spans="1:11" x14ac:dyDescent="0.25">
      <c r="A1472" t="s">
        <v>2560</v>
      </c>
      <c r="B1472" t="s">
        <v>1574</v>
      </c>
      <c r="C1472" t="s">
        <v>427</v>
      </c>
      <c r="D1472">
        <v>39</v>
      </c>
      <c r="E1472">
        <v>0</v>
      </c>
      <c r="F1472">
        <v>0</v>
      </c>
      <c r="G1472">
        <v>0</v>
      </c>
      <c r="H1472">
        <v>0</v>
      </c>
      <c r="I1472">
        <v>39</v>
      </c>
      <c r="K1472">
        <f t="shared" si="22"/>
        <v>39</v>
      </c>
    </row>
    <row r="1473" spans="1:11" x14ac:dyDescent="0.25">
      <c r="A1473" t="s">
        <v>2560</v>
      </c>
      <c r="B1473" t="s">
        <v>1484</v>
      </c>
      <c r="C1473" t="s">
        <v>344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K1473">
        <f t="shared" si="22"/>
        <v>0</v>
      </c>
    </row>
    <row r="1474" spans="1:11" x14ac:dyDescent="0.25">
      <c r="A1474" t="s">
        <v>2560</v>
      </c>
      <c r="B1474" t="s">
        <v>5113</v>
      </c>
      <c r="C1474" t="s">
        <v>5114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K1474">
        <f t="shared" si="22"/>
        <v>0</v>
      </c>
    </row>
    <row r="1475" spans="1:11" x14ac:dyDescent="0.25">
      <c r="A1475" t="s">
        <v>2560</v>
      </c>
      <c r="B1475" t="s">
        <v>5115</v>
      </c>
      <c r="C1475" t="s">
        <v>5116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K1475">
        <f t="shared" ref="K1475:K1538" si="23">D1475+F1475</f>
        <v>0</v>
      </c>
    </row>
    <row r="1476" spans="1:11" x14ac:dyDescent="0.25">
      <c r="A1476" t="s">
        <v>2560</v>
      </c>
      <c r="B1476" t="s">
        <v>5428</v>
      </c>
      <c r="C1476" t="s">
        <v>5429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K1476">
        <f t="shared" si="23"/>
        <v>0</v>
      </c>
    </row>
    <row r="1477" spans="1:11" x14ac:dyDescent="0.25">
      <c r="A1477" t="s">
        <v>2560</v>
      </c>
      <c r="B1477" t="s">
        <v>5430</v>
      </c>
      <c r="C1477" t="s">
        <v>2305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K1477">
        <f t="shared" si="23"/>
        <v>0</v>
      </c>
    </row>
    <row r="1478" spans="1:11" x14ac:dyDescent="0.25">
      <c r="A1478" t="s">
        <v>2560</v>
      </c>
      <c r="B1478" t="s">
        <v>1342</v>
      </c>
      <c r="C1478" t="s">
        <v>206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K1478">
        <f t="shared" si="23"/>
        <v>0</v>
      </c>
    </row>
    <row r="1479" spans="1:11" x14ac:dyDescent="0.25">
      <c r="A1479" t="s">
        <v>2560</v>
      </c>
      <c r="B1479" t="s">
        <v>5431</v>
      </c>
      <c r="C1479" t="s">
        <v>5432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K1479">
        <f t="shared" si="23"/>
        <v>0</v>
      </c>
    </row>
    <row r="1480" spans="1:11" x14ac:dyDescent="0.25">
      <c r="A1480" t="s">
        <v>2560</v>
      </c>
      <c r="B1480" t="s">
        <v>5433</v>
      </c>
      <c r="C1480" t="s">
        <v>5434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K1480">
        <f t="shared" si="23"/>
        <v>0</v>
      </c>
    </row>
    <row r="1481" spans="1:11" x14ac:dyDescent="0.25">
      <c r="A1481" t="s">
        <v>2560</v>
      </c>
      <c r="B1481" t="s">
        <v>5435</v>
      </c>
      <c r="C1481" t="s">
        <v>5436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K1481">
        <f t="shared" si="23"/>
        <v>0</v>
      </c>
    </row>
    <row r="1482" spans="1:11" x14ac:dyDescent="0.25">
      <c r="A1482" t="s">
        <v>2560</v>
      </c>
      <c r="B1482" t="s">
        <v>5437</v>
      </c>
      <c r="C1482" t="s">
        <v>5438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K1482">
        <f t="shared" si="23"/>
        <v>0</v>
      </c>
    </row>
    <row r="1483" spans="1:11" x14ac:dyDescent="0.25">
      <c r="A1483" t="s">
        <v>2560</v>
      </c>
      <c r="B1483" t="s">
        <v>5439</v>
      </c>
      <c r="C1483" t="s">
        <v>5440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K1483">
        <f t="shared" si="23"/>
        <v>0</v>
      </c>
    </row>
    <row r="1484" spans="1:11" x14ac:dyDescent="0.25">
      <c r="A1484" t="s">
        <v>2560</v>
      </c>
      <c r="B1484" t="s">
        <v>5441</v>
      </c>
      <c r="C1484" t="s">
        <v>5442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K1484">
        <f t="shared" si="23"/>
        <v>0</v>
      </c>
    </row>
    <row r="1485" spans="1:11" x14ac:dyDescent="0.25">
      <c r="A1485" t="s">
        <v>2560</v>
      </c>
      <c r="B1485" t="s">
        <v>5443</v>
      </c>
      <c r="C1485" t="s">
        <v>5444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K1485">
        <f t="shared" si="23"/>
        <v>0</v>
      </c>
    </row>
    <row r="1486" spans="1:11" x14ac:dyDescent="0.25">
      <c r="A1486" t="s">
        <v>2560</v>
      </c>
      <c r="B1486" t="s">
        <v>2526</v>
      </c>
      <c r="C1486" t="s">
        <v>2527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K1486">
        <f t="shared" si="23"/>
        <v>0</v>
      </c>
    </row>
    <row r="1487" spans="1:11" x14ac:dyDescent="0.25">
      <c r="A1487" t="s">
        <v>2560</v>
      </c>
      <c r="B1487" t="s">
        <v>1682</v>
      </c>
      <c r="C1487" t="s">
        <v>533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K1487">
        <f t="shared" si="23"/>
        <v>0</v>
      </c>
    </row>
    <row r="1488" spans="1:11" x14ac:dyDescent="0.25">
      <c r="A1488" t="s">
        <v>2560</v>
      </c>
      <c r="B1488" t="s">
        <v>5445</v>
      </c>
      <c r="C1488" t="s">
        <v>5446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K1488">
        <f t="shared" si="23"/>
        <v>0</v>
      </c>
    </row>
    <row r="1489" spans="1:11" x14ac:dyDescent="0.25">
      <c r="A1489" t="s">
        <v>2560</v>
      </c>
      <c r="B1489" t="s">
        <v>5447</v>
      </c>
      <c r="C1489" t="s">
        <v>5448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K1489">
        <f t="shared" si="23"/>
        <v>0</v>
      </c>
    </row>
    <row r="1490" spans="1:11" x14ac:dyDescent="0.25">
      <c r="A1490" t="s">
        <v>2560</v>
      </c>
      <c r="B1490" t="s">
        <v>1685</v>
      </c>
      <c r="C1490" t="s">
        <v>536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K1490">
        <f t="shared" si="23"/>
        <v>0</v>
      </c>
    </row>
    <row r="1491" spans="1:11" x14ac:dyDescent="0.25">
      <c r="A1491" t="s">
        <v>2560</v>
      </c>
      <c r="B1491" t="s">
        <v>1537</v>
      </c>
      <c r="C1491" t="s">
        <v>392</v>
      </c>
      <c r="D1491">
        <v>4</v>
      </c>
      <c r="E1491">
        <v>0</v>
      </c>
      <c r="F1491">
        <v>0</v>
      </c>
      <c r="G1491">
        <v>0</v>
      </c>
      <c r="H1491">
        <v>0</v>
      </c>
      <c r="I1491">
        <v>4</v>
      </c>
      <c r="K1491">
        <f t="shared" si="23"/>
        <v>4</v>
      </c>
    </row>
    <row r="1492" spans="1:11" x14ac:dyDescent="0.25">
      <c r="A1492" t="s">
        <v>2560</v>
      </c>
      <c r="B1492" t="s">
        <v>5449</v>
      </c>
      <c r="C1492" t="s">
        <v>5450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K1492">
        <f t="shared" si="23"/>
        <v>0</v>
      </c>
    </row>
    <row r="1493" spans="1:11" x14ac:dyDescent="0.25">
      <c r="A1493" t="s">
        <v>2560</v>
      </c>
      <c r="B1493" t="s">
        <v>1261</v>
      </c>
      <c r="C1493" t="s">
        <v>126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K1493">
        <f t="shared" si="23"/>
        <v>0</v>
      </c>
    </row>
    <row r="1494" spans="1:11" x14ac:dyDescent="0.25">
      <c r="A1494" t="s">
        <v>2560</v>
      </c>
      <c r="B1494" t="s">
        <v>5451</v>
      </c>
      <c r="C1494" t="s">
        <v>5452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K1494">
        <f t="shared" si="23"/>
        <v>0</v>
      </c>
    </row>
    <row r="1495" spans="1:11" x14ac:dyDescent="0.25">
      <c r="A1495" t="s">
        <v>2560</v>
      </c>
      <c r="B1495" t="s">
        <v>5453</v>
      </c>
      <c r="C1495" t="s">
        <v>5454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K1495">
        <f t="shared" si="23"/>
        <v>0</v>
      </c>
    </row>
    <row r="1496" spans="1:11" x14ac:dyDescent="0.25">
      <c r="A1496" t="s">
        <v>2560</v>
      </c>
      <c r="B1496" t="s">
        <v>5455</v>
      </c>
      <c r="C1496" t="s">
        <v>5456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K1496">
        <f t="shared" si="23"/>
        <v>0</v>
      </c>
    </row>
    <row r="1497" spans="1:11" x14ac:dyDescent="0.25">
      <c r="A1497" t="s">
        <v>2560</v>
      </c>
      <c r="B1497" t="s">
        <v>5457</v>
      </c>
      <c r="C1497" t="s">
        <v>929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K1497">
        <f t="shared" si="23"/>
        <v>0</v>
      </c>
    </row>
    <row r="1498" spans="1:11" x14ac:dyDescent="0.25">
      <c r="A1498" t="s">
        <v>2560</v>
      </c>
      <c r="B1498" t="s">
        <v>1926</v>
      </c>
      <c r="C1498" t="s">
        <v>775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K1498">
        <f t="shared" si="23"/>
        <v>0</v>
      </c>
    </row>
    <row r="1499" spans="1:11" x14ac:dyDescent="0.25">
      <c r="A1499" t="s">
        <v>2560</v>
      </c>
      <c r="B1499" t="s">
        <v>9349</v>
      </c>
      <c r="C1499" t="s">
        <v>9350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K1499">
        <f t="shared" si="23"/>
        <v>0</v>
      </c>
    </row>
    <row r="1500" spans="1:11" x14ac:dyDescent="0.25">
      <c r="A1500" t="s">
        <v>2560</v>
      </c>
      <c r="B1500" t="s">
        <v>9351</v>
      </c>
      <c r="C1500" t="s">
        <v>9352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K1500">
        <f t="shared" si="23"/>
        <v>0</v>
      </c>
    </row>
    <row r="1501" spans="1:11" x14ac:dyDescent="0.25">
      <c r="A1501" t="s">
        <v>2560</v>
      </c>
      <c r="B1501" t="s">
        <v>9353</v>
      </c>
      <c r="C1501" t="s">
        <v>9354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K1501">
        <f t="shared" si="23"/>
        <v>0</v>
      </c>
    </row>
    <row r="1502" spans="1:11" x14ac:dyDescent="0.25">
      <c r="A1502" t="s">
        <v>2560</v>
      </c>
      <c r="B1502" t="s">
        <v>9355</v>
      </c>
      <c r="C1502" t="s">
        <v>9356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K1502">
        <f t="shared" si="23"/>
        <v>0</v>
      </c>
    </row>
    <row r="1503" spans="1:11" x14ac:dyDescent="0.25">
      <c r="A1503" t="s">
        <v>2560</v>
      </c>
      <c r="B1503" t="s">
        <v>9357</v>
      </c>
      <c r="C1503" t="s">
        <v>9358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K1503">
        <f t="shared" si="23"/>
        <v>0</v>
      </c>
    </row>
    <row r="1504" spans="1:11" x14ac:dyDescent="0.25">
      <c r="A1504" t="s">
        <v>2560</v>
      </c>
      <c r="B1504" t="s">
        <v>9359</v>
      </c>
      <c r="C1504" t="s">
        <v>9360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K1504">
        <f t="shared" si="23"/>
        <v>0</v>
      </c>
    </row>
    <row r="1505" spans="1:11" x14ac:dyDescent="0.25">
      <c r="A1505" t="s">
        <v>2560</v>
      </c>
      <c r="B1505" t="s">
        <v>9361</v>
      </c>
      <c r="C1505" t="s">
        <v>9362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K1505">
        <f t="shared" si="23"/>
        <v>0</v>
      </c>
    </row>
    <row r="1506" spans="1:11" x14ac:dyDescent="0.25">
      <c r="A1506" t="s">
        <v>2560</v>
      </c>
      <c r="B1506" t="s">
        <v>9363</v>
      </c>
      <c r="C1506" t="s">
        <v>9364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K1506">
        <f t="shared" si="23"/>
        <v>0</v>
      </c>
    </row>
    <row r="1507" spans="1:11" x14ac:dyDescent="0.25">
      <c r="A1507" t="s">
        <v>2560</v>
      </c>
      <c r="B1507" t="s">
        <v>9365</v>
      </c>
      <c r="C1507" t="s">
        <v>9366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K1507">
        <f t="shared" si="23"/>
        <v>0</v>
      </c>
    </row>
    <row r="1508" spans="1:11" x14ac:dyDescent="0.25">
      <c r="A1508" t="s">
        <v>2560</v>
      </c>
      <c r="B1508" t="s">
        <v>9367</v>
      </c>
      <c r="C1508" t="s">
        <v>9368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K1508">
        <f t="shared" si="23"/>
        <v>0</v>
      </c>
    </row>
    <row r="1509" spans="1:11" x14ac:dyDescent="0.25">
      <c r="A1509" t="s">
        <v>2560</v>
      </c>
      <c r="B1509" t="s">
        <v>9369</v>
      </c>
      <c r="C1509" t="s">
        <v>9370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K1509">
        <f t="shared" si="23"/>
        <v>0</v>
      </c>
    </row>
    <row r="1510" spans="1:11" x14ac:dyDescent="0.25">
      <c r="A1510" t="s">
        <v>2560</v>
      </c>
      <c r="B1510" t="s">
        <v>9371</v>
      </c>
      <c r="C1510" t="s">
        <v>9372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1</v>
      </c>
      <c r="K1510">
        <f t="shared" si="23"/>
        <v>0</v>
      </c>
    </row>
    <row r="1511" spans="1:11" x14ac:dyDescent="0.25">
      <c r="A1511" t="s">
        <v>2560</v>
      </c>
      <c r="B1511" t="s">
        <v>9373</v>
      </c>
      <c r="C1511" t="s">
        <v>9374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K1511">
        <f t="shared" si="23"/>
        <v>0</v>
      </c>
    </row>
    <row r="1512" spans="1:11" x14ac:dyDescent="0.25">
      <c r="A1512" t="s">
        <v>2560</v>
      </c>
      <c r="B1512" t="s">
        <v>9375</v>
      </c>
      <c r="C1512" t="s">
        <v>9376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18</v>
      </c>
      <c r="K1512">
        <f t="shared" si="23"/>
        <v>0</v>
      </c>
    </row>
    <row r="1513" spans="1:11" x14ac:dyDescent="0.25">
      <c r="A1513" t="s">
        <v>2560</v>
      </c>
      <c r="B1513" t="s">
        <v>9377</v>
      </c>
      <c r="C1513" t="s">
        <v>9378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K1513">
        <f t="shared" si="23"/>
        <v>0</v>
      </c>
    </row>
    <row r="1514" spans="1:11" x14ac:dyDescent="0.25">
      <c r="A1514" t="s">
        <v>2560</v>
      </c>
      <c r="B1514" t="s">
        <v>9379</v>
      </c>
      <c r="C1514" t="s">
        <v>9380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K1514">
        <f t="shared" si="23"/>
        <v>0</v>
      </c>
    </row>
    <row r="1515" spans="1:11" x14ac:dyDescent="0.25">
      <c r="A1515" t="s">
        <v>2560</v>
      </c>
      <c r="B1515" t="s">
        <v>9381</v>
      </c>
      <c r="C1515" t="s">
        <v>9382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K1515">
        <f t="shared" si="23"/>
        <v>0</v>
      </c>
    </row>
    <row r="1516" spans="1:11" x14ac:dyDescent="0.25">
      <c r="A1516" t="s">
        <v>2560</v>
      </c>
      <c r="B1516" t="s">
        <v>9383</v>
      </c>
      <c r="C1516" t="s">
        <v>9384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K1516">
        <f t="shared" si="23"/>
        <v>0</v>
      </c>
    </row>
    <row r="1517" spans="1:11" x14ac:dyDescent="0.25">
      <c r="A1517" t="s">
        <v>2560</v>
      </c>
      <c r="B1517" t="s">
        <v>9385</v>
      </c>
      <c r="C1517" t="s">
        <v>9386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K1517">
        <f t="shared" si="23"/>
        <v>0</v>
      </c>
    </row>
    <row r="1518" spans="1:11" x14ac:dyDescent="0.25">
      <c r="A1518" t="s">
        <v>2560</v>
      </c>
      <c r="B1518" t="s">
        <v>9387</v>
      </c>
      <c r="C1518" t="s">
        <v>9388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K1518">
        <f t="shared" si="23"/>
        <v>0</v>
      </c>
    </row>
    <row r="1519" spans="1:11" x14ac:dyDescent="0.25">
      <c r="A1519" t="s">
        <v>2560</v>
      </c>
      <c r="B1519" t="s">
        <v>9389</v>
      </c>
      <c r="C1519" t="s">
        <v>9390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1</v>
      </c>
      <c r="K1519">
        <f t="shared" si="23"/>
        <v>0</v>
      </c>
    </row>
    <row r="1520" spans="1:11" x14ac:dyDescent="0.25">
      <c r="A1520" t="s">
        <v>2560</v>
      </c>
      <c r="B1520" t="s">
        <v>5239</v>
      </c>
      <c r="C1520" t="s">
        <v>4619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K1520">
        <f t="shared" si="23"/>
        <v>0</v>
      </c>
    </row>
    <row r="1521" spans="1:11" x14ac:dyDescent="0.25">
      <c r="A1521" t="s">
        <v>2560</v>
      </c>
      <c r="B1521" t="s">
        <v>5240</v>
      </c>
      <c r="C1521" t="s">
        <v>5241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K1521">
        <f t="shared" si="23"/>
        <v>0</v>
      </c>
    </row>
    <row r="1522" spans="1:11" x14ac:dyDescent="0.25">
      <c r="A1522" t="s">
        <v>2560</v>
      </c>
      <c r="B1522" t="s">
        <v>5242</v>
      </c>
      <c r="C1522" t="s">
        <v>5243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K1522">
        <f t="shared" si="23"/>
        <v>0</v>
      </c>
    </row>
    <row r="1523" spans="1:11" x14ac:dyDescent="0.25">
      <c r="A1523" t="s">
        <v>2560</v>
      </c>
      <c r="B1523" t="s">
        <v>5244</v>
      </c>
      <c r="C1523" t="s">
        <v>5245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K1523">
        <f t="shared" si="23"/>
        <v>0</v>
      </c>
    </row>
    <row r="1524" spans="1:11" x14ac:dyDescent="0.25">
      <c r="A1524" t="s">
        <v>2560</v>
      </c>
      <c r="B1524" t="s">
        <v>5246</v>
      </c>
      <c r="C1524" t="s">
        <v>5247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K1524">
        <f t="shared" si="23"/>
        <v>0</v>
      </c>
    </row>
    <row r="1525" spans="1:11" x14ac:dyDescent="0.25">
      <c r="A1525" t="s">
        <v>2560</v>
      </c>
      <c r="B1525" t="s">
        <v>5248</v>
      </c>
      <c r="C1525" t="s">
        <v>5249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K1525">
        <f t="shared" si="23"/>
        <v>0</v>
      </c>
    </row>
    <row r="1526" spans="1:11" x14ac:dyDescent="0.25">
      <c r="A1526" t="s">
        <v>2560</v>
      </c>
      <c r="B1526" t="s">
        <v>5250</v>
      </c>
      <c r="C1526" t="s">
        <v>5251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K1526">
        <f t="shared" si="23"/>
        <v>0</v>
      </c>
    </row>
    <row r="1527" spans="1:11" x14ac:dyDescent="0.25">
      <c r="A1527" t="s">
        <v>2560</v>
      </c>
      <c r="B1527" t="s">
        <v>5252</v>
      </c>
      <c r="C1527" t="s">
        <v>5253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K1527">
        <f t="shared" si="23"/>
        <v>0</v>
      </c>
    </row>
    <row r="1528" spans="1:11" x14ac:dyDescent="0.25">
      <c r="A1528" t="s">
        <v>2560</v>
      </c>
      <c r="B1528" t="s">
        <v>5254</v>
      </c>
      <c r="C1528" t="s">
        <v>5255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K1528">
        <f t="shared" si="23"/>
        <v>0</v>
      </c>
    </row>
    <row r="1529" spans="1:11" x14ac:dyDescent="0.25">
      <c r="A1529" t="s">
        <v>2560</v>
      </c>
      <c r="B1529" t="s">
        <v>5256</v>
      </c>
      <c r="C1529" t="s">
        <v>5257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K1529">
        <f t="shared" si="23"/>
        <v>0</v>
      </c>
    </row>
    <row r="1530" spans="1:11" x14ac:dyDescent="0.25">
      <c r="A1530" t="s">
        <v>2560</v>
      </c>
      <c r="B1530" t="s">
        <v>6998</v>
      </c>
      <c r="C1530" t="s">
        <v>6999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8</v>
      </c>
      <c r="K1530">
        <f t="shared" si="23"/>
        <v>0</v>
      </c>
    </row>
    <row r="1531" spans="1:11" x14ac:dyDescent="0.25">
      <c r="A1531" t="s">
        <v>2560</v>
      </c>
      <c r="B1531" t="s">
        <v>5258</v>
      </c>
      <c r="C1531" t="s">
        <v>5259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K1531">
        <f t="shared" si="23"/>
        <v>0</v>
      </c>
    </row>
    <row r="1532" spans="1:11" x14ac:dyDescent="0.25">
      <c r="A1532" t="s">
        <v>2560</v>
      </c>
      <c r="B1532" t="s">
        <v>5260</v>
      </c>
      <c r="C1532" t="s">
        <v>5261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K1532">
        <f t="shared" si="23"/>
        <v>0</v>
      </c>
    </row>
    <row r="1533" spans="1:11" x14ac:dyDescent="0.25">
      <c r="A1533" t="s">
        <v>2560</v>
      </c>
      <c r="B1533" t="s">
        <v>5262</v>
      </c>
      <c r="C1533" t="s">
        <v>5263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1</v>
      </c>
      <c r="K1533">
        <f t="shared" si="23"/>
        <v>0</v>
      </c>
    </row>
    <row r="1534" spans="1:11" x14ac:dyDescent="0.25">
      <c r="A1534" t="s">
        <v>2560</v>
      </c>
      <c r="B1534" t="s">
        <v>5264</v>
      </c>
      <c r="C1534" t="s">
        <v>5265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K1534">
        <f t="shared" si="23"/>
        <v>0</v>
      </c>
    </row>
    <row r="1535" spans="1:11" x14ac:dyDescent="0.25">
      <c r="A1535" t="s">
        <v>2560</v>
      </c>
      <c r="B1535" t="s">
        <v>5266</v>
      </c>
      <c r="C1535" t="s">
        <v>5267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K1535">
        <f t="shared" si="23"/>
        <v>0</v>
      </c>
    </row>
    <row r="1536" spans="1:11" x14ac:dyDescent="0.25">
      <c r="A1536" t="s">
        <v>2560</v>
      </c>
      <c r="B1536" t="s">
        <v>5268</v>
      </c>
      <c r="C1536" t="s">
        <v>5269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K1536">
        <f t="shared" si="23"/>
        <v>0</v>
      </c>
    </row>
    <row r="1537" spans="1:11" x14ac:dyDescent="0.25">
      <c r="A1537" t="s">
        <v>2560</v>
      </c>
      <c r="B1537" t="s">
        <v>5270</v>
      </c>
      <c r="C1537" t="s">
        <v>5271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58</v>
      </c>
      <c r="K1537">
        <f t="shared" si="23"/>
        <v>0</v>
      </c>
    </row>
    <row r="1538" spans="1:11" x14ac:dyDescent="0.25">
      <c r="A1538" t="s">
        <v>2560</v>
      </c>
      <c r="B1538" t="s">
        <v>5272</v>
      </c>
      <c r="C1538" t="s">
        <v>5273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K1538">
        <f t="shared" si="23"/>
        <v>0</v>
      </c>
    </row>
    <row r="1539" spans="1:11" x14ac:dyDescent="0.25">
      <c r="A1539" t="s">
        <v>2560</v>
      </c>
      <c r="B1539" t="s">
        <v>5274</v>
      </c>
      <c r="C1539" t="s">
        <v>5275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K1539">
        <f t="shared" ref="K1539:K1602" si="24">D1539+F1539</f>
        <v>0</v>
      </c>
    </row>
    <row r="1540" spans="1:11" x14ac:dyDescent="0.25">
      <c r="A1540" t="s">
        <v>2560</v>
      </c>
      <c r="B1540" t="s">
        <v>5276</v>
      </c>
      <c r="C1540" t="s">
        <v>5277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K1540">
        <f t="shared" si="24"/>
        <v>0</v>
      </c>
    </row>
    <row r="1541" spans="1:11" x14ac:dyDescent="0.25">
      <c r="A1541" t="s">
        <v>2560</v>
      </c>
      <c r="B1541" t="s">
        <v>4717</v>
      </c>
      <c r="C1541" t="s">
        <v>4718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K1541">
        <f t="shared" si="24"/>
        <v>0</v>
      </c>
    </row>
    <row r="1542" spans="1:11" x14ac:dyDescent="0.25">
      <c r="A1542" t="s">
        <v>2560</v>
      </c>
      <c r="B1542" t="s">
        <v>4719</v>
      </c>
      <c r="C1542" t="s">
        <v>4720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K1542">
        <f t="shared" si="24"/>
        <v>0</v>
      </c>
    </row>
    <row r="1543" spans="1:11" x14ac:dyDescent="0.25">
      <c r="A1543" t="s">
        <v>2560</v>
      </c>
      <c r="B1543" t="s">
        <v>4721</v>
      </c>
      <c r="C1543" t="s">
        <v>4722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K1543">
        <f t="shared" si="24"/>
        <v>0</v>
      </c>
    </row>
    <row r="1544" spans="1:11" x14ac:dyDescent="0.25">
      <c r="A1544" t="s">
        <v>2560</v>
      </c>
      <c r="B1544" t="s">
        <v>1725</v>
      </c>
      <c r="C1544" t="s">
        <v>576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K1544">
        <f t="shared" si="24"/>
        <v>0</v>
      </c>
    </row>
    <row r="1545" spans="1:11" x14ac:dyDescent="0.25">
      <c r="A1545" t="s">
        <v>2560</v>
      </c>
      <c r="B1545" t="s">
        <v>2091</v>
      </c>
      <c r="C1545" t="s">
        <v>937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K1545">
        <f t="shared" si="24"/>
        <v>0</v>
      </c>
    </row>
    <row r="1546" spans="1:11" x14ac:dyDescent="0.25">
      <c r="A1546" t="s">
        <v>2560</v>
      </c>
      <c r="B1546" t="s">
        <v>2272</v>
      </c>
      <c r="C1546" t="s">
        <v>1113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K1546">
        <f t="shared" si="24"/>
        <v>0</v>
      </c>
    </row>
    <row r="1547" spans="1:11" x14ac:dyDescent="0.25">
      <c r="A1547" t="s">
        <v>2560</v>
      </c>
      <c r="B1547" t="s">
        <v>2244</v>
      </c>
      <c r="C1547" t="s">
        <v>1085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K1547">
        <f t="shared" si="24"/>
        <v>0</v>
      </c>
    </row>
    <row r="1548" spans="1:11" x14ac:dyDescent="0.25">
      <c r="A1548" t="s">
        <v>2560</v>
      </c>
      <c r="B1548" t="s">
        <v>2248</v>
      </c>
      <c r="C1548" t="s">
        <v>1089</v>
      </c>
      <c r="D1548">
        <v>50</v>
      </c>
      <c r="E1548">
        <v>0</v>
      </c>
      <c r="F1548">
        <v>0</v>
      </c>
      <c r="G1548">
        <v>0</v>
      </c>
      <c r="H1548">
        <v>0</v>
      </c>
      <c r="I1548">
        <v>50</v>
      </c>
      <c r="K1548">
        <f t="shared" si="24"/>
        <v>50</v>
      </c>
    </row>
    <row r="1549" spans="1:11" x14ac:dyDescent="0.25">
      <c r="A1549" t="s">
        <v>2560</v>
      </c>
      <c r="B1549" t="s">
        <v>4723</v>
      </c>
      <c r="C1549" t="s">
        <v>4724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K1549">
        <f t="shared" si="24"/>
        <v>0</v>
      </c>
    </row>
    <row r="1550" spans="1:11" x14ac:dyDescent="0.25">
      <c r="A1550" t="s">
        <v>2560</v>
      </c>
      <c r="B1550" t="s">
        <v>1496</v>
      </c>
      <c r="C1550" t="s">
        <v>355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K1550">
        <f t="shared" si="24"/>
        <v>0</v>
      </c>
    </row>
    <row r="1551" spans="1:11" x14ac:dyDescent="0.25">
      <c r="A1551" t="s">
        <v>2560</v>
      </c>
      <c r="B1551" t="s">
        <v>2370</v>
      </c>
      <c r="C1551" t="s">
        <v>2371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K1551">
        <f t="shared" si="24"/>
        <v>0</v>
      </c>
    </row>
    <row r="1552" spans="1:11" x14ac:dyDescent="0.25">
      <c r="A1552" t="s">
        <v>2560</v>
      </c>
      <c r="B1552" t="s">
        <v>1282</v>
      </c>
      <c r="C1552" t="s">
        <v>147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K1552">
        <f t="shared" si="24"/>
        <v>0</v>
      </c>
    </row>
    <row r="1553" spans="1:11" x14ac:dyDescent="0.25">
      <c r="A1553" t="s">
        <v>2560</v>
      </c>
      <c r="B1553" t="s">
        <v>4725</v>
      </c>
      <c r="C1553" t="s">
        <v>4726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K1553">
        <f t="shared" si="24"/>
        <v>0</v>
      </c>
    </row>
    <row r="1554" spans="1:11" x14ac:dyDescent="0.25">
      <c r="A1554" t="s">
        <v>2560</v>
      </c>
      <c r="B1554" t="s">
        <v>4727</v>
      </c>
      <c r="C1554" t="s">
        <v>4728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K1554">
        <f t="shared" si="24"/>
        <v>0</v>
      </c>
    </row>
    <row r="1555" spans="1:11" x14ac:dyDescent="0.25">
      <c r="A1555" t="s">
        <v>2560</v>
      </c>
      <c r="B1555" t="s">
        <v>4729</v>
      </c>
      <c r="C1555" t="s">
        <v>4331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K1555">
        <f t="shared" si="24"/>
        <v>0</v>
      </c>
    </row>
    <row r="1556" spans="1:11" x14ac:dyDescent="0.25">
      <c r="A1556" t="s">
        <v>2560</v>
      </c>
      <c r="B1556" t="s">
        <v>4730</v>
      </c>
      <c r="C1556" t="s">
        <v>4731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K1556">
        <f t="shared" si="24"/>
        <v>0</v>
      </c>
    </row>
    <row r="1557" spans="1:11" x14ac:dyDescent="0.25">
      <c r="A1557" t="s">
        <v>2560</v>
      </c>
      <c r="B1557" t="s">
        <v>1844</v>
      </c>
      <c r="C1557" t="s">
        <v>693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K1557">
        <f t="shared" si="24"/>
        <v>0</v>
      </c>
    </row>
    <row r="1558" spans="1:11" x14ac:dyDescent="0.25">
      <c r="A1558" t="s">
        <v>2560</v>
      </c>
      <c r="B1558" t="s">
        <v>2389</v>
      </c>
      <c r="C1558" t="s">
        <v>2390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K1558">
        <f t="shared" si="24"/>
        <v>0</v>
      </c>
    </row>
    <row r="1559" spans="1:11" x14ac:dyDescent="0.25">
      <c r="A1559" t="s">
        <v>2560</v>
      </c>
      <c r="B1559" t="s">
        <v>4732</v>
      </c>
      <c r="C1559" t="s">
        <v>4733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K1559">
        <f t="shared" si="24"/>
        <v>0</v>
      </c>
    </row>
    <row r="1560" spans="1:11" x14ac:dyDescent="0.25">
      <c r="A1560" t="s">
        <v>2560</v>
      </c>
      <c r="B1560" t="s">
        <v>1652</v>
      </c>
      <c r="C1560" t="s">
        <v>504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K1560">
        <f t="shared" si="24"/>
        <v>0</v>
      </c>
    </row>
    <row r="1561" spans="1:11" x14ac:dyDescent="0.25">
      <c r="A1561" t="s">
        <v>2560</v>
      </c>
      <c r="B1561" t="s">
        <v>1653</v>
      </c>
      <c r="C1561" t="s">
        <v>505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K1561">
        <f t="shared" si="24"/>
        <v>0</v>
      </c>
    </row>
    <row r="1562" spans="1:11" x14ac:dyDescent="0.25">
      <c r="A1562" t="s">
        <v>2560</v>
      </c>
      <c r="B1562" t="s">
        <v>4734</v>
      </c>
      <c r="C1562" t="s">
        <v>4735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K1562">
        <f t="shared" si="24"/>
        <v>0</v>
      </c>
    </row>
    <row r="1563" spans="1:11" x14ac:dyDescent="0.25">
      <c r="A1563" t="s">
        <v>2560</v>
      </c>
      <c r="B1563" t="s">
        <v>1550</v>
      </c>
      <c r="C1563" t="s">
        <v>405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K1563">
        <f t="shared" si="24"/>
        <v>0</v>
      </c>
    </row>
    <row r="1564" spans="1:11" x14ac:dyDescent="0.25">
      <c r="A1564" t="s">
        <v>2560</v>
      </c>
      <c r="B1564" t="s">
        <v>1686</v>
      </c>
      <c r="C1564" t="s">
        <v>537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K1564">
        <f t="shared" si="24"/>
        <v>0</v>
      </c>
    </row>
    <row r="1565" spans="1:11" x14ac:dyDescent="0.25">
      <c r="A1565" t="s">
        <v>2560</v>
      </c>
      <c r="B1565" t="s">
        <v>8797</v>
      </c>
      <c r="C1565" t="s">
        <v>8798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K1565">
        <f t="shared" si="24"/>
        <v>0</v>
      </c>
    </row>
    <row r="1566" spans="1:11" x14ac:dyDescent="0.25">
      <c r="A1566" t="s">
        <v>2560</v>
      </c>
      <c r="B1566" t="s">
        <v>8799</v>
      </c>
      <c r="C1566" t="s">
        <v>8800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K1566">
        <f t="shared" si="24"/>
        <v>0</v>
      </c>
    </row>
    <row r="1567" spans="1:11" x14ac:dyDescent="0.25">
      <c r="A1567" t="s">
        <v>2560</v>
      </c>
      <c r="B1567" t="s">
        <v>1272</v>
      </c>
      <c r="C1567" t="s">
        <v>137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K1567">
        <f t="shared" si="24"/>
        <v>0</v>
      </c>
    </row>
    <row r="1568" spans="1:11" x14ac:dyDescent="0.25">
      <c r="A1568" t="s">
        <v>2560</v>
      </c>
      <c r="B1568" t="s">
        <v>8801</v>
      </c>
      <c r="C1568" t="s">
        <v>8802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K1568">
        <f t="shared" si="24"/>
        <v>0</v>
      </c>
    </row>
    <row r="1569" spans="1:11" x14ac:dyDescent="0.25">
      <c r="A1569" t="s">
        <v>2560</v>
      </c>
      <c r="B1569" t="s">
        <v>8803</v>
      </c>
      <c r="C1569" t="s">
        <v>8804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K1569">
        <f t="shared" si="24"/>
        <v>0</v>
      </c>
    </row>
    <row r="1570" spans="1:11" x14ac:dyDescent="0.25">
      <c r="A1570" t="s">
        <v>2560</v>
      </c>
      <c r="B1570" t="s">
        <v>1227</v>
      </c>
      <c r="C1570" t="s">
        <v>94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K1570">
        <f t="shared" si="24"/>
        <v>0</v>
      </c>
    </row>
    <row r="1571" spans="1:11" x14ac:dyDescent="0.25">
      <c r="A1571" t="s">
        <v>2560</v>
      </c>
      <c r="B1571" t="s">
        <v>1502</v>
      </c>
      <c r="C1571" t="s">
        <v>359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K1571">
        <f t="shared" si="24"/>
        <v>0</v>
      </c>
    </row>
    <row r="1572" spans="1:11" x14ac:dyDescent="0.25">
      <c r="A1572" t="s">
        <v>2560</v>
      </c>
      <c r="B1572" t="s">
        <v>1841</v>
      </c>
      <c r="C1572" t="s">
        <v>690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K1572">
        <f t="shared" si="24"/>
        <v>0</v>
      </c>
    </row>
    <row r="1573" spans="1:11" x14ac:dyDescent="0.25">
      <c r="A1573" t="s">
        <v>2560</v>
      </c>
      <c r="B1573" t="s">
        <v>1397</v>
      </c>
      <c r="C1573" t="s">
        <v>259</v>
      </c>
      <c r="D1573">
        <v>51</v>
      </c>
      <c r="E1573">
        <v>0</v>
      </c>
      <c r="F1573">
        <v>0</v>
      </c>
      <c r="G1573">
        <v>0</v>
      </c>
      <c r="H1573">
        <v>0</v>
      </c>
      <c r="I1573">
        <v>51</v>
      </c>
      <c r="K1573">
        <f t="shared" si="24"/>
        <v>51</v>
      </c>
    </row>
    <row r="1574" spans="1:11" x14ac:dyDescent="0.25">
      <c r="A1574" t="s">
        <v>2560</v>
      </c>
      <c r="B1574" t="s">
        <v>8805</v>
      </c>
      <c r="C1574" t="s">
        <v>8806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K1574">
        <f t="shared" si="24"/>
        <v>0</v>
      </c>
    </row>
    <row r="1575" spans="1:11" x14ac:dyDescent="0.25">
      <c r="A1575" t="s">
        <v>2560</v>
      </c>
      <c r="B1575" t="s">
        <v>8807</v>
      </c>
      <c r="C1575" t="s">
        <v>8808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K1575">
        <f t="shared" si="24"/>
        <v>0</v>
      </c>
    </row>
    <row r="1576" spans="1:11" x14ac:dyDescent="0.25">
      <c r="A1576" t="s">
        <v>2560</v>
      </c>
      <c r="B1576" t="s">
        <v>1439</v>
      </c>
      <c r="C1576" t="s">
        <v>300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K1576">
        <f t="shared" si="24"/>
        <v>0</v>
      </c>
    </row>
    <row r="1577" spans="1:11" x14ac:dyDescent="0.25">
      <c r="A1577" t="s">
        <v>2560</v>
      </c>
      <c r="B1577" t="s">
        <v>1799</v>
      </c>
      <c r="C1577" t="s">
        <v>649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K1577">
        <f t="shared" si="24"/>
        <v>0</v>
      </c>
    </row>
    <row r="1578" spans="1:11" x14ac:dyDescent="0.25">
      <c r="A1578" t="s">
        <v>2560</v>
      </c>
      <c r="B1578" t="s">
        <v>8809</v>
      </c>
      <c r="C1578" t="s">
        <v>5174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K1578">
        <f t="shared" si="24"/>
        <v>0</v>
      </c>
    </row>
    <row r="1579" spans="1:11" x14ac:dyDescent="0.25">
      <c r="A1579" t="s">
        <v>2560</v>
      </c>
      <c r="B1579" t="s">
        <v>8810</v>
      </c>
      <c r="C1579" t="s">
        <v>8811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K1579">
        <f t="shared" si="24"/>
        <v>0</v>
      </c>
    </row>
    <row r="1580" spans="1:11" x14ac:dyDescent="0.25">
      <c r="A1580" t="s">
        <v>2560</v>
      </c>
      <c r="B1580" t="s">
        <v>8812</v>
      </c>
      <c r="C1580" t="s">
        <v>8813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K1580">
        <f t="shared" si="24"/>
        <v>0</v>
      </c>
    </row>
    <row r="1581" spans="1:11" x14ac:dyDescent="0.25">
      <c r="A1581" t="s">
        <v>2560</v>
      </c>
      <c r="B1581" t="s">
        <v>8814</v>
      </c>
      <c r="C1581" t="s">
        <v>2656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K1581">
        <f t="shared" si="24"/>
        <v>0</v>
      </c>
    </row>
    <row r="1582" spans="1:11" x14ac:dyDescent="0.25">
      <c r="A1582" t="s">
        <v>2560</v>
      </c>
      <c r="B1582" t="s">
        <v>8815</v>
      </c>
      <c r="C1582" t="s">
        <v>8816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K1582">
        <f t="shared" si="24"/>
        <v>0</v>
      </c>
    </row>
    <row r="1583" spans="1:11" x14ac:dyDescent="0.25">
      <c r="A1583" t="s">
        <v>2560</v>
      </c>
      <c r="B1583" t="s">
        <v>2054</v>
      </c>
      <c r="C1583" t="s">
        <v>901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K1583">
        <f t="shared" si="24"/>
        <v>0</v>
      </c>
    </row>
    <row r="1584" spans="1:11" x14ac:dyDescent="0.25">
      <c r="A1584" t="s">
        <v>2560</v>
      </c>
      <c r="B1584" t="s">
        <v>1408</v>
      </c>
      <c r="C1584" t="s">
        <v>270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K1584">
        <f t="shared" si="24"/>
        <v>0</v>
      </c>
    </row>
    <row r="1585" spans="1:11" x14ac:dyDescent="0.25">
      <c r="A1585" t="s">
        <v>2560</v>
      </c>
      <c r="B1585" t="s">
        <v>8817</v>
      </c>
      <c r="C1585" t="s">
        <v>8818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K1585">
        <f t="shared" si="24"/>
        <v>0</v>
      </c>
    </row>
    <row r="1586" spans="1:11" x14ac:dyDescent="0.25">
      <c r="A1586" t="s">
        <v>2560</v>
      </c>
      <c r="B1586" t="s">
        <v>4597</v>
      </c>
      <c r="C1586" t="s">
        <v>4598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K1586">
        <f t="shared" si="24"/>
        <v>0</v>
      </c>
    </row>
    <row r="1587" spans="1:11" x14ac:dyDescent="0.25">
      <c r="A1587" t="s">
        <v>2560</v>
      </c>
      <c r="B1587" t="s">
        <v>4599</v>
      </c>
      <c r="C1587" t="s">
        <v>4600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K1587">
        <f t="shared" si="24"/>
        <v>0</v>
      </c>
    </row>
    <row r="1588" spans="1:11" x14ac:dyDescent="0.25">
      <c r="A1588" t="s">
        <v>2560</v>
      </c>
      <c r="B1588" t="s">
        <v>4601</v>
      </c>
      <c r="C1588" t="s">
        <v>4602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K1588">
        <f t="shared" si="24"/>
        <v>0</v>
      </c>
    </row>
    <row r="1589" spans="1:11" x14ac:dyDescent="0.25">
      <c r="A1589" t="s">
        <v>2560</v>
      </c>
      <c r="B1589" t="s">
        <v>4603</v>
      </c>
      <c r="C1589" t="s">
        <v>4604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K1589">
        <f t="shared" si="24"/>
        <v>0</v>
      </c>
    </row>
    <row r="1590" spans="1:11" x14ac:dyDescent="0.25">
      <c r="A1590" t="s">
        <v>2560</v>
      </c>
      <c r="B1590" t="s">
        <v>1538</v>
      </c>
      <c r="C1590" t="s">
        <v>393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K1590">
        <f t="shared" si="24"/>
        <v>0</v>
      </c>
    </row>
    <row r="1591" spans="1:11" x14ac:dyDescent="0.25">
      <c r="A1591" t="s">
        <v>2560</v>
      </c>
      <c r="B1591" t="s">
        <v>4605</v>
      </c>
      <c r="C1591" t="s">
        <v>4606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K1591">
        <f t="shared" si="24"/>
        <v>0</v>
      </c>
    </row>
    <row r="1592" spans="1:11" x14ac:dyDescent="0.25">
      <c r="A1592" t="s">
        <v>2560</v>
      </c>
      <c r="B1592" t="s">
        <v>2072</v>
      </c>
      <c r="C1592" t="s">
        <v>918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K1592">
        <f t="shared" si="24"/>
        <v>0</v>
      </c>
    </row>
    <row r="1593" spans="1:11" x14ac:dyDescent="0.25">
      <c r="A1593" t="s">
        <v>2560</v>
      </c>
      <c r="B1593" t="s">
        <v>1695</v>
      </c>
      <c r="C1593" t="s">
        <v>546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K1593">
        <f t="shared" si="24"/>
        <v>0</v>
      </c>
    </row>
    <row r="1594" spans="1:11" x14ac:dyDescent="0.25">
      <c r="A1594" t="s">
        <v>2560</v>
      </c>
      <c r="B1594" t="s">
        <v>1536</v>
      </c>
      <c r="C1594" t="s">
        <v>391</v>
      </c>
      <c r="D1594">
        <v>10</v>
      </c>
      <c r="E1594">
        <v>0</v>
      </c>
      <c r="F1594">
        <v>0</v>
      </c>
      <c r="G1594">
        <v>0</v>
      </c>
      <c r="H1594">
        <v>0</v>
      </c>
      <c r="I1594">
        <v>10</v>
      </c>
      <c r="K1594">
        <f t="shared" si="24"/>
        <v>10</v>
      </c>
    </row>
    <row r="1595" spans="1:11" x14ac:dyDescent="0.25">
      <c r="A1595" t="s">
        <v>2560</v>
      </c>
      <c r="B1595" t="s">
        <v>4607</v>
      </c>
      <c r="C1595" t="s">
        <v>4608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K1595">
        <f t="shared" si="24"/>
        <v>0</v>
      </c>
    </row>
    <row r="1596" spans="1:11" x14ac:dyDescent="0.25">
      <c r="A1596" t="s">
        <v>2560</v>
      </c>
      <c r="B1596" t="s">
        <v>1226</v>
      </c>
      <c r="C1596" t="s">
        <v>93</v>
      </c>
      <c r="D1596">
        <v>6</v>
      </c>
      <c r="E1596">
        <v>0</v>
      </c>
      <c r="F1596">
        <v>0</v>
      </c>
      <c r="G1596">
        <v>0</v>
      </c>
      <c r="H1596">
        <v>0</v>
      </c>
      <c r="I1596">
        <v>6</v>
      </c>
      <c r="K1596">
        <f t="shared" si="24"/>
        <v>6</v>
      </c>
    </row>
    <row r="1597" spans="1:11" x14ac:dyDescent="0.25">
      <c r="A1597" t="s">
        <v>2560</v>
      </c>
      <c r="B1597" t="s">
        <v>4609</v>
      </c>
      <c r="C1597" t="s">
        <v>4610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K1597">
        <f t="shared" si="24"/>
        <v>0</v>
      </c>
    </row>
    <row r="1598" spans="1:11" x14ac:dyDescent="0.25">
      <c r="A1598" t="s">
        <v>2560</v>
      </c>
      <c r="B1598" t="s">
        <v>1947</v>
      </c>
      <c r="C1598" t="s">
        <v>794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K1598">
        <f t="shared" si="24"/>
        <v>0</v>
      </c>
    </row>
    <row r="1599" spans="1:11" x14ac:dyDescent="0.25">
      <c r="A1599" t="s">
        <v>2560</v>
      </c>
      <c r="B1599" t="s">
        <v>4611</v>
      </c>
      <c r="C1599" t="s">
        <v>938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K1599">
        <f t="shared" si="24"/>
        <v>0</v>
      </c>
    </row>
    <row r="1600" spans="1:11" x14ac:dyDescent="0.25">
      <c r="A1600" t="s">
        <v>2560</v>
      </c>
      <c r="B1600" t="s">
        <v>4612</v>
      </c>
      <c r="C1600" t="s">
        <v>4613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K1600">
        <f t="shared" si="24"/>
        <v>0</v>
      </c>
    </row>
    <row r="1601" spans="1:11" x14ac:dyDescent="0.25">
      <c r="A1601" t="s">
        <v>2560</v>
      </c>
      <c r="B1601" t="s">
        <v>2100</v>
      </c>
      <c r="C1601" t="s">
        <v>945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K1601">
        <f t="shared" si="24"/>
        <v>0</v>
      </c>
    </row>
    <row r="1602" spans="1:11" x14ac:dyDescent="0.25">
      <c r="A1602" t="s">
        <v>2560</v>
      </c>
      <c r="B1602" t="s">
        <v>1935</v>
      </c>
      <c r="C1602" t="s">
        <v>783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K1602">
        <f t="shared" si="24"/>
        <v>0</v>
      </c>
    </row>
    <row r="1603" spans="1:11" x14ac:dyDescent="0.25">
      <c r="A1603" t="s">
        <v>2560</v>
      </c>
      <c r="B1603" t="s">
        <v>4614</v>
      </c>
      <c r="C1603" t="s">
        <v>4615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K1603">
        <f t="shared" ref="K1603:K1666" si="25">D1603+F1603</f>
        <v>0</v>
      </c>
    </row>
    <row r="1604" spans="1:11" x14ac:dyDescent="0.25">
      <c r="A1604" t="s">
        <v>2560</v>
      </c>
      <c r="B1604" t="s">
        <v>4616</v>
      </c>
      <c r="C1604" t="s">
        <v>4617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K1604">
        <f t="shared" si="25"/>
        <v>0</v>
      </c>
    </row>
    <row r="1605" spans="1:11" x14ac:dyDescent="0.25">
      <c r="A1605" t="s">
        <v>2560</v>
      </c>
      <c r="B1605" t="s">
        <v>4618</v>
      </c>
      <c r="C1605" t="s">
        <v>4619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K1605">
        <f t="shared" si="25"/>
        <v>0</v>
      </c>
    </row>
    <row r="1606" spans="1:11" x14ac:dyDescent="0.25">
      <c r="A1606" t="s">
        <v>2560</v>
      </c>
      <c r="B1606" t="s">
        <v>2076</v>
      </c>
      <c r="C1606" t="s">
        <v>922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K1606">
        <f t="shared" si="25"/>
        <v>0</v>
      </c>
    </row>
    <row r="1607" spans="1:11" x14ac:dyDescent="0.25">
      <c r="A1607" t="s">
        <v>2560</v>
      </c>
      <c r="B1607" t="s">
        <v>2061</v>
      </c>
      <c r="C1607" t="s">
        <v>908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K1607">
        <f t="shared" si="25"/>
        <v>0</v>
      </c>
    </row>
    <row r="1608" spans="1:11" x14ac:dyDescent="0.25">
      <c r="A1608" t="s">
        <v>2560</v>
      </c>
      <c r="B1608" t="s">
        <v>1895</v>
      </c>
      <c r="C1608" t="s">
        <v>744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K1608">
        <f t="shared" si="25"/>
        <v>0</v>
      </c>
    </row>
    <row r="1609" spans="1:11" x14ac:dyDescent="0.25">
      <c r="A1609" t="s">
        <v>2560</v>
      </c>
      <c r="B1609" t="s">
        <v>1949</v>
      </c>
      <c r="C1609" t="s">
        <v>796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K1609">
        <f t="shared" si="25"/>
        <v>0</v>
      </c>
    </row>
    <row r="1610" spans="1:11" x14ac:dyDescent="0.25">
      <c r="A1610" t="s">
        <v>2560</v>
      </c>
      <c r="B1610" t="s">
        <v>2167</v>
      </c>
      <c r="C1610" t="s">
        <v>1008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K1610">
        <f t="shared" si="25"/>
        <v>0</v>
      </c>
    </row>
    <row r="1611" spans="1:11" x14ac:dyDescent="0.25">
      <c r="A1611" t="s">
        <v>2560</v>
      </c>
      <c r="B1611" t="s">
        <v>2169</v>
      </c>
      <c r="C1611" t="s">
        <v>1010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K1611">
        <f t="shared" si="25"/>
        <v>0</v>
      </c>
    </row>
    <row r="1612" spans="1:11" x14ac:dyDescent="0.25">
      <c r="A1612" t="s">
        <v>2560</v>
      </c>
      <c r="B1612" t="s">
        <v>6591</v>
      </c>
      <c r="C1612" t="s">
        <v>6592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K1612">
        <f t="shared" si="25"/>
        <v>0</v>
      </c>
    </row>
    <row r="1613" spans="1:11" x14ac:dyDescent="0.25">
      <c r="A1613" t="s">
        <v>2560</v>
      </c>
      <c r="B1613" t="s">
        <v>6593</v>
      </c>
      <c r="C1613" t="s">
        <v>6594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K1613">
        <f t="shared" si="25"/>
        <v>0</v>
      </c>
    </row>
    <row r="1614" spans="1:11" x14ac:dyDescent="0.25">
      <c r="A1614" t="s">
        <v>2560</v>
      </c>
      <c r="B1614" t="s">
        <v>6595</v>
      </c>
      <c r="C1614" t="s">
        <v>6596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K1614">
        <f t="shared" si="25"/>
        <v>0</v>
      </c>
    </row>
    <row r="1615" spans="1:11" x14ac:dyDescent="0.25">
      <c r="A1615" t="s">
        <v>2560</v>
      </c>
      <c r="B1615" t="s">
        <v>1885</v>
      </c>
      <c r="C1615" t="s">
        <v>734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K1615">
        <f t="shared" si="25"/>
        <v>0</v>
      </c>
    </row>
    <row r="1616" spans="1:11" x14ac:dyDescent="0.25">
      <c r="A1616" t="s">
        <v>2560</v>
      </c>
      <c r="B1616" t="s">
        <v>1516</v>
      </c>
      <c r="C1616" t="s">
        <v>372</v>
      </c>
      <c r="D1616">
        <v>36</v>
      </c>
      <c r="E1616">
        <v>0</v>
      </c>
      <c r="F1616">
        <v>0</v>
      </c>
      <c r="G1616">
        <v>0</v>
      </c>
      <c r="H1616">
        <v>0</v>
      </c>
      <c r="I1616">
        <v>36</v>
      </c>
      <c r="K1616">
        <f t="shared" si="25"/>
        <v>36</v>
      </c>
    </row>
    <row r="1617" spans="1:11" x14ac:dyDescent="0.25">
      <c r="A1617" t="s">
        <v>2560</v>
      </c>
      <c r="B1617" t="s">
        <v>1302</v>
      </c>
      <c r="C1617" t="s">
        <v>166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K1617">
        <f t="shared" si="25"/>
        <v>0</v>
      </c>
    </row>
    <row r="1618" spans="1:11" x14ac:dyDescent="0.25">
      <c r="A1618" t="s">
        <v>2560</v>
      </c>
      <c r="B1618" t="s">
        <v>2199</v>
      </c>
      <c r="C1618" t="s">
        <v>1040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K1618">
        <f t="shared" si="25"/>
        <v>0</v>
      </c>
    </row>
    <row r="1619" spans="1:11" x14ac:dyDescent="0.25">
      <c r="A1619" t="s">
        <v>2560</v>
      </c>
      <c r="B1619" t="s">
        <v>6597</v>
      </c>
      <c r="C1619" t="s">
        <v>6598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K1619">
        <f t="shared" si="25"/>
        <v>0</v>
      </c>
    </row>
    <row r="1620" spans="1:11" x14ac:dyDescent="0.25">
      <c r="A1620" t="s">
        <v>2560</v>
      </c>
      <c r="B1620" t="s">
        <v>1319</v>
      </c>
      <c r="C1620" t="s">
        <v>183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K1620">
        <f t="shared" si="25"/>
        <v>0</v>
      </c>
    </row>
    <row r="1621" spans="1:11" x14ac:dyDescent="0.25">
      <c r="A1621" t="s">
        <v>2560</v>
      </c>
      <c r="B1621" t="s">
        <v>6599</v>
      </c>
      <c r="C1621" t="s">
        <v>5074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K1621">
        <f t="shared" si="25"/>
        <v>0</v>
      </c>
    </row>
    <row r="1622" spans="1:11" x14ac:dyDescent="0.25">
      <c r="A1622" t="s">
        <v>2560</v>
      </c>
      <c r="B1622" t="s">
        <v>6600</v>
      </c>
      <c r="C1622" t="s">
        <v>6601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K1622">
        <f t="shared" si="25"/>
        <v>0</v>
      </c>
    </row>
    <row r="1623" spans="1:11" x14ac:dyDescent="0.25">
      <c r="A1623" t="s">
        <v>2560</v>
      </c>
      <c r="B1623" t="s">
        <v>1773</v>
      </c>
      <c r="C1623" t="s">
        <v>623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K1623">
        <f t="shared" si="25"/>
        <v>0</v>
      </c>
    </row>
    <row r="1624" spans="1:11" x14ac:dyDescent="0.25">
      <c r="A1624" t="s">
        <v>2560</v>
      </c>
      <c r="B1624" t="s">
        <v>6602</v>
      </c>
      <c r="C1624" t="s">
        <v>6603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K1624">
        <f t="shared" si="25"/>
        <v>0</v>
      </c>
    </row>
    <row r="1625" spans="1:11" x14ac:dyDescent="0.25">
      <c r="A1625" t="s">
        <v>2560</v>
      </c>
      <c r="B1625" t="s">
        <v>2393</v>
      </c>
      <c r="C1625" t="s">
        <v>2394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K1625">
        <f t="shared" si="25"/>
        <v>0</v>
      </c>
    </row>
    <row r="1626" spans="1:11" x14ac:dyDescent="0.25">
      <c r="A1626" t="s">
        <v>2560</v>
      </c>
      <c r="B1626" t="s">
        <v>1539</v>
      </c>
      <c r="C1626" t="s">
        <v>394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K1626">
        <f t="shared" si="25"/>
        <v>0</v>
      </c>
    </row>
    <row r="1627" spans="1:11" x14ac:dyDescent="0.25">
      <c r="A1627" t="s">
        <v>2560</v>
      </c>
      <c r="B1627" t="s">
        <v>6604</v>
      </c>
      <c r="C1627" t="s">
        <v>6605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K1627">
        <f t="shared" si="25"/>
        <v>0</v>
      </c>
    </row>
    <row r="1628" spans="1:11" x14ac:dyDescent="0.25">
      <c r="A1628" t="s">
        <v>2560</v>
      </c>
      <c r="B1628" t="s">
        <v>1862</v>
      </c>
      <c r="C1628" t="s">
        <v>711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K1628">
        <f t="shared" si="25"/>
        <v>0</v>
      </c>
    </row>
    <row r="1629" spans="1:11" x14ac:dyDescent="0.25">
      <c r="A1629" t="s">
        <v>2560</v>
      </c>
      <c r="B1629" t="s">
        <v>6606</v>
      </c>
      <c r="C1629" t="s">
        <v>6607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K1629">
        <f t="shared" si="25"/>
        <v>0</v>
      </c>
    </row>
    <row r="1630" spans="1:11" x14ac:dyDescent="0.25">
      <c r="A1630" t="s">
        <v>2560</v>
      </c>
      <c r="B1630" t="s">
        <v>1778</v>
      </c>
      <c r="C1630" t="s">
        <v>628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K1630">
        <f t="shared" si="25"/>
        <v>0</v>
      </c>
    </row>
    <row r="1631" spans="1:11" x14ac:dyDescent="0.25">
      <c r="A1631" t="s">
        <v>2560</v>
      </c>
      <c r="B1631" t="s">
        <v>1782</v>
      </c>
      <c r="C1631" t="s">
        <v>632</v>
      </c>
      <c r="D1631">
        <v>88</v>
      </c>
      <c r="E1631">
        <v>0</v>
      </c>
      <c r="F1631">
        <v>0</v>
      </c>
      <c r="G1631">
        <v>0</v>
      </c>
      <c r="H1631">
        <v>0</v>
      </c>
      <c r="I1631">
        <v>88</v>
      </c>
      <c r="K1631">
        <f t="shared" si="25"/>
        <v>88</v>
      </c>
    </row>
    <row r="1632" spans="1:11" x14ac:dyDescent="0.25">
      <c r="A1632" t="s">
        <v>2560</v>
      </c>
      <c r="B1632" t="s">
        <v>5028</v>
      </c>
      <c r="C1632" t="s">
        <v>5029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K1632">
        <f t="shared" si="25"/>
        <v>0</v>
      </c>
    </row>
    <row r="1633" spans="1:11" x14ac:dyDescent="0.25">
      <c r="A1633" t="s">
        <v>2560</v>
      </c>
      <c r="B1633" t="s">
        <v>5030</v>
      </c>
      <c r="C1633" t="s">
        <v>5031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K1633">
        <f t="shared" si="25"/>
        <v>0</v>
      </c>
    </row>
    <row r="1634" spans="1:11" x14ac:dyDescent="0.25">
      <c r="A1634" t="s">
        <v>2560</v>
      </c>
      <c r="B1634" t="s">
        <v>5032</v>
      </c>
      <c r="C1634" t="s">
        <v>4600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K1634">
        <f t="shared" si="25"/>
        <v>0</v>
      </c>
    </row>
    <row r="1635" spans="1:11" x14ac:dyDescent="0.25">
      <c r="A1635" t="s">
        <v>2560</v>
      </c>
      <c r="B1635" t="s">
        <v>5033</v>
      </c>
      <c r="C1635" t="s">
        <v>5034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K1635">
        <f t="shared" si="25"/>
        <v>0</v>
      </c>
    </row>
    <row r="1636" spans="1:11" x14ac:dyDescent="0.25">
      <c r="A1636" t="s">
        <v>2560</v>
      </c>
      <c r="B1636" t="s">
        <v>5035</v>
      </c>
      <c r="C1636" t="s">
        <v>5036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K1636">
        <f t="shared" si="25"/>
        <v>0</v>
      </c>
    </row>
    <row r="1637" spans="1:11" x14ac:dyDescent="0.25">
      <c r="A1637" t="s">
        <v>2560</v>
      </c>
      <c r="B1637" t="s">
        <v>5037</v>
      </c>
      <c r="C1637" t="s">
        <v>5038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K1637">
        <f t="shared" si="25"/>
        <v>0</v>
      </c>
    </row>
    <row r="1638" spans="1:11" x14ac:dyDescent="0.25">
      <c r="A1638" t="s">
        <v>2560</v>
      </c>
      <c r="B1638" t="s">
        <v>2384</v>
      </c>
      <c r="C1638" t="s">
        <v>2385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K1638">
        <f t="shared" si="25"/>
        <v>0</v>
      </c>
    </row>
    <row r="1639" spans="1:11" x14ac:dyDescent="0.25">
      <c r="A1639" t="s">
        <v>2560</v>
      </c>
      <c r="B1639" t="s">
        <v>5039</v>
      </c>
      <c r="C1639" t="s">
        <v>5040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K1639">
        <f t="shared" si="25"/>
        <v>0</v>
      </c>
    </row>
    <row r="1640" spans="1:11" x14ac:dyDescent="0.25">
      <c r="A1640" t="s">
        <v>2560</v>
      </c>
      <c r="B1640" t="s">
        <v>1274</v>
      </c>
      <c r="C1640" t="s">
        <v>139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K1640">
        <f t="shared" si="25"/>
        <v>0</v>
      </c>
    </row>
    <row r="1641" spans="1:11" x14ac:dyDescent="0.25">
      <c r="A1641" t="s">
        <v>2560</v>
      </c>
      <c r="B1641" t="s">
        <v>1591</v>
      </c>
      <c r="C1641" t="s">
        <v>443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K1641">
        <f t="shared" si="25"/>
        <v>0</v>
      </c>
    </row>
    <row r="1642" spans="1:11" x14ac:dyDescent="0.25">
      <c r="A1642" t="s">
        <v>2560</v>
      </c>
      <c r="B1642" t="s">
        <v>5041</v>
      </c>
      <c r="C1642" t="s">
        <v>5042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K1642">
        <f t="shared" si="25"/>
        <v>0</v>
      </c>
    </row>
    <row r="1643" spans="1:11" x14ac:dyDescent="0.25">
      <c r="A1643" t="s">
        <v>2560</v>
      </c>
      <c r="B1643" t="s">
        <v>1683</v>
      </c>
      <c r="C1643" t="s">
        <v>534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K1643">
        <f t="shared" si="25"/>
        <v>0</v>
      </c>
    </row>
    <row r="1644" spans="1:11" x14ac:dyDescent="0.25">
      <c r="A1644" t="s">
        <v>2560</v>
      </c>
      <c r="B1644" t="s">
        <v>1880</v>
      </c>
      <c r="C1644" t="s">
        <v>729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K1644">
        <f t="shared" si="25"/>
        <v>0</v>
      </c>
    </row>
    <row r="1645" spans="1:11" x14ac:dyDescent="0.25">
      <c r="A1645" t="s">
        <v>2560</v>
      </c>
      <c r="B1645" t="s">
        <v>5043</v>
      </c>
      <c r="C1645" t="s">
        <v>5044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K1645">
        <f t="shared" si="25"/>
        <v>0</v>
      </c>
    </row>
    <row r="1646" spans="1:11" x14ac:dyDescent="0.25">
      <c r="A1646" t="s">
        <v>2560</v>
      </c>
      <c r="B1646" t="s">
        <v>5045</v>
      </c>
      <c r="C1646" t="s">
        <v>5046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K1646">
        <f t="shared" si="25"/>
        <v>0</v>
      </c>
    </row>
    <row r="1647" spans="1:11" x14ac:dyDescent="0.25">
      <c r="A1647" t="s">
        <v>2560</v>
      </c>
      <c r="B1647" t="s">
        <v>5047</v>
      </c>
      <c r="C1647" t="s">
        <v>5048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K1647">
        <f t="shared" si="25"/>
        <v>0</v>
      </c>
    </row>
    <row r="1648" spans="1:11" x14ac:dyDescent="0.25">
      <c r="A1648" t="s">
        <v>2560</v>
      </c>
      <c r="B1648" t="s">
        <v>5049</v>
      </c>
      <c r="C1648" t="s">
        <v>5050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K1648">
        <f t="shared" si="25"/>
        <v>0</v>
      </c>
    </row>
    <row r="1649" spans="1:11" x14ac:dyDescent="0.25">
      <c r="A1649" t="s">
        <v>2560</v>
      </c>
      <c r="B1649" t="s">
        <v>1667</v>
      </c>
      <c r="C1649" t="s">
        <v>518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K1649">
        <f t="shared" si="25"/>
        <v>0</v>
      </c>
    </row>
    <row r="1650" spans="1:11" x14ac:dyDescent="0.25">
      <c r="A1650" t="s">
        <v>2560</v>
      </c>
      <c r="B1650" t="s">
        <v>2074</v>
      </c>
      <c r="C1650" t="s">
        <v>920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K1650">
        <f t="shared" si="25"/>
        <v>0</v>
      </c>
    </row>
    <row r="1651" spans="1:11" x14ac:dyDescent="0.25">
      <c r="A1651" t="s">
        <v>2560</v>
      </c>
      <c r="B1651" t="s">
        <v>1344</v>
      </c>
      <c r="C1651" t="s">
        <v>208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K1651">
        <f t="shared" si="25"/>
        <v>0</v>
      </c>
    </row>
    <row r="1652" spans="1:11" x14ac:dyDescent="0.25">
      <c r="A1652" t="s">
        <v>2560</v>
      </c>
      <c r="B1652" t="s">
        <v>1789</v>
      </c>
      <c r="C1652" t="s">
        <v>2417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K1652">
        <f t="shared" si="25"/>
        <v>0</v>
      </c>
    </row>
    <row r="1653" spans="1:11" x14ac:dyDescent="0.25">
      <c r="A1653" t="s">
        <v>2560</v>
      </c>
      <c r="B1653" t="s">
        <v>1901</v>
      </c>
      <c r="C1653" t="s">
        <v>750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K1653">
        <f t="shared" si="25"/>
        <v>0</v>
      </c>
    </row>
    <row r="1654" spans="1:11" x14ac:dyDescent="0.25">
      <c r="A1654" t="s">
        <v>2560</v>
      </c>
      <c r="B1654" t="s">
        <v>1514</v>
      </c>
      <c r="C1654" t="s">
        <v>370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K1654">
        <f t="shared" si="25"/>
        <v>0</v>
      </c>
    </row>
    <row r="1655" spans="1:11" x14ac:dyDescent="0.25">
      <c r="A1655" t="s">
        <v>2560</v>
      </c>
      <c r="B1655" t="s">
        <v>1793</v>
      </c>
      <c r="C1655" t="s">
        <v>643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K1655">
        <f t="shared" si="25"/>
        <v>0</v>
      </c>
    </row>
    <row r="1656" spans="1:11" x14ac:dyDescent="0.25">
      <c r="A1656" t="s">
        <v>2560</v>
      </c>
      <c r="B1656" t="s">
        <v>2137</v>
      </c>
      <c r="C1656" t="s">
        <v>978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K1656">
        <f t="shared" si="25"/>
        <v>0</v>
      </c>
    </row>
    <row r="1657" spans="1:11" x14ac:dyDescent="0.25">
      <c r="A1657" t="s">
        <v>2560</v>
      </c>
      <c r="B1657" t="s">
        <v>1410</v>
      </c>
      <c r="C1657" t="s">
        <v>272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K1657">
        <f t="shared" si="25"/>
        <v>0</v>
      </c>
    </row>
    <row r="1658" spans="1:11" x14ac:dyDescent="0.25">
      <c r="A1658" t="s">
        <v>2560</v>
      </c>
      <c r="B1658" t="s">
        <v>1380</v>
      </c>
      <c r="C1658" t="s">
        <v>243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K1658">
        <f t="shared" si="25"/>
        <v>0</v>
      </c>
    </row>
    <row r="1659" spans="1:11" x14ac:dyDescent="0.25">
      <c r="A1659" t="s">
        <v>2560</v>
      </c>
      <c r="B1659" t="s">
        <v>1281</v>
      </c>
      <c r="C1659" t="s">
        <v>146</v>
      </c>
      <c r="D1659">
        <v>25</v>
      </c>
      <c r="E1659">
        <v>0</v>
      </c>
      <c r="F1659">
        <v>0</v>
      </c>
      <c r="G1659">
        <v>0</v>
      </c>
      <c r="H1659">
        <v>0</v>
      </c>
      <c r="I1659">
        <v>25</v>
      </c>
      <c r="K1659">
        <f t="shared" si="25"/>
        <v>25</v>
      </c>
    </row>
    <row r="1660" spans="1:11" x14ac:dyDescent="0.25">
      <c r="A1660" t="s">
        <v>2560</v>
      </c>
      <c r="B1660" t="s">
        <v>4644</v>
      </c>
      <c r="C1660" t="s">
        <v>4645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K1660">
        <f t="shared" si="25"/>
        <v>0</v>
      </c>
    </row>
    <row r="1661" spans="1:11" x14ac:dyDescent="0.25">
      <c r="A1661" t="s">
        <v>2560</v>
      </c>
      <c r="B1661" t="s">
        <v>4646</v>
      </c>
      <c r="C1661" t="s">
        <v>4647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K1661">
        <f t="shared" si="25"/>
        <v>0</v>
      </c>
    </row>
    <row r="1662" spans="1:11" x14ac:dyDescent="0.25">
      <c r="A1662" t="s">
        <v>2560</v>
      </c>
      <c r="B1662" t="s">
        <v>4648</v>
      </c>
      <c r="C1662" t="s">
        <v>2525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K1662">
        <f t="shared" si="25"/>
        <v>0</v>
      </c>
    </row>
    <row r="1663" spans="1:11" x14ac:dyDescent="0.25">
      <c r="A1663" t="s">
        <v>2560</v>
      </c>
      <c r="B1663" t="s">
        <v>4649</v>
      </c>
      <c r="C1663" t="s">
        <v>180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K1663">
        <f t="shared" si="25"/>
        <v>0</v>
      </c>
    </row>
    <row r="1664" spans="1:11" x14ac:dyDescent="0.25">
      <c r="A1664" t="s">
        <v>2560</v>
      </c>
      <c r="B1664" t="s">
        <v>4650</v>
      </c>
      <c r="C1664" t="s">
        <v>396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K1664">
        <f t="shared" si="25"/>
        <v>0</v>
      </c>
    </row>
    <row r="1665" spans="1:11" x14ac:dyDescent="0.25">
      <c r="A1665" t="s">
        <v>2560</v>
      </c>
      <c r="B1665" t="s">
        <v>4651</v>
      </c>
      <c r="C1665" t="s">
        <v>4652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K1665">
        <f t="shared" si="25"/>
        <v>0</v>
      </c>
    </row>
    <row r="1666" spans="1:11" x14ac:dyDescent="0.25">
      <c r="A1666" t="s">
        <v>2560</v>
      </c>
      <c r="B1666" t="s">
        <v>4653</v>
      </c>
      <c r="C1666" t="s">
        <v>4654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K1666">
        <f t="shared" si="25"/>
        <v>0</v>
      </c>
    </row>
    <row r="1667" spans="1:11" x14ac:dyDescent="0.25">
      <c r="A1667" t="s">
        <v>2560</v>
      </c>
      <c r="B1667" t="s">
        <v>4655</v>
      </c>
      <c r="C1667" t="s">
        <v>1040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K1667">
        <f t="shared" ref="K1667:K1730" si="26">D1667+F1667</f>
        <v>0</v>
      </c>
    </row>
    <row r="1668" spans="1:11" x14ac:dyDescent="0.25">
      <c r="A1668" t="s">
        <v>2560</v>
      </c>
      <c r="B1668" t="s">
        <v>4656</v>
      </c>
      <c r="C1668" t="s">
        <v>4657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K1668">
        <f t="shared" si="26"/>
        <v>0</v>
      </c>
    </row>
    <row r="1669" spans="1:11" x14ac:dyDescent="0.25">
      <c r="A1669" t="s">
        <v>2560</v>
      </c>
      <c r="B1669" t="s">
        <v>4658</v>
      </c>
      <c r="C1669" t="s">
        <v>4659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K1669">
        <f t="shared" si="26"/>
        <v>0</v>
      </c>
    </row>
    <row r="1670" spans="1:11" x14ac:dyDescent="0.25">
      <c r="A1670" t="s">
        <v>2560</v>
      </c>
      <c r="B1670" t="s">
        <v>4660</v>
      </c>
      <c r="C1670" t="s">
        <v>4661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K1670">
        <f t="shared" si="26"/>
        <v>0</v>
      </c>
    </row>
    <row r="1671" spans="1:11" x14ac:dyDescent="0.25">
      <c r="A1671" t="s">
        <v>2560</v>
      </c>
      <c r="B1671" t="s">
        <v>4662</v>
      </c>
      <c r="C1671" t="s">
        <v>2845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10</v>
      </c>
      <c r="K1671">
        <f t="shared" si="26"/>
        <v>0</v>
      </c>
    </row>
    <row r="1672" spans="1:11" x14ac:dyDescent="0.25">
      <c r="A1672" t="s">
        <v>2560</v>
      </c>
      <c r="B1672" t="s">
        <v>4663</v>
      </c>
      <c r="C1672" t="s">
        <v>4664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39</v>
      </c>
      <c r="K1672">
        <f t="shared" si="26"/>
        <v>0</v>
      </c>
    </row>
    <row r="1673" spans="1:11" x14ac:dyDescent="0.25">
      <c r="A1673" t="s">
        <v>2560</v>
      </c>
      <c r="B1673" t="s">
        <v>4665</v>
      </c>
      <c r="C1673" t="s">
        <v>4666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K1673">
        <f t="shared" si="26"/>
        <v>0</v>
      </c>
    </row>
    <row r="1674" spans="1:11" x14ac:dyDescent="0.25">
      <c r="A1674" t="s">
        <v>2560</v>
      </c>
      <c r="B1674" t="s">
        <v>4667</v>
      </c>
      <c r="C1674" t="s">
        <v>4668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K1674">
        <f t="shared" si="26"/>
        <v>0</v>
      </c>
    </row>
    <row r="1675" spans="1:11" x14ac:dyDescent="0.25">
      <c r="A1675" t="s">
        <v>2560</v>
      </c>
      <c r="B1675" t="s">
        <v>4669</v>
      </c>
      <c r="C1675" t="s">
        <v>4670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K1675">
        <f t="shared" si="26"/>
        <v>0</v>
      </c>
    </row>
    <row r="1676" spans="1:11" x14ac:dyDescent="0.25">
      <c r="A1676" t="s">
        <v>2560</v>
      </c>
      <c r="B1676" t="s">
        <v>4671</v>
      </c>
      <c r="C1676" t="s">
        <v>4672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K1676">
        <f t="shared" si="26"/>
        <v>0</v>
      </c>
    </row>
    <row r="1677" spans="1:11" x14ac:dyDescent="0.25">
      <c r="A1677" t="s">
        <v>2560</v>
      </c>
      <c r="B1677" t="s">
        <v>4673</v>
      </c>
      <c r="C1677" t="s">
        <v>4674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200</v>
      </c>
      <c r="K1677">
        <f t="shared" si="26"/>
        <v>0</v>
      </c>
    </row>
    <row r="1678" spans="1:11" x14ac:dyDescent="0.25">
      <c r="A1678" t="s">
        <v>2560</v>
      </c>
      <c r="B1678" t="s">
        <v>4677</v>
      </c>
      <c r="C1678" t="s">
        <v>4678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1</v>
      </c>
      <c r="K1678">
        <f t="shared" si="26"/>
        <v>0</v>
      </c>
    </row>
    <row r="1679" spans="1:11" x14ac:dyDescent="0.25">
      <c r="A1679" t="s">
        <v>2560</v>
      </c>
      <c r="B1679" t="s">
        <v>4679</v>
      </c>
      <c r="C1679" t="s">
        <v>4680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K1679">
        <f t="shared" si="26"/>
        <v>0</v>
      </c>
    </row>
    <row r="1680" spans="1:11" x14ac:dyDescent="0.25">
      <c r="A1680" t="s">
        <v>2560</v>
      </c>
      <c r="B1680" t="s">
        <v>4681</v>
      </c>
      <c r="C1680" t="s">
        <v>4682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K1680">
        <f t="shared" si="26"/>
        <v>0</v>
      </c>
    </row>
    <row r="1681" spans="1:11" x14ac:dyDescent="0.25">
      <c r="A1681" t="s">
        <v>2560</v>
      </c>
      <c r="B1681" t="s">
        <v>4683</v>
      </c>
      <c r="C1681" t="s">
        <v>4684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K1681">
        <f t="shared" si="26"/>
        <v>0</v>
      </c>
    </row>
    <row r="1682" spans="1:11" x14ac:dyDescent="0.25">
      <c r="A1682" t="s">
        <v>2560</v>
      </c>
      <c r="B1682" t="s">
        <v>4685</v>
      </c>
      <c r="C1682" t="s">
        <v>4686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3</v>
      </c>
      <c r="K1682">
        <f t="shared" si="26"/>
        <v>0</v>
      </c>
    </row>
    <row r="1683" spans="1:11" x14ac:dyDescent="0.25">
      <c r="A1683" t="s">
        <v>2560</v>
      </c>
      <c r="B1683" t="s">
        <v>4687</v>
      </c>
      <c r="C1683" t="s">
        <v>4688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K1683">
        <f t="shared" si="26"/>
        <v>0</v>
      </c>
    </row>
    <row r="1684" spans="1:11" x14ac:dyDescent="0.25">
      <c r="A1684" t="s">
        <v>2560</v>
      </c>
      <c r="B1684" t="s">
        <v>4689</v>
      </c>
      <c r="C1684" t="s">
        <v>4690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K1684">
        <f t="shared" si="26"/>
        <v>0</v>
      </c>
    </row>
    <row r="1685" spans="1:11" x14ac:dyDescent="0.25">
      <c r="A1685" t="s">
        <v>2560</v>
      </c>
      <c r="B1685" t="s">
        <v>4691</v>
      </c>
      <c r="C1685" t="s">
        <v>4692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K1685">
        <f t="shared" si="26"/>
        <v>0</v>
      </c>
    </row>
    <row r="1686" spans="1:11" x14ac:dyDescent="0.25">
      <c r="A1686" t="s">
        <v>2560</v>
      </c>
      <c r="B1686" t="s">
        <v>4693</v>
      </c>
      <c r="C1686" t="s">
        <v>4694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K1686">
        <f t="shared" si="26"/>
        <v>0</v>
      </c>
    </row>
    <row r="1687" spans="1:11" x14ac:dyDescent="0.25">
      <c r="A1687" t="s">
        <v>2560</v>
      </c>
      <c r="B1687" t="s">
        <v>4695</v>
      </c>
      <c r="C1687" t="s">
        <v>4696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K1687">
        <f t="shared" si="26"/>
        <v>0</v>
      </c>
    </row>
    <row r="1688" spans="1:11" x14ac:dyDescent="0.25">
      <c r="A1688" t="s">
        <v>2560</v>
      </c>
      <c r="B1688" t="s">
        <v>4697</v>
      </c>
      <c r="C1688" t="s">
        <v>4698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K1688">
        <f t="shared" si="26"/>
        <v>0</v>
      </c>
    </row>
    <row r="1689" spans="1:11" x14ac:dyDescent="0.25">
      <c r="A1689" t="s">
        <v>2560</v>
      </c>
      <c r="B1689" t="s">
        <v>4699</v>
      </c>
      <c r="C1689" t="s">
        <v>4700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K1689">
        <f t="shared" si="26"/>
        <v>0</v>
      </c>
    </row>
    <row r="1690" spans="1:11" x14ac:dyDescent="0.25">
      <c r="A1690" t="s">
        <v>2560</v>
      </c>
      <c r="B1690" t="s">
        <v>4701</v>
      </c>
      <c r="C1690" t="s">
        <v>4702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K1690">
        <f t="shared" si="26"/>
        <v>0</v>
      </c>
    </row>
    <row r="1691" spans="1:11" x14ac:dyDescent="0.25">
      <c r="A1691" t="s">
        <v>2560</v>
      </c>
      <c r="B1691" t="s">
        <v>4703</v>
      </c>
      <c r="C1691" t="s">
        <v>4704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K1691">
        <f t="shared" si="26"/>
        <v>0</v>
      </c>
    </row>
    <row r="1692" spans="1:11" x14ac:dyDescent="0.25">
      <c r="A1692" t="s">
        <v>2560</v>
      </c>
      <c r="B1692" t="s">
        <v>4705</v>
      </c>
      <c r="C1692" t="s">
        <v>4706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K1692">
        <f t="shared" si="26"/>
        <v>0</v>
      </c>
    </row>
    <row r="1693" spans="1:11" x14ac:dyDescent="0.25">
      <c r="A1693" t="s">
        <v>2560</v>
      </c>
      <c r="B1693" t="s">
        <v>4707</v>
      </c>
      <c r="C1693" t="s">
        <v>4708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K1693">
        <f t="shared" si="26"/>
        <v>0</v>
      </c>
    </row>
    <row r="1694" spans="1:11" x14ac:dyDescent="0.25">
      <c r="A1694" t="s">
        <v>2560</v>
      </c>
      <c r="B1694" t="s">
        <v>4709</v>
      </c>
      <c r="C1694" t="s">
        <v>4710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K1694">
        <f t="shared" si="26"/>
        <v>0</v>
      </c>
    </row>
    <row r="1695" spans="1:11" x14ac:dyDescent="0.25">
      <c r="A1695" t="s">
        <v>2560</v>
      </c>
      <c r="B1695" t="s">
        <v>4711</v>
      </c>
      <c r="C1695" t="s">
        <v>4712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12</v>
      </c>
      <c r="K1695">
        <f t="shared" si="26"/>
        <v>0</v>
      </c>
    </row>
    <row r="1696" spans="1:11" x14ac:dyDescent="0.25">
      <c r="A1696" t="s">
        <v>2560</v>
      </c>
      <c r="B1696" t="s">
        <v>4713</v>
      </c>
      <c r="C1696" t="s">
        <v>4714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K1696">
        <f t="shared" si="26"/>
        <v>0</v>
      </c>
    </row>
    <row r="1697" spans="1:11" x14ac:dyDescent="0.25">
      <c r="A1697" t="s">
        <v>2560</v>
      </c>
      <c r="B1697" t="s">
        <v>4715</v>
      </c>
      <c r="C1697" t="s">
        <v>4716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K1697">
        <f t="shared" si="26"/>
        <v>0</v>
      </c>
    </row>
    <row r="1698" spans="1:11" x14ac:dyDescent="0.25">
      <c r="A1698" t="s">
        <v>2560</v>
      </c>
      <c r="B1698" t="s">
        <v>4781</v>
      </c>
      <c r="C1698" t="s">
        <v>4782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K1698">
        <f t="shared" si="26"/>
        <v>0</v>
      </c>
    </row>
    <row r="1699" spans="1:11" x14ac:dyDescent="0.25">
      <c r="A1699" t="s">
        <v>2560</v>
      </c>
      <c r="B1699" t="s">
        <v>2075</v>
      </c>
      <c r="C1699" t="s">
        <v>921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K1699">
        <f t="shared" si="26"/>
        <v>0</v>
      </c>
    </row>
    <row r="1700" spans="1:11" x14ac:dyDescent="0.25">
      <c r="A1700" t="s">
        <v>2560</v>
      </c>
      <c r="B1700" t="s">
        <v>2080</v>
      </c>
      <c r="C1700" t="s">
        <v>926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K1700">
        <f t="shared" si="26"/>
        <v>0</v>
      </c>
    </row>
    <row r="1701" spans="1:11" x14ac:dyDescent="0.25">
      <c r="A1701" t="s">
        <v>2560</v>
      </c>
      <c r="B1701" t="s">
        <v>2058</v>
      </c>
      <c r="C1701" t="s">
        <v>905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K1701">
        <f t="shared" si="26"/>
        <v>0</v>
      </c>
    </row>
    <row r="1702" spans="1:11" x14ac:dyDescent="0.25">
      <c r="A1702" t="s">
        <v>2560</v>
      </c>
      <c r="B1702" t="s">
        <v>1871</v>
      </c>
      <c r="C1702" t="s">
        <v>720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K1702">
        <f t="shared" si="26"/>
        <v>0</v>
      </c>
    </row>
    <row r="1703" spans="1:11" x14ac:dyDescent="0.25">
      <c r="A1703" t="s">
        <v>2560</v>
      </c>
      <c r="B1703" t="s">
        <v>1664</v>
      </c>
      <c r="C1703" t="s">
        <v>515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K1703">
        <f t="shared" si="26"/>
        <v>0</v>
      </c>
    </row>
    <row r="1704" spans="1:11" x14ac:dyDescent="0.25">
      <c r="A1704" t="s">
        <v>2560</v>
      </c>
      <c r="B1704" t="s">
        <v>1897</v>
      </c>
      <c r="C1704" t="s">
        <v>746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K1704">
        <f t="shared" si="26"/>
        <v>0</v>
      </c>
    </row>
    <row r="1705" spans="1:11" x14ac:dyDescent="0.25">
      <c r="A1705" t="s">
        <v>2560</v>
      </c>
      <c r="B1705" t="s">
        <v>1917</v>
      </c>
      <c r="C1705" t="s">
        <v>766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K1705">
        <f t="shared" si="26"/>
        <v>0</v>
      </c>
    </row>
    <row r="1706" spans="1:11" x14ac:dyDescent="0.25">
      <c r="A1706" t="s">
        <v>2560</v>
      </c>
      <c r="B1706" t="s">
        <v>1919</v>
      </c>
      <c r="C1706" t="s">
        <v>768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K1706">
        <f t="shared" si="26"/>
        <v>0</v>
      </c>
    </row>
    <row r="1707" spans="1:11" x14ac:dyDescent="0.25">
      <c r="A1707" t="s">
        <v>2560</v>
      </c>
      <c r="B1707" t="s">
        <v>1651</v>
      </c>
      <c r="C1707" t="s">
        <v>503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K1707">
        <f t="shared" si="26"/>
        <v>0</v>
      </c>
    </row>
    <row r="1708" spans="1:11" x14ac:dyDescent="0.25">
      <c r="A1708" t="s">
        <v>2560</v>
      </c>
      <c r="B1708" t="s">
        <v>1386</v>
      </c>
      <c r="C1708" t="s">
        <v>248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K1708">
        <f t="shared" si="26"/>
        <v>0</v>
      </c>
    </row>
    <row r="1709" spans="1:11" x14ac:dyDescent="0.25">
      <c r="A1709" t="s">
        <v>2560</v>
      </c>
      <c r="B1709" t="s">
        <v>1390</v>
      </c>
      <c r="C1709" t="s">
        <v>252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K1709">
        <f t="shared" si="26"/>
        <v>0</v>
      </c>
    </row>
    <row r="1710" spans="1:11" x14ac:dyDescent="0.25">
      <c r="A1710" t="s">
        <v>2560</v>
      </c>
      <c r="B1710" t="s">
        <v>6928</v>
      </c>
      <c r="C1710" t="s">
        <v>6929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K1710">
        <f t="shared" si="26"/>
        <v>0</v>
      </c>
    </row>
    <row r="1711" spans="1:11" x14ac:dyDescent="0.25">
      <c r="A1711" t="s">
        <v>2560</v>
      </c>
      <c r="B1711" t="s">
        <v>6930</v>
      </c>
      <c r="C1711" t="s">
        <v>6931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K1711">
        <f t="shared" si="26"/>
        <v>0</v>
      </c>
    </row>
    <row r="1712" spans="1:11" x14ac:dyDescent="0.25">
      <c r="A1712" t="s">
        <v>2560</v>
      </c>
      <c r="B1712" t="s">
        <v>6932</v>
      </c>
      <c r="C1712" t="s">
        <v>6933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K1712">
        <f t="shared" si="26"/>
        <v>0</v>
      </c>
    </row>
    <row r="1713" spans="1:11" x14ac:dyDescent="0.25">
      <c r="A1713" t="s">
        <v>2560</v>
      </c>
      <c r="B1713" t="s">
        <v>6934</v>
      </c>
      <c r="C1713" t="s">
        <v>6935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K1713">
        <f t="shared" si="26"/>
        <v>0</v>
      </c>
    </row>
    <row r="1714" spans="1:11" x14ac:dyDescent="0.25">
      <c r="A1714" t="s">
        <v>2560</v>
      </c>
      <c r="B1714" t="s">
        <v>6936</v>
      </c>
      <c r="C1714" t="s">
        <v>6937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K1714">
        <f t="shared" si="26"/>
        <v>0</v>
      </c>
    </row>
    <row r="1715" spans="1:11" x14ac:dyDescent="0.25">
      <c r="A1715" t="s">
        <v>2560</v>
      </c>
      <c r="B1715" t="s">
        <v>6938</v>
      </c>
      <c r="C1715" t="s">
        <v>6939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K1715">
        <f t="shared" si="26"/>
        <v>0</v>
      </c>
    </row>
    <row r="1716" spans="1:11" x14ac:dyDescent="0.25">
      <c r="A1716" t="s">
        <v>2560</v>
      </c>
      <c r="B1716" t="s">
        <v>4940</v>
      </c>
      <c r="C1716" t="s">
        <v>4941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175</v>
      </c>
      <c r="K1716">
        <f t="shared" si="26"/>
        <v>0</v>
      </c>
    </row>
    <row r="1717" spans="1:11" x14ac:dyDescent="0.25">
      <c r="A1717" t="s">
        <v>2560</v>
      </c>
      <c r="B1717" t="s">
        <v>6940</v>
      </c>
      <c r="C1717" t="s">
        <v>6941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K1717">
        <f t="shared" si="26"/>
        <v>0</v>
      </c>
    </row>
    <row r="1718" spans="1:11" x14ac:dyDescent="0.25">
      <c r="A1718" t="s">
        <v>2560</v>
      </c>
      <c r="B1718" t="s">
        <v>6942</v>
      </c>
      <c r="C1718" t="s">
        <v>6943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1</v>
      </c>
      <c r="K1718">
        <f t="shared" si="26"/>
        <v>0</v>
      </c>
    </row>
    <row r="1719" spans="1:11" x14ac:dyDescent="0.25">
      <c r="A1719" t="s">
        <v>2560</v>
      </c>
      <c r="B1719" t="s">
        <v>6944</v>
      </c>
      <c r="C1719" t="s">
        <v>6945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K1719">
        <f t="shared" si="26"/>
        <v>0</v>
      </c>
    </row>
    <row r="1720" spans="1:11" x14ac:dyDescent="0.25">
      <c r="A1720" t="s">
        <v>2560</v>
      </c>
      <c r="B1720" t="s">
        <v>6946</v>
      </c>
      <c r="C1720" t="s">
        <v>6947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K1720">
        <f t="shared" si="26"/>
        <v>0</v>
      </c>
    </row>
    <row r="1721" spans="1:11" x14ac:dyDescent="0.25">
      <c r="A1721" t="s">
        <v>2560</v>
      </c>
      <c r="B1721" t="s">
        <v>6948</v>
      </c>
      <c r="C1721" t="s">
        <v>2627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K1721">
        <f t="shared" si="26"/>
        <v>0</v>
      </c>
    </row>
    <row r="1722" spans="1:11" x14ac:dyDescent="0.25">
      <c r="A1722" t="s">
        <v>2560</v>
      </c>
      <c r="B1722" t="s">
        <v>9181</v>
      </c>
      <c r="C1722" t="s">
        <v>9182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K1722">
        <f t="shared" si="26"/>
        <v>0</v>
      </c>
    </row>
    <row r="1723" spans="1:11" x14ac:dyDescent="0.25">
      <c r="A1723" t="s">
        <v>2560</v>
      </c>
      <c r="B1723" t="s">
        <v>9183</v>
      </c>
      <c r="C1723" t="s">
        <v>9184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K1723">
        <f t="shared" si="26"/>
        <v>0</v>
      </c>
    </row>
    <row r="1724" spans="1:11" x14ac:dyDescent="0.25">
      <c r="A1724" t="s">
        <v>2560</v>
      </c>
      <c r="B1724" t="s">
        <v>9185</v>
      </c>
      <c r="C1724" t="s">
        <v>9186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K1724">
        <f t="shared" si="26"/>
        <v>0</v>
      </c>
    </row>
    <row r="1725" spans="1:11" x14ac:dyDescent="0.25">
      <c r="A1725" t="s">
        <v>2560</v>
      </c>
      <c r="B1725" t="s">
        <v>9187</v>
      </c>
      <c r="C1725" t="s">
        <v>9188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K1725">
        <f t="shared" si="26"/>
        <v>0</v>
      </c>
    </row>
    <row r="1726" spans="1:11" x14ac:dyDescent="0.25">
      <c r="A1726" t="s">
        <v>2560</v>
      </c>
      <c r="B1726" t="s">
        <v>9189</v>
      </c>
      <c r="C1726" t="s">
        <v>9190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K1726">
        <f t="shared" si="26"/>
        <v>0</v>
      </c>
    </row>
    <row r="1727" spans="1:11" x14ac:dyDescent="0.25">
      <c r="A1727" t="s">
        <v>2560</v>
      </c>
      <c r="B1727" t="s">
        <v>9191</v>
      </c>
      <c r="C1727" t="s">
        <v>9192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K1727">
        <f t="shared" si="26"/>
        <v>0</v>
      </c>
    </row>
    <row r="1728" spans="1:11" x14ac:dyDescent="0.25">
      <c r="A1728" t="s">
        <v>2560</v>
      </c>
      <c r="B1728" t="s">
        <v>9193</v>
      </c>
      <c r="C1728" t="s">
        <v>9194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K1728">
        <f t="shared" si="26"/>
        <v>0</v>
      </c>
    </row>
    <row r="1729" spans="1:11" x14ac:dyDescent="0.25">
      <c r="A1729" t="s">
        <v>2560</v>
      </c>
      <c r="B1729" t="s">
        <v>9195</v>
      </c>
      <c r="C1729" t="s">
        <v>9196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K1729">
        <f t="shared" si="26"/>
        <v>0</v>
      </c>
    </row>
    <row r="1730" spans="1:11" x14ac:dyDescent="0.25">
      <c r="A1730" t="s">
        <v>2560</v>
      </c>
      <c r="B1730" t="s">
        <v>9197</v>
      </c>
      <c r="C1730" t="s">
        <v>9198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K1730">
        <f t="shared" si="26"/>
        <v>0</v>
      </c>
    </row>
    <row r="1731" spans="1:11" x14ac:dyDescent="0.25">
      <c r="A1731" t="s">
        <v>2560</v>
      </c>
      <c r="B1731" t="s">
        <v>9199</v>
      </c>
      <c r="C1731" t="s">
        <v>9200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K1731">
        <f t="shared" ref="K1731:K1794" si="27">D1731+F1731</f>
        <v>0</v>
      </c>
    </row>
    <row r="1732" spans="1:11" x14ac:dyDescent="0.25">
      <c r="A1732" t="s">
        <v>2560</v>
      </c>
      <c r="B1732" t="s">
        <v>9201</v>
      </c>
      <c r="C1732" t="s">
        <v>9202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K1732">
        <f t="shared" si="27"/>
        <v>0</v>
      </c>
    </row>
    <row r="1733" spans="1:11" x14ac:dyDescent="0.25">
      <c r="A1733" t="s">
        <v>2560</v>
      </c>
      <c r="B1733" t="s">
        <v>9203</v>
      </c>
      <c r="C1733" t="s">
        <v>9204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K1733">
        <f t="shared" si="27"/>
        <v>0</v>
      </c>
    </row>
    <row r="1734" spans="1:11" x14ac:dyDescent="0.25">
      <c r="A1734" t="s">
        <v>2560</v>
      </c>
      <c r="B1734" t="s">
        <v>9205</v>
      </c>
      <c r="C1734" t="s">
        <v>9206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K1734">
        <f t="shared" si="27"/>
        <v>0</v>
      </c>
    </row>
    <row r="1735" spans="1:11" x14ac:dyDescent="0.25">
      <c r="A1735" t="s">
        <v>2560</v>
      </c>
      <c r="B1735" t="s">
        <v>9207</v>
      </c>
      <c r="C1735" t="s">
        <v>9208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K1735">
        <f t="shared" si="27"/>
        <v>0</v>
      </c>
    </row>
    <row r="1736" spans="1:11" x14ac:dyDescent="0.25">
      <c r="A1736" t="s">
        <v>2560</v>
      </c>
      <c r="B1736" t="s">
        <v>9209</v>
      </c>
      <c r="C1736" t="s">
        <v>9210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K1736">
        <f t="shared" si="27"/>
        <v>0</v>
      </c>
    </row>
    <row r="1737" spans="1:11" x14ac:dyDescent="0.25">
      <c r="A1737" t="s">
        <v>2560</v>
      </c>
      <c r="B1737" t="s">
        <v>9211</v>
      </c>
      <c r="C1737" t="s">
        <v>9212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K1737">
        <f t="shared" si="27"/>
        <v>0</v>
      </c>
    </row>
    <row r="1738" spans="1:11" x14ac:dyDescent="0.25">
      <c r="A1738" t="s">
        <v>2560</v>
      </c>
      <c r="B1738" t="s">
        <v>9213</v>
      </c>
      <c r="C1738" t="s">
        <v>9214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K1738">
        <f t="shared" si="27"/>
        <v>0</v>
      </c>
    </row>
    <row r="1739" spans="1:11" x14ac:dyDescent="0.25">
      <c r="A1739" t="s">
        <v>2560</v>
      </c>
      <c r="B1739" t="s">
        <v>9215</v>
      </c>
      <c r="C1739" t="s">
        <v>9216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K1739">
        <f t="shared" si="27"/>
        <v>0</v>
      </c>
    </row>
    <row r="1740" spans="1:11" x14ac:dyDescent="0.25">
      <c r="A1740" t="s">
        <v>2560</v>
      </c>
      <c r="B1740" t="s">
        <v>9217</v>
      </c>
      <c r="C1740" t="s">
        <v>9218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K1740">
        <f t="shared" si="27"/>
        <v>0</v>
      </c>
    </row>
    <row r="1741" spans="1:11" x14ac:dyDescent="0.25">
      <c r="A1741" t="s">
        <v>2560</v>
      </c>
      <c r="B1741" t="s">
        <v>9219</v>
      </c>
      <c r="C1741" t="s">
        <v>9220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K1741">
        <f t="shared" si="27"/>
        <v>0</v>
      </c>
    </row>
    <row r="1742" spans="1:11" x14ac:dyDescent="0.25">
      <c r="A1742" t="s">
        <v>2560</v>
      </c>
      <c r="B1742" t="s">
        <v>10397</v>
      </c>
      <c r="C1742" t="s">
        <v>10398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K1742">
        <f t="shared" si="27"/>
        <v>0</v>
      </c>
    </row>
    <row r="1743" spans="1:11" x14ac:dyDescent="0.25">
      <c r="A1743" t="s">
        <v>2560</v>
      </c>
      <c r="B1743" t="s">
        <v>9142</v>
      </c>
      <c r="C1743" t="s">
        <v>9143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K1743">
        <f t="shared" si="27"/>
        <v>0</v>
      </c>
    </row>
    <row r="1744" spans="1:11" x14ac:dyDescent="0.25">
      <c r="A1744" t="s">
        <v>2560</v>
      </c>
      <c r="B1744" t="s">
        <v>9144</v>
      </c>
      <c r="C1744" t="s">
        <v>9145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K1744">
        <f t="shared" si="27"/>
        <v>0</v>
      </c>
    </row>
    <row r="1745" spans="1:11" x14ac:dyDescent="0.25">
      <c r="A1745" t="s">
        <v>2560</v>
      </c>
      <c r="B1745" t="s">
        <v>5615</v>
      </c>
      <c r="C1745" t="s">
        <v>5124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395</v>
      </c>
      <c r="K1745">
        <f t="shared" si="27"/>
        <v>0</v>
      </c>
    </row>
    <row r="1746" spans="1:11" x14ac:dyDescent="0.25">
      <c r="A1746" t="s">
        <v>2560</v>
      </c>
      <c r="B1746" t="s">
        <v>9146</v>
      </c>
      <c r="C1746" t="s">
        <v>179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K1746">
        <f t="shared" si="27"/>
        <v>0</v>
      </c>
    </row>
    <row r="1747" spans="1:11" x14ac:dyDescent="0.25">
      <c r="A1747" t="s">
        <v>2560</v>
      </c>
      <c r="B1747" t="s">
        <v>9147</v>
      </c>
      <c r="C1747" t="s">
        <v>4567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K1747">
        <f t="shared" si="27"/>
        <v>0</v>
      </c>
    </row>
    <row r="1748" spans="1:11" x14ac:dyDescent="0.25">
      <c r="A1748" t="s">
        <v>2560</v>
      </c>
      <c r="B1748" t="s">
        <v>9148</v>
      </c>
      <c r="C1748" t="s">
        <v>9149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K1748">
        <f t="shared" si="27"/>
        <v>0</v>
      </c>
    </row>
    <row r="1749" spans="1:11" x14ac:dyDescent="0.25">
      <c r="A1749" t="s">
        <v>2560</v>
      </c>
      <c r="B1749" t="s">
        <v>9150</v>
      </c>
      <c r="C1749" t="s">
        <v>9151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K1749">
        <f t="shared" si="27"/>
        <v>0</v>
      </c>
    </row>
    <row r="1750" spans="1:11" x14ac:dyDescent="0.25">
      <c r="A1750" t="s">
        <v>2560</v>
      </c>
      <c r="B1750" t="s">
        <v>9152</v>
      </c>
      <c r="C1750" t="s">
        <v>9153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K1750">
        <f t="shared" si="27"/>
        <v>0</v>
      </c>
    </row>
    <row r="1751" spans="1:11" x14ac:dyDescent="0.25">
      <c r="A1751" t="s">
        <v>2560</v>
      </c>
      <c r="B1751" t="s">
        <v>9154</v>
      </c>
      <c r="C1751" t="s">
        <v>9155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K1751">
        <f t="shared" si="27"/>
        <v>0</v>
      </c>
    </row>
    <row r="1752" spans="1:11" x14ac:dyDescent="0.25">
      <c r="A1752" t="s">
        <v>2560</v>
      </c>
      <c r="B1752" t="s">
        <v>9156</v>
      </c>
      <c r="C1752" t="s">
        <v>9157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K1752">
        <f t="shared" si="27"/>
        <v>0</v>
      </c>
    </row>
    <row r="1753" spans="1:11" x14ac:dyDescent="0.25">
      <c r="A1753" t="s">
        <v>2560</v>
      </c>
      <c r="B1753" t="s">
        <v>9158</v>
      </c>
      <c r="C1753" t="s">
        <v>9159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K1753">
        <f t="shared" si="27"/>
        <v>0</v>
      </c>
    </row>
    <row r="1754" spans="1:11" x14ac:dyDescent="0.25">
      <c r="A1754" t="s">
        <v>2560</v>
      </c>
      <c r="B1754" t="s">
        <v>9160</v>
      </c>
      <c r="C1754" t="s">
        <v>9161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K1754">
        <f t="shared" si="27"/>
        <v>0</v>
      </c>
    </row>
    <row r="1755" spans="1:11" x14ac:dyDescent="0.25">
      <c r="A1755" t="s">
        <v>2560</v>
      </c>
      <c r="B1755" t="s">
        <v>9162</v>
      </c>
      <c r="C1755" t="s">
        <v>9163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K1755">
        <f t="shared" si="27"/>
        <v>0</v>
      </c>
    </row>
    <row r="1756" spans="1:11" x14ac:dyDescent="0.25">
      <c r="A1756" t="s">
        <v>2560</v>
      </c>
      <c r="B1756" t="s">
        <v>9164</v>
      </c>
      <c r="C1756" t="s">
        <v>6929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K1756">
        <f t="shared" si="27"/>
        <v>0</v>
      </c>
    </row>
    <row r="1757" spans="1:11" x14ac:dyDescent="0.25">
      <c r="A1757" t="s">
        <v>2560</v>
      </c>
      <c r="B1757" t="s">
        <v>9165</v>
      </c>
      <c r="C1757" t="s">
        <v>9166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K1757">
        <f t="shared" si="27"/>
        <v>0</v>
      </c>
    </row>
    <row r="1758" spans="1:11" x14ac:dyDescent="0.25">
      <c r="A1758" t="s">
        <v>2560</v>
      </c>
      <c r="B1758" t="s">
        <v>9167</v>
      </c>
      <c r="C1758" t="s">
        <v>9168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K1758">
        <f t="shared" si="27"/>
        <v>0</v>
      </c>
    </row>
    <row r="1759" spans="1:11" x14ac:dyDescent="0.25">
      <c r="A1759" t="s">
        <v>2560</v>
      </c>
      <c r="B1759" t="s">
        <v>9169</v>
      </c>
      <c r="C1759" t="s">
        <v>9170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K1759">
        <f t="shared" si="27"/>
        <v>0</v>
      </c>
    </row>
    <row r="1760" spans="1:11" x14ac:dyDescent="0.25">
      <c r="A1760" t="s">
        <v>2560</v>
      </c>
      <c r="B1760" t="s">
        <v>9171</v>
      </c>
      <c r="C1760" t="s">
        <v>2623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66</v>
      </c>
      <c r="K1760">
        <f t="shared" si="27"/>
        <v>0</v>
      </c>
    </row>
    <row r="1761" spans="1:11" x14ac:dyDescent="0.25">
      <c r="A1761" t="s">
        <v>2560</v>
      </c>
      <c r="B1761" t="s">
        <v>9172</v>
      </c>
      <c r="C1761" t="s">
        <v>9173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416</v>
      </c>
      <c r="K1761">
        <f t="shared" si="27"/>
        <v>0</v>
      </c>
    </row>
    <row r="1762" spans="1:11" x14ac:dyDescent="0.25">
      <c r="A1762" t="s">
        <v>2560</v>
      </c>
      <c r="B1762" t="s">
        <v>9174</v>
      </c>
      <c r="C1762" t="s">
        <v>9175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281</v>
      </c>
      <c r="K1762">
        <f t="shared" si="27"/>
        <v>0</v>
      </c>
    </row>
    <row r="1763" spans="1:11" x14ac:dyDescent="0.25">
      <c r="A1763" t="s">
        <v>2560</v>
      </c>
      <c r="B1763" t="s">
        <v>9176</v>
      </c>
      <c r="C1763" t="s">
        <v>9177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K1763">
        <f t="shared" si="27"/>
        <v>0</v>
      </c>
    </row>
    <row r="1764" spans="1:11" x14ac:dyDescent="0.25">
      <c r="A1764" t="s">
        <v>2560</v>
      </c>
      <c r="B1764" t="s">
        <v>2483</v>
      </c>
      <c r="C1764" t="s">
        <v>2484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K1764">
        <f t="shared" si="27"/>
        <v>0</v>
      </c>
    </row>
    <row r="1765" spans="1:11" x14ac:dyDescent="0.25">
      <c r="A1765" t="s">
        <v>2560</v>
      </c>
      <c r="B1765" t="s">
        <v>9178</v>
      </c>
      <c r="C1765" t="s">
        <v>7652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K1765">
        <f t="shared" si="27"/>
        <v>0</v>
      </c>
    </row>
    <row r="1766" spans="1:11" x14ac:dyDescent="0.25">
      <c r="A1766" t="s">
        <v>2560</v>
      </c>
      <c r="B1766" t="s">
        <v>9179</v>
      </c>
      <c r="C1766" t="s">
        <v>9180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K1766">
        <f t="shared" si="27"/>
        <v>0</v>
      </c>
    </row>
    <row r="1767" spans="1:11" x14ac:dyDescent="0.25">
      <c r="A1767" t="s">
        <v>2560</v>
      </c>
      <c r="B1767" t="s">
        <v>9307</v>
      </c>
      <c r="C1767" t="s">
        <v>9308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K1767">
        <f t="shared" si="27"/>
        <v>0</v>
      </c>
    </row>
    <row r="1768" spans="1:11" x14ac:dyDescent="0.25">
      <c r="A1768" t="s">
        <v>2560</v>
      </c>
      <c r="B1768" t="s">
        <v>9309</v>
      </c>
      <c r="C1768" t="s">
        <v>9310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K1768">
        <f t="shared" si="27"/>
        <v>0</v>
      </c>
    </row>
    <row r="1769" spans="1:11" x14ac:dyDescent="0.25">
      <c r="A1769" t="s">
        <v>2560</v>
      </c>
      <c r="B1769" t="s">
        <v>9311</v>
      </c>
      <c r="C1769" t="s">
        <v>9312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K1769">
        <f t="shared" si="27"/>
        <v>0</v>
      </c>
    </row>
    <row r="1770" spans="1:11" x14ac:dyDescent="0.25">
      <c r="A1770" t="s">
        <v>2560</v>
      </c>
      <c r="B1770" t="s">
        <v>9313</v>
      </c>
      <c r="C1770" t="s">
        <v>9314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K1770">
        <f t="shared" si="27"/>
        <v>0</v>
      </c>
    </row>
    <row r="1771" spans="1:11" x14ac:dyDescent="0.25">
      <c r="A1771" t="s">
        <v>2560</v>
      </c>
      <c r="B1771" t="s">
        <v>9315</v>
      </c>
      <c r="C1771" t="s">
        <v>7965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K1771">
        <f t="shared" si="27"/>
        <v>0</v>
      </c>
    </row>
    <row r="1772" spans="1:11" x14ac:dyDescent="0.25">
      <c r="A1772" t="s">
        <v>2560</v>
      </c>
      <c r="B1772" t="s">
        <v>6113</v>
      </c>
      <c r="C1772" t="s">
        <v>6114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6</v>
      </c>
      <c r="K1772">
        <f t="shared" si="27"/>
        <v>0</v>
      </c>
    </row>
    <row r="1773" spans="1:11" x14ac:dyDescent="0.25">
      <c r="A1773" t="s">
        <v>2560</v>
      </c>
      <c r="B1773" t="s">
        <v>9316</v>
      </c>
      <c r="C1773" t="s">
        <v>9317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200</v>
      </c>
      <c r="K1773">
        <f t="shared" si="27"/>
        <v>0</v>
      </c>
    </row>
    <row r="1774" spans="1:11" x14ac:dyDescent="0.25">
      <c r="A1774" t="s">
        <v>2560</v>
      </c>
      <c r="B1774" t="s">
        <v>9318</v>
      </c>
      <c r="C1774" t="s">
        <v>9319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K1774">
        <f t="shared" si="27"/>
        <v>0</v>
      </c>
    </row>
    <row r="1775" spans="1:11" x14ac:dyDescent="0.25">
      <c r="A1775" t="s">
        <v>2560</v>
      </c>
      <c r="B1775" t="s">
        <v>9320</v>
      </c>
      <c r="C1775" t="s">
        <v>9321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K1775">
        <f t="shared" si="27"/>
        <v>0</v>
      </c>
    </row>
    <row r="1776" spans="1:11" x14ac:dyDescent="0.25">
      <c r="A1776" t="s">
        <v>2560</v>
      </c>
      <c r="B1776" t="s">
        <v>9322</v>
      </c>
      <c r="C1776" t="s">
        <v>9323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K1776">
        <f t="shared" si="27"/>
        <v>0</v>
      </c>
    </row>
    <row r="1777" spans="1:11" x14ac:dyDescent="0.25">
      <c r="A1777" t="s">
        <v>2560</v>
      </c>
      <c r="B1777" t="s">
        <v>9324</v>
      </c>
      <c r="C1777" t="s">
        <v>9325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K1777">
        <f t="shared" si="27"/>
        <v>0</v>
      </c>
    </row>
    <row r="1778" spans="1:11" x14ac:dyDescent="0.25">
      <c r="A1778" t="s">
        <v>2560</v>
      </c>
      <c r="B1778" t="s">
        <v>9328</v>
      </c>
      <c r="C1778" t="s">
        <v>9329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K1778">
        <f t="shared" si="27"/>
        <v>0</v>
      </c>
    </row>
    <row r="1779" spans="1:11" x14ac:dyDescent="0.25">
      <c r="A1779" t="s">
        <v>2560</v>
      </c>
      <c r="B1779" t="s">
        <v>9330</v>
      </c>
      <c r="C1779" t="s">
        <v>9331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K1779">
        <f t="shared" si="27"/>
        <v>0</v>
      </c>
    </row>
    <row r="1780" spans="1:11" x14ac:dyDescent="0.25">
      <c r="A1780" t="s">
        <v>2560</v>
      </c>
      <c r="B1780" t="s">
        <v>9332</v>
      </c>
      <c r="C1780" t="s">
        <v>9333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K1780">
        <f t="shared" si="27"/>
        <v>0</v>
      </c>
    </row>
    <row r="1781" spans="1:11" x14ac:dyDescent="0.25">
      <c r="A1781" t="s">
        <v>2560</v>
      </c>
      <c r="B1781" t="s">
        <v>9334</v>
      </c>
      <c r="C1781" t="s">
        <v>9335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K1781">
        <f t="shared" si="27"/>
        <v>0</v>
      </c>
    </row>
    <row r="1782" spans="1:11" x14ac:dyDescent="0.25">
      <c r="A1782" t="s">
        <v>2560</v>
      </c>
      <c r="B1782" t="s">
        <v>9336</v>
      </c>
      <c r="C1782" t="s">
        <v>9337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K1782">
        <f t="shared" si="27"/>
        <v>0</v>
      </c>
    </row>
    <row r="1783" spans="1:11" x14ac:dyDescent="0.25">
      <c r="A1783" t="s">
        <v>2560</v>
      </c>
      <c r="B1783" t="s">
        <v>9338</v>
      </c>
      <c r="C1783" t="s">
        <v>9339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K1783">
        <f t="shared" si="27"/>
        <v>0</v>
      </c>
    </row>
    <row r="1784" spans="1:11" x14ac:dyDescent="0.25">
      <c r="A1784" t="s">
        <v>2560</v>
      </c>
      <c r="B1784" t="s">
        <v>9340</v>
      </c>
      <c r="C1784" t="s">
        <v>9341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K1784">
        <f t="shared" si="27"/>
        <v>0</v>
      </c>
    </row>
    <row r="1785" spans="1:11" x14ac:dyDescent="0.25">
      <c r="A1785" t="s">
        <v>2560</v>
      </c>
      <c r="B1785" t="s">
        <v>9342</v>
      </c>
      <c r="C1785" t="s">
        <v>9343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K1785">
        <f t="shared" si="27"/>
        <v>0</v>
      </c>
    </row>
    <row r="1786" spans="1:11" x14ac:dyDescent="0.25">
      <c r="A1786" t="s">
        <v>2560</v>
      </c>
      <c r="B1786" t="s">
        <v>7160</v>
      </c>
      <c r="C1786" t="s">
        <v>7161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14</v>
      </c>
      <c r="K1786">
        <f t="shared" si="27"/>
        <v>0</v>
      </c>
    </row>
    <row r="1787" spans="1:11" x14ac:dyDescent="0.25">
      <c r="A1787" t="s">
        <v>2560</v>
      </c>
      <c r="B1787" t="s">
        <v>9344</v>
      </c>
      <c r="C1787" t="s">
        <v>9345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7</v>
      </c>
      <c r="K1787">
        <f t="shared" si="27"/>
        <v>0</v>
      </c>
    </row>
    <row r="1788" spans="1:11" x14ac:dyDescent="0.25">
      <c r="A1788" t="s">
        <v>2560</v>
      </c>
      <c r="B1788" t="s">
        <v>5979</v>
      </c>
      <c r="C1788" t="s">
        <v>5980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K1788">
        <f t="shared" si="27"/>
        <v>0</v>
      </c>
    </row>
    <row r="1789" spans="1:11" x14ac:dyDescent="0.25">
      <c r="A1789" t="s">
        <v>2560</v>
      </c>
      <c r="B1789" t="s">
        <v>5981</v>
      </c>
      <c r="C1789" t="s">
        <v>5982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K1789">
        <f t="shared" si="27"/>
        <v>0</v>
      </c>
    </row>
    <row r="1790" spans="1:11" x14ac:dyDescent="0.25">
      <c r="A1790" t="s">
        <v>2560</v>
      </c>
      <c r="B1790" t="s">
        <v>5983</v>
      </c>
      <c r="C1790" t="s">
        <v>5984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K1790">
        <f t="shared" si="27"/>
        <v>0</v>
      </c>
    </row>
    <row r="1791" spans="1:11" x14ac:dyDescent="0.25">
      <c r="A1791" t="s">
        <v>2560</v>
      </c>
      <c r="B1791" t="s">
        <v>1473</v>
      </c>
      <c r="C1791" t="s">
        <v>334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K1791">
        <f t="shared" si="27"/>
        <v>0</v>
      </c>
    </row>
    <row r="1792" spans="1:11" x14ac:dyDescent="0.25">
      <c r="A1792" t="s">
        <v>2560</v>
      </c>
      <c r="B1792" t="s">
        <v>2098</v>
      </c>
      <c r="C1792" t="s">
        <v>943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K1792">
        <f t="shared" si="27"/>
        <v>0</v>
      </c>
    </row>
    <row r="1793" spans="1:11" x14ac:dyDescent="0.25">
      <c r="A1793" t="s">
        <v>2560</v>
      </c>
      <c r="B1793" t="s">
        <v>1811</v>
      </c>
      <c r="C1793" t="s">
        <v>661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K1793">
        <f t="shared" si="27"/>
        <v>0</v>
      </c>
    </row>
    <row r="1794" spans="1:11" x14ac:dyDescent="0.25">
      <c r="A1794" t="s">
        <v>2560</v>
      </c>
      <c r="B1794" t="s">
        <v>1362</v>
      </c>
      <c r="C1794" t="s">
        <v>226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K1794">
        <f t="shared" si="27"/>
        <v>0</v>
      </c>
    </row>
    <row r="1795" spans="1:11" x14ac:dyDescent="0.25">
      <c r="A1795" t="s">
        <v>2560</v>
      </c>
      <c r="B1795" t="s">
        <v>5985</v>
      </c>
      <c r="C1795" t="s">
        <v>5986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K1795">
        <f t="shared" ref="K1795:K1858" si="28">D1795+F1795</f>
        <v>0</v>
      </c>
    </row>
    <row r="1796" spans="1:11" x14ac:dyDescent="0.25">
      <c r="A1796" t="s">
        <v>2560</v>
      </c>
      <c r="B1796" t="s">
        <v>1643</v>
      </c>
      <c r="C1796" t="s">
        <v>495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K1796">
        <f t="shared" si="28"/>
        <v>0</v>
      </c>
    </row>
    <row r="1797" spans="1:11" x14ac:dyDescent="0.25">
      <c r="A1797" t="s">
        <v>2560</v>
      </c>
      <c r="B1797" t="s">
        <v>1143</v>
      </c>
      <c r="C1797" t="s">
        <v>11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K1797">
        <f t="shared" si="28"/>
        <v>0</v>
      </c>
    </row>
    <row r="1798" spans="1:11" x14ac:dyDescent="0.25">
      <c r="A1798" t="s">
        <v>2560</v>
      </c>
      <c r="B1798" t="s">
        <v>5987</v>
      </c>
      <c r="C1798" t="s">
        <v>5988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K1798">
        <f t="shared" si="28"/>
        <v>0</v>
      </c>
    </row>
    <row r="1799" spans="1:11" x14ac:dyDescent="0.25">
      <c r="A1799" t="s">
        <v>2560</v>
      </c>
      <c r="B1799" t="s">
        <v>5989</v>
      </c>
      <c r="C1799" t="s">
        <v>5990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K1799">
        <f t="shared" si="28"/>
        <v>0</v>
      </c>
    </row>
    <row r="1800" spans="1:11" x14ac:dyDescent="0.25">
      <c r="A1800" t="s">
        <v>2560</v>
      </c>
      <c r="B1800" t="s">
        <v>1890</v>
      </c>
      <c r="C1800" t="s">
        <v>739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K1800">
        <f t="shared" si="28"/>
        <v>0</v>
      </c>
    </row>
    <row r="1801" spans="1:11" x14ac:dyDescent="0.25">
      <c r="A1801" t="s">
        <v>2560</v>
      </c>
      <c r="B1801" t="s">
        <v>2250</v>
      </c>
      <c r="C1801" t="s">
        <v>1091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K1801">
        <f t="shared" si="28"/>
        <v>0</v>
      </c>
    </row>
    <row r="1802" spans="1:11" x14ac:dyDescent="0.25">
      <c r="A1802" t="s">
        <v>2560</v>
      </c>
      <c r="B1802" t="s">
        <v>2193</v>
      </c>
      <c r="C1802" t="s">
        <v>1034</v>
      </c>
      <c r="D1802">
        <v>34</v>
      </c>
      <c r="E1802">
        <v>0</v>
      </c>
      <c r="F1802">
        <v>0</v>
      </c>
      <c r="G1802">
        <v>0</v>
      </c>
      <c r="H1802">
        <v>0</v>
      </c>
      <c r="I1802">
        <v>34</v>
      </c>
      <c r="K1802">
        <f t="shared" si="28"/>
        <v>34</v>
      </c>
    </row>
    <row r="1803" spans="1:11" x14ac:dyDescent="0.25">
      <c r="A1803" t="s">
        <v>2560</v>
      </c>
      <c r="B1803" t="s">
        <v>5991</v>
      </c>
      <c r="C1803" t="s">
        <v>5992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K1803">
        <f t="shared" si="28"/>
        <v>0</v>
      </c>
    </row>
    <row r="1804" spans="1:11" x14ac:dyDescent="0.25">
      <c r="A1804" t="s">
        <v>2560</v>
      </c>
      <c r="B1804" t="s">
        <v>5993</v>
      </c>
      <c r="C1804" t="s">
        <v>5994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K1804">
        <f t="shared" si="28"/>
        <v>0</v>
      </c>
    </row>
    <row r="1805" spans="1:11" x14ac:dyDescent="0.25">
      <c r="A1805" t="s">
        <v>2560</v>
      </c>
      <c r="B1805" t="s">
        <v>5995</v>
      </c>
      <c r="C1805" t="s">
        <v>5996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K1805">
        <f t="shared" si="28"/>
        <v>0</v>
      </c>
    </row>
    <row r="1806" spans="1:11" x14ac:dyDescent="0.25">
      <c r="A1806" t="s">
        <v>2560</v>
      </c>
      <c r="B1806" t="s">
        <v>2284</v>
      </c>
      <c r="C1806" t="s">
        <v>1124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K1806">
        <f t="shared" si="28"/>
        <v>0</v>
      </c>
    </row>
    <row r="1807" spans="1:11" x14ac:dyDescent="0.25">
      <c r="A1807" t="s">
        <v>2560</v>
      </c>
      <c r="B1807" t="s">
        <v>5997</v>
      </c>
      <c r="C1807" t="s">
        <v>5998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K1807">
        <f t="shared" si="28"/>
        <v>0</v>
      </c>
    </row>
    <row r="1808" spans="1:11" x14ac:dyDescent="0.25">
      <c r="A1808" t="s">
        <v>2560</v>
      </c>
      <c r="B1808" t="s">
        <v>5999</v>
      </c>
      <c r="C1808" t="s">
        <v>6000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K1808">
        <f t="shared" si="28"/>
        <v>0</v>
      </c>
    </row>
    <row r="1809" spans="1:11" x14ac:dyDescent="0.25">
      <c r="A1809" t="s">
        <v>2560</v>
      </c>
      <c r="B1809" t="s">
        <v>6001</v>
      </c>
      <c r="C1809" t="s">
        <v>6002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K1809">
        <f t="shared" si="28"/>
        <v>0</v>
      </c>
    </row>
    <row r="1810" spans="1:11" x14ac:dyDescent="0.25">
      <c r="A1810" t="s">
        <v>2560</v>
      </c>
      <c r="B1810" t="s">
        <v>6003</v>
      </c>
      <c r="C1810" t="s">
        <v>5961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K1810">
        <f t="shared" si="28"/>
        <v>0</v>
      </c>
    </row>
    <row r="1811" spans="1:11" x14ac:dyDescent="0.25">
      <c r="A1811" t="s">
        <v>2560</v>
      </c>
      <c r="B1811" t="s">
        <v>1687</v>
      </c>
      <c r="C1811" t="s">
        <v>538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K1811">
        <f t="shared" si="28"/>
        <v>0</v>
      </c>
    </row>
    <row r="1812" spans="1:11" x14ac:dyDescent="0.25">
      <c r="A1812" t="s">
        <v>2560</v>
      </c>
      <c r="B1812" t="s">
        <v>1354</v>
      </c>
      <c r="C1812" t="s">
        <v>218</v>
      </c>
      <c r="D1812">
        <v>21</v>
      </c>
      <c r="E1812">
        <v>0</v>
      </c>
      <c r="F1812">
        <v>0</v>
      </c>
      <c r="G1812">
        <v>0</v>
      </c>
      <c r="H1812">
        <v>0</v>
      </c>
      <c r="I1812">
        <v>21</v>
      </c>
      <c r="K1812">
        <f t="shared" si="28"/>
        <v>21</v>
      </c>
    </row>
    <row r="1813" spans="1:11" x14ac:dyDescent="0.25">
      <c r="A1813" t="s">
        <v>2560</v>
      </c>
      <c r="B1813" t="s">
        <v>6094</v>
      </c>
      <c r="C1813" t="s">
        <v>871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394</v>
      </c>
      <c r="K1813">
        <f t="shared" si="28"/>
        <v>0</v>
      </c>
    </row>
    <row r="1814" spans="1:11" x14ac:dyDescent="0.25">
      <c r="A1814" t="s">
        <v>2560</v>
      </c>
      <c r="B1814" t="s">
        <v>6095</v>
      </c>
      <c r="C1814" t="s">
        <v>6096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17</v>
      </c>
      <c r="K1814">
        <f t="shared" si="28"/>
        <v>0</v>
      </c>
    </row>
    <row r="1815" spans="1:11" x14ac:dyDescent="0.25">
      <c r="A1815" t="s">
        <v>2560</v>
      </c>
      <c r="B1815" t="s">
        <v>6097</v>
      </c>
      <c r="C1815" t="s">
        <v>6098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K1815">
        <f t="shared" si="28"/>
        <v>0</v>
      </c>
    </row>
    <row r="1816" spans="1:11" x14ac:dyDescent="0.25">
      <c r="A1816" t="s">
        <v>2560</v>
      </c>
      <c r="B1816" t="s">
        <v>6099</v>
      </c>
      <c r="C1816" t="s">
        <v>6100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K1816">
        <f t="shared" si="28"/>
        <v>0</v>
      </c>
    </row>
    <row r="1817" spans="1:11" x14ac:dyDescent="0.25">
      <c r="A1817" t="s">
        <v>2560</v>
      </c>
      <c r="B1817" t="s">
        <v>6101</v>
      </c>
      <c r="C1817" t="s">
        <v>6102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K1817">
        <f t="shared" si="28"/>
        <v>0</v>
      </c>
    </row>
    <row r="1818" spans="1:11" x14ac:dyDescent="0.25">
      <c r="A1818" t="s">
        <v>2560</v>
      </c>
      <c r="B1818" t="s">
        <v>6103</v>
      </c>
      <c r="C1818" t="s">
        <v>3111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K1818">
        <f t="shared" si="28"/>
        <v>0</v>
      </c>
    </row>
    <row r="1819" spans="1:11" x14ac:dyDescent="0.25">
      <c r="A1819" t="s">
        <v>2560</v>
      </c>
      <c r="B1819" t="s">
        <v>6104</v>
      </c>
      <c r="C1819" t="s">
        <v>5148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K1819">
        <f t="shared" si="28"/>
        <v>0</v>
      </c>
    </row>
    <row r="1820" spans="1:11" x14ac:dyDescent="0.25">
      <c r="A1820" t="s">
        <v>2560</v>
      </c>
      <c r="B1820" t="s">
        <v>6105</v>
      </c>
      <c r="C1820" t="s">
        <v>6106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K1820">
        <f t="shared" si="28"/>
        <v>0</v>
      </c>
    </row>
    <row r="1821" spans="1:11" x14ac:dyDescent="0.25">
      <c r="A1821" t="s">
        <v>2560</v>
      </c>
      <c r="B1821" t="s">
        <v>6107</v>
      </c>
      <c r="C1821" t="s">
        <v>6108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K1821">
        <f t="shared" si="28"/>
        <v>0</v>
      </c>
    </row>
    <row r="1822" spans="1:11" x14ac:dyDescent="0.25">
      <c r="A1822" t="s">
        <v>2560</v>
      </c>
      <c r="B1822" t="s">
        <v>7780</v>
      </c>
      <c r="C1822" t="s">
        <v>7781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5</v>
      </c>
      <c r="K1822">
        <f t="shared" si="28"/>
        <v>0</v>
      </c>
    </row>
    <row r="1823" spans="1:11" x14ac:dyDescent="0.25">
      <c r="A1823" t="s">
        <v>2560</v>
      </c>
      <c r="B1823" t="s">
        <v>6109</v>
      </c>
      <c r="C1823" t="s">
        <v>6110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K1823">
        <f t="shared" si="28"/>
        <v>0</v>
      </c>
    </row>
    <row r="1824" spans="1:11" x14ac:dyDescent="0.25">
      <c r="A1824" t="s">
        <v>2560</v>
      </c>
      <c r="B1824" t="s">
        <v>6111</v>
      </c>
      <c r="C1824" t="s">
        <v>6112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K1824">
        <f t="shared" si="28"/>
        <v>0</v>
      </c>
    </row>
    <row r="1825" spans="1:11" x14ac:dyDescent="0.25">
      <c r="A1825" t="s">
        <v>2560</v>
      </c>
      <c r="B1825" t="s">
        <v>6115</v>
      </c>
      <c r="C1825" t="s">
        <v>6116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</v>
      </c>
      <c r="K1825">
        <f t="shared" si="28"/>
        <v>0</v>
      </c>
    </row>
    <row r="1826" spans="1:11" x14ac:dyDescent="0.25">
      <c r="A1826" t="s">
        <v>2560</v>
      </c>
      <c r="B1826" t="s">
        <v>6117</v>
      </c>
      <c r="C1826" t="s">
        <v>6118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K1826">
        <f t="shared" si="28"/>
        <v>0</v>
      </c>
    </row>
    <row r="1827" spans="1:11" x14ac:dyDescent="0.25">
      <c r="A1827" t="s">
        <v>2560</v>
      </c>
      <c r="B1827" t="s">
        <v>6119</v>
      </c>
      <c r="C1827" t="s">
        <v>6120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K1827">
        <f t="shared" si="28"/>
        <v>0</v>
      </c>
    </row>
    <row r="1828" spans="1:11" x14ac:dyDescent="0.25">
      <c r="A1828" t="s">
        <v>2560</v>
      </c>
      <c r="B1828" t="s">
        <v>6121</v>
      </c>
      <c r="C1828" t="s">
        <v>6122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K1828">
        <f t="shared" si="28"/>
        <v>0</v>
      </c>
    </row>
    <row r="1829" spans="1:11" x14ac:dyDescent="0.25">
      <c r="A1829" t="s">
        <v>2560</v>
      </c>
      <c r="B1829" t="s">
        <v>6123</v>
      </c>
      <c r="C1829" t="s">
        <v>6124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K1829">
        <f t="shared" si="28"/>
        <v>0</v>
      </c>
    </row>
    <row r="1830" spans="1:11" x14ac:dyDescent="0.25">
      <c r="A1830" t="s">
        <v>2560</v>
      </c>
      <c r="B1830" t="s">
        <v>6125</v>
      </c>
      <c r="C1830" t="s">
        <v>6126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K1830">
        <f t="shared" si="28"/>
        <v>0</v>
      </c>
    </row>
    <row r="1831" spans="1:11" x14ac:dyDescent="0.25">
      <c r="A1831" t="s">
        <v>2560</v>
      </c>
      <c r="B1831" t="s">
        <v>6127</v>
      </c>
      <c r="C1831" t="s">
        <v>6128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K1831">
        <f t="shared" si="28"/>
        <v>0</v>
      </c>
    </row>
    <row r="1832" spans="1:11" x14ac:dyDescent="0.25">
      <c r="A1832" t="s">
        <v>2560</v>
      </c>
      <c r="B1832" t="s">
        <v>6129</v>
      </c>
      <c r="C1832" t="s">
        <v>6130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K1832">
        <f t="shared" si="28"/>
        <v>0</v>
      </c>
    </row>
    <row r="1833" spans="1:11" x14ac:dyDescent="0.25">
      <c r="A1833" t="s">
        <v>2560</v>
      </c>
      <c r="B1833" t="s">
        <v>6131</v>
      </c>
      <c r="C1833" t="s">
        <v>6132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K1833">
        <f t="shared" si="28"/>
        <v>0</v>
      </c>
    </row>
    <row r="1834" spans="1:11" x14ac:dyDescent="0.25">
      <c r="A1834" t="s">
        <v>2560</v>
      </c>
      <c r="B1834" t="s">
        <v>5308</v>
      </c>
      <c r="C1834" t="s">
        <v>5309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7</v>
      </c>
      <c r="K1834">
        <f t="shared" si="28"/>
        <v>0</v>
      </c>
    </row>
    <row r="1835" spans="1:11" x14ac:dyDescent="0.25">
      <c r="A1835" t="s">
        <v>2560</v>
      </c>
      <c r="B1835" t="s">
        <v>5278</v>
      </c>
      <c r="C1835" t="s">
        <v>5279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K1835">
        <f t="shared" si="28"/>
        <v>0</v>
      </c>
    </row>
    <row r="1836" spans="1:11" x14ac:dyDescent="0.25">
      <c r="A1836" t="s">
        <v>2560</v>
      </c>
      <c r="B1836" t="s">
        <v>5280</v>
      </c>
      <c r="C1836" t="s">
        <v>5281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K1836">
        <f t="shared" si="28"/>
        <v>0</v>
      </c>
    </row>
    <row r="1837" spans="1:11" x14ac:dyDescent="0.25">
      <c r="A1837" t="s">
        <v>2560</v>
      </c>
      <c r="B1837" t="s">
        <v>6223</v>
      </c>
      <c r="C1837" t="s">
        <v>6224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K1837">
        <f t="shared" si="28"/>
        <v>0</v>
      </c>
    </row>
    <row r="1838" spans="1:11" x14ac:dyDescent="0.25">
      <c r="A1838" t="s">
        <v>2560</v>
      </c>
      <c r="B1838" t="s">
        <v>6225</v>
      </c>
      <c r="C1838" t="s">
        <v>6226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K1838">
        <f t="shared" si="28"/>
        <v>0</v>
      </c>
    </row>
    <row r="1839" spans="1:11" x14ac:dyDescent="0.25">
      <c r="A1839" t="s">
        <v>2560</v>
      </c>
      <c r="B1839" t="s">
        <v>6227</v>
      </c>
      <c r="C1839" t="s">
        <v>6228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K1839">
        <f t="shared" si="28"/>
        <v>0</v>
      </c>
    </row>
    <row r="1840" spans="1:11" x14ac:dyDescent="0.25">
      <c r="A1840" t="s">
        <v>2560</v>
      </c>
      <c r="B1840" t="s">
        <v>6229</v>
      </c>
      <c r="C1840" t="s">
        <v>6230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K1840">
        <f t="shared" si="28"/>
        <v>0</v>
      </c>
    </row>
    <row r="1841" spans="1:11" x14ac:dyDescent="0.25">
      <c r="A1841" t="s">
        <v>2560</v>
      </c>
      <c r="B1841" t="s">
        <v>6231</v>
      </c>
      <c r="C1841" t="s">
        <v>6232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K1841">
        <f t="shared" si="28"/>
        <v>0</v>
      </c>
    </row>
    <row r="1842" spans="1:11" x14ac:dyDescent="0.25">
      <c r="A1842" t="s">
        <v>2560</v>
      </c>
      <c r="B1842" t="s">
        <v>6233</v>
      </c>
      <c r="C1842" t="s">
        <v>6234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K1842">
        <f t="shared" si="28"/>
        <v>0</v>
      </c>
    </row>
    <row r="1843" spans="1:11" x14ac:dyDescent="0.25">
      <c r="A1843" t="s">
        <v>2560</v>
      </c>
      <c r="B1843" t="s">
        <v>6235</v>
      </c>
      <c r="C1843" t="s">
        <v>6236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K1843">
        <f t="shared" si="28"/>
        <v>0</v>
      </c>
    </row>
    <row r="1844" spans="1:11" x14ac:dyDescent="0.25">
      <c r="A1844" t="s">
        <v>2560</v>
      </c>
      <c r="B1844" t="s">
        <v>6237</v>
      </c>
      <c r="C1844" t="s">
        <v>6238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K1844">
        <f t="shared" si="28"/>
        <v>0</v>
      </c>
    </row>
    <row r="1845" spans="1:11" x14ac:dyDescent="0.25">
      <c r="A1845" t="s">
        <v>2560</v>
      </c>
      <c r="B1845" t="s">
        <v>6239</v>
      </c>
      <c r="C1845" t="s">
        <v>6240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K1845">
        <f t="shared" si="28"/>
        <v>0</v>
      </c>
    </row>
    <row r="1846" spans="1:11" x14ac:dyDescent="0.25">
      <c r="A1846" t="s">
        <v>2560</v>
      </c>
      <c r="B1846" t="s">
        <v>6241</v>
      </c>
      <c r="C1846" t="s">
        <v>6242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K1846">
        <f t="shared" si="28"/>
        <v>0</v>
      </c>
    </row>
    <row r="1847" spans="1:11" x14ac:dyDescent="0.25">
      <c r="A1847" t="s">
        <v>2560</v>
      </c>
      <c r="B1847" t="s">
        <v>6243</v>
      </c>
      <c r="C1847" t="s">
        <v>6244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K1847">
        <f t="shared" si="28"/>
        <v>0</v>
      </c>
    </row>
    <row r="1848" spans="1:11" x14ac:dyDescent="0.25">
      <c r="A1848" t="s">
        <v>2560</v>
      </c>
      <c r="B1848" t="s">
        <v>6245</v>
      </c>
      <c r="C1848" t="s">
        <v>6246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K1848">
        <f t="shared" si="28"/>
        <v>0</v>
      </c>
    </row>
    <row r="1849" spans="1:11" x14ac:dyDescent="0.25">
      <c r="A1849" t="s">
        <v>2560</v>
      </c>
      <c r="B1849" t="s">
        <v>6247</v>
      </c>
      <c r="C1849" t="s">
        <v>6248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K1849">
        <f t="shared" si="28"/>
        <v>0</v>
      </c>
    </row>
    <row r="1850" spans="1:11" x14ac:dyDescent="0.25">
      <c r="A1850" t="s">
        <v>2560</v>
      </c>
      <c r="B1850" t="s">
        <v>6249</v>
      </c>
      <c r="C1850" t="s">
        <v>6250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K1850">
        <f t="shared" si="28"/>
        <v>0</v>
      </c>
    </row>
    <row r="1851" spans="1:11" x14ac:dyDescent="0.25">
      <c r="A1851" t="s">
        <v>2560</v>
      </c>
      <c r="B1851" t="s">
        <v>6251</v>
      </c>
      <c r="C1851" t="s">
        <v>6252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K1851">
        <f t="shared" si="28"/>
        <v>0</v>
      </c>
    </row>
    <row r="1852" spans="1:11" x14ac:dyDescent="0.25">
      <c r="A1852" t="s">
        <v>2560</v>
      </c>
      <c r="B1852" t="s">
        <v>6253</v>
      </c>
      <c r="C1852" t="s">
        <v>6254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K1852">
        <f t="shared" si="28"/>
        <v>0</v>
      </c>
    </row>
    <row r="1853" spans="1:11" x14ac:dyDescent="0.25">
      <c r="A1853" t="s">
        <v>2560</v>
      </c>
      <c r="B1853" t="s">
        <v>6255</v>
      </c>
      <c r="C1853" t="s">
        <v>6256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K1853">
        <f t="shared" si="28"/>
        <v>0</v>
      </c>
    </row>
    <row r="1854" spans="1:11" x14ac:dyDescent="0.25">
      <c r="A1854" t="s">
        <v>2560</v>
      </c>
      <c r="B1854" t="s">
        <v>6257</v>
      </c>
      <c r="C1854" t="s">
        <v>6258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K1854">
        <f t="shared" si="28"/>
        <v>0</v>
      </c>
    </row>
    <row r="1855" spans="1:11" x14ac:dyDescent="0.25">
      <c r="A1855" t="s">
        <v>2560</v>
      </c>
      <c r="B1855" t="s">
        <v>6259</v>
      </c>
      <c r="C1855" t="s">
        <v>6260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K1855">
        <f t="shared" si="28"/>
        <v>0</v>
      </c>
    </row>
    <row r="1856" spans="1:11" x14ac:dyDescent="0.25">
      <c r="A1856" t="s">
        <v>2560</v>
      </c>
      <c r="B1856" t="s">
        <v>6261</v>
      </c>
      <c r="C1856" t="s">
        <v>6262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K1856">
        <f t="shared" si="28"/>
        <v>0</v>
      </c>
    </row>
    <row r="1857" spans="1:11" x14ac:dyDescent="0.25">
      <c r="A1857" t="s">
        <v>2560</v>
      </c>
      <c r="B1857" t="s">
        <v>1254</v>
      </c>
      <c r="C1857" t="s">
        <v>120</v>
      </c>
      <c r="D1857">
        <v>25</v>
      </c>
      <c r="E1857">
        <v>0</v>
      </c>
      <c r="F1857">
        <v>0</v>
      </c>
      <c r="G1857">
        <v>0</v>
      </c>
      <c r="H1857">
        <v>0</v>
      </c>
      <c r="I1857">
        <v>25</v>
      </c>
      <c r="K1857">
        <f t="shared" si="28"/>
        <v>25</v>
      </c>
    </row>
    <row r="1858" spans="1:11" x14ac:dyDescent="0.25">
      <c r="A1858" t="s">
        <v>2560</v>
      </c>
      <c r="B1858" t="s">
        <v>1328</v>
      </c>
      <c r="C1858" t="s">
        <v>192</v>
      </c>
      <c r="D1858">
        <v>60</v>
      </c>
      <c r="E1858">
        <v>0</v>
      </c>
      <c r="F1858">
        <v>0</v>
      </c>
      <c r="G1858">
        <v>0</v>
      </c>
      <c r="H1858">
        <v>0</v>
      </c>
      <c r="I1858">
        <v>60</v>
      </c>
      <c r="K1858">
        <f t="shared" si="28"/>
        <v>60</v>
      </c>
    </row>
    <row r="1859" spans="1:11" x14ac:dyDescent="0.25">
      <c r="A1859" t="s">
        <v>2560</v>
      </c>
      <c r="B1859" t="s">
        <v>1798</v>
      </c>
      <c r="C1859" t="s">
        <v>648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K1859">
        <f t="shared" ref="K1859:K1922" si="29">D1859+F1859</f>
        <v>0</v>
      </c>
    </row>
    <row r="1860" spans="1:11" x14ac:dyDescent="0.25">
      <c r="A1860" t="s">
        <v>2560</v>
      </c>
      <c r="B1860" t="s">
        <v>4450</v>
      </c>
      <c r="C1860" t="s">
        <v>4451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K1860">
        <f t="shared" si="29"/>
        <v>0</v>
      </c>
    </row>
    <row r="1861" spans="1:11" x14ac:dyDescent="0.25">
      <c r="A1861" t="s">
        <v>2560</v>
      </c>
      <c r="B1861" t="s">
        <v>1909</v>
      </c>
      <c r="C1861" t="s">
        <v>758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K1861">
        <f t="shared" si="29"/>
        <v>0</v>
      </c>
    </row>
    <row r="1862" spans="1:11" x14ac:dyDescent="0.25">
      <c r="A1862" t="s">
        <v>2560</v>
      </c>
      <c r="B1862" t="s">
        <v>4452</v>
      </c>
      <c r="C1862" t="s">
        <v>4453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K1862">
        <f t="shared" si="29"/>
        <v>0</v>
      </c>
    </row>
    <row r="1863" spans="1:11" x14ac:dyDescent="0.25">
      <c r="A1863" t="s">
        <v>2560</v>
      </c>
      <c r="B1863" t="s">
        <v>2282</v>
      </c>
      <c r="C1863" t="s">
        <v>1123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K1863">
        <f t="shared" si="29"/>
        <v>0</v>
      </c>
    </row>
    <row r="1864" spans="1:11" x14ac:dyDescent="0.25">
      <c r="A1864" t="s">
        <v>2560</v>
      </c>
      <c r="B1864" t="s">
        <v>2443</v>
      </c>
      <c r="C1864" t="s">
        <v>2444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K1864">
        <f t="shared" si="29"/>
        <v>0</v>
      </c>
    </row>
    <row r="1865" spans="1:11" x14ac:dyDescent="0.25">
      <c r="A1865" t="s">
        <v>2560</v>
      </c>
      <c r="B1865" t="s">
        <v>2066</v>
      </c>
      <c r="C1865" t="s">
        <v>913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K1865">
        <f t="shared" si="29"/>
        <v>0</v>
      </c>
    </row>
    <row r="1866" spans="1:11" x14ac:dyDescent="0.25">
      <c r="A1866" t="s">
        <v>2560</v>
      </c>
      <c r="B1866" t="s">
        <v>1334</v>
      </c>
      <c r="C1866" t="s">
        <v>198</v>
      </c>
      <c r="D1866">
        <v>20</v>
      </c>
      <c r="E1866">
        <v>0</v>
      </c>
      <c r="F1866">
        <v>0</v>
      </c>
      <c r="G1866">
        <v>0</v>
      </c>
      <c r="H1866">
        <v>0</v>
      </c>
      <c r="I1866">
        <v>20</v>
      </c>
      <c r="K1866">
        <f t="shared" si="29"/>
        <v>20</v>
      </c>
    </row>
    <row r="1867" spans="1:11" x14ac:dyDescent="0.25">
      <c r="A1867" t="s">
        <v>2560</v>
      </c>
      <c r="B1867" t="s">
        <v>1737</v>
      </c>
      <c r="C1867" t="s">
        <v>587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K1867">
        <f t="shared" si="29"/>
        <v>0</v>
      </c>
    </row>
    <row r="1868" spans="1:11" x14ac:dyDescent="0.25">
      <c r="A1868" t="s">
        <v>2560</v>
      </c>
      <c r="B1868" t="s">
        <v>1836</v>
      </c>
      <c r="C1868" t="s">
        <v>685</v>
      </c>
      <c r="D1868">
        <v>51</v>
      </c>
      <c r="E1868">
        <v>0</v>
      </c>
      <c r="F1868">
        <v>0</v>
      </c>
      <c r="G1868">
        <v>0</v>
      </c>
      <c r="H1868">
        <v>0</v>
      </c>
      <c r="I1868">
        <v>51</v>
      </c>
      <c r="K1868">
        <f t="shared" si="29"/>
        <v>51</v>
      </c>
    </row>
    <row r="1869" spans="1:11" x14ac:dyDescent="0.25">
      <c r="A1869" t="s">
        <v>2560</v>
      </c>
      <c r="B1869" t="s">
        <v>1779</v>
      </c>
      <c r="C1869" t="s">
        <v>629</v>
      </c>
      <c r="D1869">
        <v>1031</v>
      </c>
      <c r="E1869">
        <v>0</v>
      </c>
      <c r="F1869">
        <v>0</v>
      </c>
      <c r="G1869">
        <v>0</v>
      </c>
      <c r="H1869">
        <v>0</v>
      </c>
      <c r="I1869">
        <v>1031</v>
      </c>
      <c r="K1869">
        <f t="shared" si="29"/>
        <v>1031</v>
      </c>
    </row>
    <row r="1870" spans="1:11" x14ac:dyDescent="0.25">
      <c r="A1870" t="s">
        <v>2560</v>
      </c>
      <c r="B1870" t="s">
        <v>2009</v>
      </c>
      <c r="C1870" t="s">
        <v>856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K1870">
        <f t="shared" si="29"/>
        <v>0</v>
      </c>
    </row>
    <row r="1871" spans="1:11" x14ac:dyDescent="0.25">
      <c r="A1871" t="s">
        <v>2560</v>
      </c>
      <c r="B1871" t="s">
        <v>2060</v>
      </c>
      <c r="C1871" t="s">
        <v>907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K1871">
        <f t="shared" si="29"/>
        <v>0</v>
      </c>
    </row>
    <row r="1872" spans="1:11" x14ac:dyDescent="0.25">
      <c r="A1872" t="s">
        <v>2560</v>
      </c>
      <c r="B1872" t="s">
        <v>1792</v>
      </c>
      <c r="C1872" t="s">
        <v>642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K1872">
        <f t="shared" si="29"/>
        <v>0</v>
      </c>
    </row>
    <row r="1873" spans="1:11" x14ac:dyDescent="0.25">
      <c r="A1873" t="s">
        <v>2560</v>
      </c>
      <c r="B1873" t="s">
        <v>1967</v>
      </c>
      <c r="C1873" t="s">
        <v>814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K1873">
        <f t="shared" si="29"/>
        <v>0</v>
      </c>
    </row>
    <row r="1874" spans="1:11" x14ac:dyDescent="0.25">
      <c r="A1874" t="s">
        <v>2560</v>
      </c>
      <c r="B1874" t="s">
        <v>2136</v>
      </c>
      <c r="C1874" t="s">
        <v>977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K1874">
        <f t="shared" si="29"/>
        <v>0</v>
      </c>
    </row>
    <row r="1875" spans="1:11" x14ac:dyDescent="0.25">
      <c r="A1875" t="s">
        <v>2560</v>
      </c>
      <c r="B1875" t="s">
        <v>1211</v>
      </c>
      <c r="C1875" t="s">
        <v>78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K1875">
        <f t="shared" si="29"/>
        <v>0</v>
      </c>
    </row>
    <row r="1876" spans="1:11" x14ac:dyDescent="0.25">
      <c r="A1876" t="s">
        <v>2560</v>
      </c>
      <c r="B1876" t="s">
        <v>1896</v>
      </c>
      <c r="C1876" t="s">
        <v>745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K1876">
        <f t="shared" si="29"/>
        <v>0</v>
      </c>
    </row>
    <row r="1877" spans="1:11" x14ac:dyDescent="0.25">
      <c r="A1877" t="s">
        <v>2560</v>
      </c>
      <c r="B1877" t="s">
        <v>1786</v>
      </c>
      <c r="C1877" t="s">
        <v>636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K1877">
        <f t="shared" si="29"/>
        <v>0</v>
      </c>
    </row>
    <row r="1878" spans="1:11" x14ac:dyDescent="0.25">
      <c r="A1878" t="s">
        <v>2560</v>
      </c>
      <c r="B1878" t="s">
        <v>1996</v>
      </c>
      <c r="C1878" t="s">
        <v>843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K1878">
        <f t="shared" si="29"/>
        <v>0</v>
      </c>
    </row>
    <row r="1879" spans="1:11" x14ac:dyDescent="0.25">
      <c r="A1879" t="s">
        <v>2560</v>
      </c>
      <c r="B1879" t="s">
        <v>1351</v>
      </c>
      <c r="C1879" t="s">
        <v>215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K1879">
        <f t="shared" si="29"/>
        <v>0</v>
      </c>
    </row>
    <row r="1880" spans="1:11" x14ac:dyDescent="0.25">
      <c r="A1880" t="s">
        <v>2560</v>
      </c>
      <c r="B1880" t="s">
        <v>6263</v>
      </c>
      <c r="C1880" t="s">
        <v>6264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K1880">
        <f t="shared" si="29"/>
        <v>0</v>
      </c>
    </row>
    <row r="1881" spans="1:11" x14ac:dyDescent="0.25">
      <c r="A1881" t="s">
        <v>2560</v>
      </c>
      <c r="B1881" t="s">
        <v>6265</v>
      </c>
      <c r="C1881" t="s">
        <v>6266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K1881">
        <f t="shared" si="29"/>
        <v>0</v>
      </c>
    </row>
    <row r="1882" spans="1:11" x14ac:dyDescent="0.25">
      <c r="A1882" t="s">
        <v>2560</v>
      </c>
      <c r="B1882" t="s">
        <v>6267</v>
      </c>
      <c r="C1882" t="s">
        <v>6268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K1882">
        <f t="shared" si="29"/>
        <v>0</v>
      </c>
    </row>
    <row r="1883" spans="1:11" x14ac:dyDescent="0.25">
      <c r="A1883" t="s">
        <v>2560</v>
      </c>
      <c r="B1883" t="s">
        <v>7670</v>
      </c>
      <c r="C1883" t="s">
        <v>7671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K1883">
        <f t="shared" si="29"/>
        <v>0</v>
      </c>
    </row>
    <row r="1884" spans="1:11" x14ac:dyDescent="0.25">
      <c r="A1884" t="s">
        <v>2560</v>
      </c>
      <c r="B1884" t="s">
        <v>7672</v>
      </c>
      <c r="C1884" t="s">
        <v>7673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53</v>
      </c>
      <c r="K1884">
        <f t="shared" si="29"/>
        <v>0</v>
      </c>
    </row>
    <row r="1885" spans="1:11" x14ac:dyDescent="0.25">
      <c r="A1885" t="s">
        <v>2560</v>
      </c>
      <c r="B1885" t="s">
        <v>7674</v>
      </c>
      <c r="C1885" t="s">
        <v>7675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K1885">
        <f t="shared" si="29"/>
        <v>0</v>
      </c>
    </row>
    <row r="1886" spans="1:11" x14ac:dyDescent="0.25">
      <c r="A1886" t="s">
        <v>2560</v>
      </c>
      <c r="B1886" t="s">
        <v>7676</v>
      </c>
      <c r="C1886" t="s">
        <v>7677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K1886">
        <f t="shared" si="29"/>
        <v>0</v>
      </c>
    </row>
    <row r="1887" spans="1:11" x14ac:dyDescent="0.25">
      <c r="A1887" t="s">
        <v>2560</v>
      </c>
      <c r="B1887" t="s">
        <v>7680</v>
      </c>
      <c r="C1887" t="s">
        <v>7681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K1887">
        <f t="shared" si="29"/>
        <v>0</v>
      </c>
    </row>
    <row r="1888" spans="1:11" x14ac:dyDescent="0.25">
      <c r="A1888" t="s">
        <v>2560</v>
      </c>
      <c r="B1888" t="s">
        <v>7682</v>
      </c>
      <c r="C1888" t="s">
        <v>7683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K1888">
        <f t="shared" si="29"/>
        <v>0</v>
      </c>
    </row>
    <row r="1889" spans="1:11" x14ac:dyDescent="0.25">
      <c r="A1889" t="s">
        <v>2560</v>
      </c>
      <c r="B1889" t="s">
        <v>7684</v>
      </c>
      <c r="C1889" t="s">
        <v>7685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K1889">
        <f t="shared" si="29"/>
        <v>0</v>
      </c>
    </row>
    <row r="1890" spans="1:11" x14ac:dyDescent="0.25">
      <c r="A1890" t="s">
        <v>2560</v>
      </c>
      <c r="B1890" t="s">
        <v>7686</v>
      </c>
      <c r="C1890" t="s">
        <v>7687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8</v>
      </c>
      <c r="K1890">
        <f t="shared" si="29"/>
        <v>0</v>
      </c>
    </row>
    <row r="1891" spans="1:11" x14ac:dyDescent="0.25">
      <c r="A1891" t="s">
        <v>2560</v>
      </c>
      <c r="B1891" t="s">
        <v>7690</v>
      </c>
      <c r="C1891" t="s">
        <v>7691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K1891">
        <f t="shared" si="29"/>
        <v>0</v>
      </c>
    </row>
    <row r="1892" spans="1:11" x14ac:dyDescent="0.25">
      <c r="A1892" t="s">
        <v>2560</v>
      </c>
      <c r="B1892" t="s">
        <v>7692</v>
      </c>
      <c r="C1892" t="s">
        <v>7693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12</v>
      </c>
      <c r="K1892">
        <f t="shared" si="29"/>
        <v>0</v>
      </c>
    </row>
    <row r="1893" spans="1:11" x14ac:dyDescent="0.25">
      <c r="A1893" t="s">
        <v>2560</v>
      </c>
      <c r="B1893" t="s">
        <v>7694</v>
      </c>
      <c r="C1893" t="s">
        <v>7695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K1893">
        <f t="shared" si="29"/>
        <v>0</v>
      </c>
    </row>
    <row r="1894" spans="1:11" x14ac:dyDescent="0.25">
      <c r="A1894" t="s">
        <v>2560</v>
      </c>
      <c r="B1894" t="s">
        <v>7696</v>
      </c>
      <c r="C1894" t="s">
        <v>7697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100</v>
      </c>
      <c r="K1894">
        <f t="shared" si="29"/>
        <v>0</v>
      </c>
    </row>
    <row r="1895" spans="1:11" x14ac:dyDescent="0.25">
      <c r="A1895" t="s">
        <v>2560</v>
      </c>
      <c r="B1895" t="s">
        <v>7698</v>
      </c>
      <c r="C1895" t="s">
        <v>7699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2</v>
      </c>
      <c r="K1895">
        <f t="shared" si="29"/>
        <v>0</v>
      </c>
    </row>
    <row r="1896" spans="1:11" x14ac:dyDescent="0.25">
      <c r="A1896" t="s">
        <v>2560</v>
      </c>
      <c r="B1896" t="s">
        <v>7700</v>
      </c>
      <c r="C1896" t="s">
        <v>7701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K1896">
        <f t="shared" si="29"/>
        <v>0</v>
      </c>
    </row>
    <row r="1897" spans="1:11" x14ac:dyDescent="0.25">
      <c r="A1897" t="s">
        <v>2560</v>
      </c>
      <c r="B1897" t="s">
        <v>7702</v>
      </c>
      <c r="C1897" t="s">
        <v>7703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K1897">
        <f t="shared" si="29"/>
        <v>0</v>
      </c>
    </row>
    <row r="1898" spans="1:11" x14ac:dyDescent="0.25">
      <c r="A1898" t="s">
        <v>2560</v>
      </c>
      <c r="B1898" t="s">
        <v>7704</v>
      </c>
      <c r="C1898" t="s">
        <v>7705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K1898">
        <f t="shared" si="29"/>
        <v>0</v>
      </c>
    </row>
    <row r="1899" spans="1:11" x14ac:dyDescent="0.25">
      <c r="A1899" t="s">
        <v>2560</v>
      </c>
      <c r="B1899" t="s">
        <v>7706</v>
      </c>
      <c r="C1899" t="s">
        <v>7707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K1899">
        <f t="shared" si="29"/>
        <v>0</v>
      </c>
    </row>
    <row r="1900" spans="1:11" x14ac:dyDescent="0.25">
      <c r="A1900" t="s">
        <v>2560</v>
      </c>
      <c r="B1900" t="s">
        <v>7708</v>
      </c>
      <c r="C1900" t="s">
        <v>7709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K1900">
        <f t="shared" si="29"/>
        <v>0</v>
      </c>
    </row>
    <row r="1901" spans="1:11" x14ac:dyDescent="0.25">
      <c r="A1901" t="s">
        <v>2560</v>
      </c>
      <c r="B1901" t="s">
        <v>9346</v>
      </c>
      <c r="C1901" t="s">
        <v>6130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K1901">
        <f t="shared" si="29"/>
        <v>0</v>
      </c>
    </row>
    <row r="1902" spans="1:11" x14ac:dyDescent="0.25">
      <c r="A1902" t="s">
        <v>2560</v>
      </c>
      <c r="B1902" t="s">
        <v>9877</v>
      </c>
      <c r="C1902" t="s">
        <v>9878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K1902">
        <f t="shared" si="29"/>
        <v>0</v>
      </c>
    </row>
    <row r="1903" spans="1:11" x14ac:dyDescent="0.25">
      <c r="A1903" t="s">
        <v>2560</v>
      </c>
      <c r="B1903" t="s">
        <v>9879</v>
      </c>
      <c r="C1903" t="s">
        <v>9880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K1903">
        <f t="shared" si="29"/>
        <v>0</v>
      </c>
    </row>
    <row r="1904" spans="1:11" x14ac:dyDescent="0.25">
      <c r="A1904" t="s">
        <v>2560</v>
      </c>
      <c r="B1904" t="s">
        <v>9881</v>
      </c>
      <c r="C1904" t="s">
        <v>9882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K1904">
        <f t="shared" si="29"/>
        <v>0</v>
      </c>
    </row>
    <row r="1905" spans="1:11" x14ac:dyDescent="0.25">
      <c r="A1905" t="s">
        <v>2560</v>
      </c>
      <c r="B1905" t="s">
        <v>9883</v>
      </c>
      <c r="C1905" t="s">
        <v>9884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K1905">
        <f t="shared" si="29"/>
        <v>0</v>
      </c>
    </row>
    <row r="1906" spans="1:11" x14ac:dyDescent="0.25">
      <c r="A1906" t="s">
        <v>2560</v>
      </c>
      <c r="B1906" t="s">
        <v>9885</v>
      </c>
      <c r="C1906" t="s">
        <v>9886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K1906">
        <f t="shared" si="29"/>
        <v>0</v>
      </c>
    </row>
    <row r="1907" spans="1:11" x14ac:dyDescent="0.25">
      <c r="A1907" t="s">
        <v>2560</v>
      </c>
      <c r="B1907" t="s">
        <v>9887</v>
      </c>
      <c r="C1907" t="s">
        <v>9888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K1907">
        <f t="shared" si="29"/>
        <v>0</v>
      </c>
    </row>
    <row r="1908" spans="1:11" x14ac:dyDescent="0.25">
      <c r="A1908" t="s">
        <v>2560</v>
      </c>
      <c r="B1908" t="s">
        <v>9889</v>
      </c>
      <c r="C1908" t="s">
        <v>9890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K1908">
        <f t="shared" si="29"/>
        <v>0</v>
      </c>
    </row>
    <row r="1909" spans="1:11" x14ac:dyDescent="0.25">
      <c r="A1909" t="s">
        <v>2560</v>
      </c>
      <c r="B1909" t="s">
        <v>9891</v>
      </c>
      <c r="C1909" t="s">
        <v>9892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K1909">
        <f t="shared" si="29"/>
        <v>0</v>
      </c>
    </row>
    <row r="1910" spans="1:11" x14ac:dyDescent="0.25">
      <c r="A1910" t="s">
        <v>2560</v>
      </c>
      <c r="B1910" t="s">
        <v>9893</v>
      </c>
      <c r="C1910" t="s">
        <v>4796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K1910">
        <f t="shared" si="29"/>
        <v>0</v>
      </c>
    </row>
    <row r="1911" spans="1:11" x14ac:dyDescent="0.25">
      <c r="A1911" t="s">
        <v>2560</v>
      </c>
      <c r="B1911" t="s">
        <v>9894</v>
      </c>
      <c r="C1911" t="s">
        <v>9895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K1911">
        <f t="shared" si="29"/>
        <v>0</v>
      </c>
    </row>
    <row r="1912" spans="1:11" x14ac:dyDescent="0.25">
      <c r="A1912" t="s">
        <v>2560</v>
      </c>
      <c r="B1912" t="s">
        <v>9896</v>
      </c>
      <c r="C1912" t="s">
        <v>9897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K1912">
        <f t="shared" si="29"/>
        <v>0</v>
      </c>
    </row>
    <row r="1913" spans="1:11" x14ac:dyDescent="0.25">
      <c r="A1913" t="s">
        <v>2560</v>
      </c>
      <c r="B1913" t="s">
        <v>9898</v>
      </c>
      <c r="C1913" t="s">
        <v>9899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K1913">
        <f t="shared" si="29"/>
        <v>0</v>
      </c>
    </row>
    <row r="1914" spans="1:11" x14ac:dyDescent="0.25">
      <c r="A1914" t="s">
        <v>2560</v>
      </c>
      <c r="B1914" t="s">
        <v>9900</v>
      </c>
      <c r="C1914" t="s">
        <v>9901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K1914">
        <f t="shared" si="29"/>
        <v>0</v>
      </c>
    </row>
    <row r="1915" spans="1:11" x14ac:dyDescent="0.25">
      <c r="A1915" t="s">
        <v>2560</v>
      </c>
      <c r="B1915" t="s">
        <v>9902</v>
      </c>
      <c r="C1915" t="s">
        <v>9903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K1915">
        <f t="shared" si="29"/>
        <v>0</v>
      </c>
    </row>
    <row r="1916" spans="1:11" x14ac:dyDescent="0.25">
      <c r="A1916" t="s">
        <v>2560</v>
      </c>
      <c r="B1916" t="s">
        <v>9904</v>
      </c>
      <c r="C1916" t="s">
        <v>9905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K1916">
        <f t="shared" si="29"/>
        <v>0</v>
      </c>
    </row>
    <row r="1917" spans="1:11" x14ac:dyDescent="0.25">
      <c r="A1917" t="s">
        <v>2560</v>
      </c>
      <c r="B1917" t="s">
        <v>9906</v>
      </c>
      <c r="C1917" t="s">
        <v>9907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K1917">
        <f t="shared" si="29"/>
        <v>0</v>
      </c>
    </row>
    <row r="1918" spans="1:11" x14ac:dyDescent="0.25">
      <c r="A1918" t="s">
        <v>2560</v>
      </c>
      <c r="B1918" t="s">
        <v>9908</v>
      </c>
      <c r="C1918" t="s">
        <v>9909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K1918">
        <f t="shared" si="29"/>
        <v>0</v>
      </c>
    </row>
    <row r="1919" spans="1:11" x14ac:dyDescent="0.25">
      <c r="A1919" t="s">
        <v>2560</v>
      </c>
      <c r="B1919" t="s">
        <v>9910</v>
      </c>
      <c r="C1919" t="s">
        <v>9911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K1919">
        <f t="shared" si="29"/>
        <v>0</v>
      </c>
    </row>
    <row r="1920" spans="1:11" x14ac:dyDescent="0.25">
      <c r="A1920" t="s">
        <v>2560</v>
      </c>
      <c r="B1920" t="s">
        <v>9912</v>
      </c>
      <c r="C1920" t="s">
        <v>9913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K1920">
        <f t="shared" si="29"/>
        <v>0</v>
      </c>
    </row>
    <row r="1921" spans="1:11" x14ac:dyDescent="0.25">
      <c r="A1921" t="s">
        <v>2560</v>
      </c>
      <c r="B1921" t="s">
        <v>9914</v>
      </c>
      <c r="C1921" t="s">
        <v>9915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K1921">
        <f t="shared" si="29"/>
        <v>0</v>
      </c>
    </row>
    <row r="1922" spans="1:11" x14ac:dyDescent="0.25">
      <c r="A1922" t="s">
        <v>2560</v>
      </c>
      <c r="B1922" t="s">
        <v>9916</v>
      </c>
      <c r="C1922" t="s">
        <v>9917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K1922">
        <f t="shared" si="29"/>
        <v>0</v>
      </c>
    </row>
    <row r="1923" spans="1:11" x14ac:dyDescent="0.25">
      <c r="A1923" t="s">
        <v>2560</v>
      </c>
      <c r="B1923" t="s">
        <v>5117</v>
      </c>
      <c r="C1923" t="s">
        <v>5118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K1923">
        <f t="shared" ref="K1923:K1986" si="30">D1923+F1923</f>
        <v>0</v>
      </c>
    </row>
    <row r="1924" spans="1:11" x14ac:dyDescent="0.25">
      <c r="A1924" t="s">
        <v>2560</v>
      </c>
      <c r="B1924" t="s">
        <v>5119</v>
      </c>
      <c r="C1924" t="s">
        <v>5120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K1924">
        <f t="shared" si="30"/>
        <v>0</v>
      </c>
    </row>
    <row r="1925" spans="1:11" x14ac:dyDescent="0.25">
      <c r="A1925" t="s">
        <v>2560</v>
      </c>
      <c r="B1925" t="s">
        <v>5121</v>
      </c>
      <c r="C1925" t="s">
        <v>5122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K1925">
        <f t="shared" si="30"/>
        <v>0</v>
      </c>
    </row>
    <row r="1926" spans="1:11" x14ac:dyDescent="0.25">
      <c r="A1926" t="s">
        <v>2560</v>
      </c>
      <c r="B1926" t="s">
        <v>5123</v>
      </c>
      <c r="C1926" t="s">
        <v>5124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K1926">
        <f t="shared" si="30"/>
        <v>0</v>
      </c>
    </row>
    <row r="1927" spans="1:11" x14ac:dyDescent="0.25">
      <c r="A1927" t="s">
        <v>2560</v>
      </c>
      <c r="B1927" t="s">
        <v>5125</v>
      </c>
      <c r="C1927" t="s">
        <v>5126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K1927">
        <f t="shared" si="30"/>
        <v>0</v>
      </c>
    </row>
    <row r="1928" spans="1:11" x14ac:dyDescent="0.25">
      <c r="A1928" t="s">
        <v>2560</v>
      </c>
      <c r="B1928" t="s">
        <v>5127</v>
      </c>
      <c r="C1928" t="s">
        <v>4600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K1928">
        <f t="shared" si="30"/>
        <v>0</v>
      </c>
    </row>
    <row r="1929" spans="1:11" x14ac:dyDescent="0.25">
      <c r="A1929" t="s">
        <v>2560</v>
      </c>
      <c r="B1929" t="s">
        <v>5128</v>
      </c>
      <c r="C1929" t="s">
        <v>5129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K1929">
        <f t="shared" si="30"/>
        <v>0</v>
      </c>
    </row>
    <row r="1930" spans="1:11" x14ac:dyDescent="0.25">
      <c r="A1930" t="s">
        <v>2560</v>
      </c>
      <c r="B1930" t="s">
        <v>5130</v>
      </c>
      <c r="C1930" t="s">
        <v>5131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K1930">
        <f t="shared" si="30"/>
        <v>0</v>
      </c>
    </row>
    <row r="1931" spans="1:11" x14ac:dyDescent="0.25">
      <c r="A1931" t="s">
        <v>2560</v>
      </c>
      <c r="B1931" t="s">
        <v>5132</v>
      </c>
      <c r="C1931" t="s">
        <v>5133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K1931">
        <f t="shared" si="30"/>
        <v>0</v>
      </c>
    </row>
    <row r="1932" spans="1:11" x14ac:dyDescent="0.25">
      <c r="A1932" t="s">
        <v>2560</v>
      </c>
      <c r="B1932" t="s">
        <v>5134</v>
      </c>
      <c r="C1932" t="s">
        <v>4079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K1932">
        <f t="shared" si="30"/>
        <v>0</v>
      </c>
    </row>
    <row r="1933" spans="1:11" x14ac:dyDescent="0.25">
      <c r="A1933" t="s">
        <v>2560</v>
      </c>
      <c r="B1933" t="s">
        <v>5135</v>
      </c>
      <c r="C1933" t="s">
        <v>4502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K1933">
        <f t="shared" si="30"/>
        <v>0</v>
      </c>
    </row>
    <row r="1934" spans="1:11" x14ac:dyDescent="0.25">
      <c r="A1934" t="s">
        <v>2560</v>
      </c>
      <c r="B1934" t="s">
        <v>5136</v>
      </c>
      <c r="C1934" t="s">
        <v>5137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K1934">
        <f t="shared" si="30"/>
        <v>0</v>
      </c>
    </row>
    <row r="1935" spans="1:11" x14ac:dyDescent="0.25">
      <c r="A1935" t="s">
        <v>2560</v>
      </c>
      <c r="B1935" t="s">
        <v>5138</v>
      </c>
      <c r="C1935" t="s">
        <v>5139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K1935">
        <f t="shared" si="30"/>
        <v>0</v>
      </c>
    </row>
    <row r="1936" spans="1:11" x14ac:dyDescent="0.25">
      <c r="A1936" t="s">
        <v>2560</v>
      </c>
      <c r="B1936" t="s">
        <v>5140</v>
      </c>
      <c r="C1936" t="s">
        <v>5141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K1936">
        <f t="shared" si="30"/>
        <v>0</v>
      </c>
    </row>
    <row r="1937" spans="1:11" x14ac:dyDescent="0.25">
      <c r="A1937" t="s">
        <v>2560</v>
      </c>
      <c r="B1937" t="s">
        <v>1521</v>
      </c>
      <c r="C1937" t="s">
        <v>377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K1937">
        <f t="shared" si="30"/>
        <v>0</v>
      </c>
    </row>
    <row r="1938" spans="1:11" x14ac:dyDescent="0.25">
      <c r="A1938" t="s">
        <v>2560</v>
      </c>
      <c r="B1938" t="s">
        <v>5142</v>
      </c>
      <c r="C1938" t="s">
        <v>5143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K1938">
        <f t="shared" si="30"/>
        <v>0</v>
      </c>
    </row>
    <row r="1939" spans="1:11" x14ac:dyDescent="0.25">
      <c r="A1939" t="s">
        <v>2560</v>
      </c>
      <c r="B1939" t="s">
        <v>5144</v>
      </c>
      <c r="C1939" t="s">
        <v>5145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K1939">
        <f t="shared" si="30"/>
        <v>0</v>
      </c>
    </row>
    <row r="1940" spans="1:11" x14ac:dyDescent="0.25">
      <c r="A1940" t="s">
        <v>2560</v>
      </c>
      <c r="B1940" t="s">
        <v>5146</v>
      </c>
      <c r="C1940" t="s">
        <v>938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K1940">
        <f t="shared" si="30"/>
        <v>0</v>
      </c>
    </row>
    <row r="1941" spans="1:11" x14ac:dyDescent="0.25">
      <c r="A1941" t="s">
        <v>2560</v>
      </c>
      <c r="B1941" t="s">
        <v>1911</v>
      </c>
      <c r="C1941" t="s">
        <v>760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K1941">
        <f t="shared" si="30"/>
        <v>0</v>
      </c>
    </row>
    <row r="1942" spans="1:11" x14ac:dyDescent="0.25">
      <c r="A1942" t="s">
        <v>2560</v>
      </c>
      <c r="B1942" t="s">
        <v>5147</v>
      </c>
      <c r="C1942" t="s">
        <v>5148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K1942">
        <f t="shared" si="30"/>
        <v>0</v>
      </c>
    </row>
    <row r="1943" spans="1:11" x14ac:dyDescent="0.25">
      <c r="A1943" t="s">
        <v>2560</v>
      </c>
      <c r="B1943" t="s">
        <v>5149</v>
      </c>
      <c r="C1943" t="s">
        <v>5150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K1943">
        <f t="shared" si="30"/>
        <v>0</v>
      </c>
    </row>
    <row r="1944" spans="1:11" x14ac:dyDescent="0.25">
      <c r="A1944" t="s">
        <v>2560</v>
      </c>
      <c r="B1944" t="s">
        <v>1680</v>
      </c>
      <c r="C1944" t="s">
        <v>531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K1944">
        <f t="shared" si="30"/>
        <v>0</v>
      </c>
    </row>
    <row r="1945" spans="1:11" x14ac:dyDescent="0.25">
      <c r="A1945" t="s">
        <v>2560</v>
      </c>
      <c r="B1945" t="s">
        <v>1781</v>
      </c>
      <c r="C1945" t="s">
        <v>631</v>
      </c>
      <c r="D1945">
        <v>715</v>
      </c>
      <c r="E1945">
        <v>0</v>
      </c>
      <c r="F1945">
        <v>0</v>
      </c>
      <c r="G1945">
        <v>0</v>
      </c>
      <c r="H1945">
        <v>0</v>
      </c>
      <c r="I1945">
        <v>715</v>
      </c>
      <c r="K1945">
        <f t="shared" si="30"/>
        <v>715</v>
      </c>
    </row>
    <row r="1946" spans="1:11" x14ac:dyDescent="0.25">
      <c r="A1946" t="s">
        <v>2560</v>
      </c>
      <c r="B1946" t="s">
        <v>7757</v>
      </c>
      <c r="C1946" t="s">
        <v>7758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K1946">
        <f t="shared" si="30"/>
        <v>0</v>
      </c>
    </row>
    <row r="1947" spans="1:11" x14ac:dyDescent="0.25">
      <c r="A1947" t="s">
        <v>2560</v>
      </c>
      <c r="B1947" t="s">
        <v>2281</v>
      </c>
      <c r="C1947" t="s">
        <v>1122</v>
      </c>
      <c r="D1947">
        <v>22</v>
      </c>
      <c r="E1947">
        <v>0</v>
      </c>
      <c r="F1947">
        <v>0</v>
      </c>
      <c r="G1947">
        <v>0</v>
      </c>
      <c r="H1947">
        <v>0</v>
      </c>
      <c r="I1947">
        <v>22</v>
      </c>
      <c r="K1947">
        <f t="shared" si="30"/>
        <v>22</v>
      </c>
    </row>
    <row r="1948" spans="1:11" x14ac:dyDescent="0.25">
      <c r="A1948" t="s">
        <v>2560</v>
      </c>
      <c r="B1948" t="s">
        <v>7759</v>
      </c>
      <c r="C1948" t="s">
        <v>7760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K1948">
        <f t="shared" si="30"/>
        <v>0</v>
      </c>
    </row>
    <row r="1949" spans="1:11" x14ac:dyDescent="0.25">
      <c r="A1949" t="s">
        <v>2560</v>
      </c>
      <c r="B1949" t="s">
        <v>7761</v>
      </c>
      <c r="C1949" t="s">
        <v>7762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4</v>
      </c>
      <c r="K1949">
        <f t="shared" si="30"/>
        <v>0</v>
      </c>
    </row>
    <row r="1950" spans="1:11" x14ac:dyDescent="0.25">
      <c r="A1950" t="s">
        <v>2560</v>
      </c>
      <c r="B1950" t="s">
        <v>7763</v>
      </c>
      <c r="C1950" t="s">
        <v>5955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K1950">
        <f t="shared" si="30"/>
        <v>0</v>
      </c>
    </row>
    <row r="1951" spans="1:11" x14ac:dyDescent="0.25">
      <c r="A1951" t="s">
        <v>2560</v>
      </c>
      <c r="B1951" t="s">
        <v>7764</v>
      </c>
      <c r="C1951" t="s">
        <v>5118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K1951">
        <f t="shared" si="30"/>
        <v>0</v>
      </c>
    </row>
    <row r="1952" spans="1:11" x14ac:dyDescent="0.25">
      <c r="A1952" t="s">
        <v>2560</v>
      </c>
      <c r="B1952" t="s">
        <v>7765</v>
      </c>
      <c r="C1952" t="s">
        <v>7766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K1952">
        <f t="shared" si="30"/>
        <v>0</v>
      </c>
    </row>
    <row r="1953" spans="1:11" x14ac:dyDescent="0.25">
      <c r="A1953" t="s">
        <v>2560</v>
      </c>
      <c r="B1953" t="s">
        <v>7767</v>
      </c>
      <c r="C1953" t="s">
        <v>7768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K1953">
        <f t="shared" si="30"/>
        <v>0</v>
      </c>
    </row>
    <row r="1954" spans="1:11" x14ac:dyDescent="0.25">
      <c r="A1954" t="s">
        <v>2560</v>
      </c>
      <c r="B1954" t="s">
        <v>7769</v>
      </c>
      <c r="C1954" t="s">
        <v>7770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K1954">
        <f t="shared" si="30"/>
        <v>0</v>
      </c>
    </row>
    <row r="1955" spans="1:11" x14ac:dyDescent="0.25">
      <c r="A1955" t="s">
        <v>2560</v>
      </c>
      <c r="B1955" t="s">
        <v>7771</v>
      </c>
      <c r="C1955" t="s">
        <v>7772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K1955">
        <f t="shared" si="30"/>
        <v>0</v>
      </c>
    </row>
    <row r="1956" spans="1:11" x14ac:dyDescent="0.25">
      <c r="A1956" t="s">
        <v>2560</v>
      </c>
      <c r="B1956" t="s">
        <v>7773</v>
      </c>
      <c r="C1956" t="s">
        <v>3494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K1956">
        <f t="shared" si="30"/>
        <v>0</v>
      </c>
    </row>
    <row r="1957" spans="1:11" x14ac:dyDescent="0.25">
      <c r="A1957" t="s">
        <v>2560</v>
      </c>
      <c r="B1957" t="s">
        <v>7774</v>
      </c>
      <c r="C1957" t="s">
        <v>3027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K1957">
        <f t="shared" si="30"/>
        <v>0</v>
      </c>
    </row>
    <row r="1958" spans="1:11" x14ac:dyDescent="0.25">
      <c r="A1958" t="s">
        <v>2560</v>
      </c>
      <c r="B1958" t="s">
        <v>6193</v>
      </c>
      <c r="C1958" t="s">
        <v>6194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60</v>
      </c>
      <c r="K1958">
        <f t="shared" si="30"/>
        <v>0</v>
      </c>
    </row>
    <row r="1959" spans="1:11" x14ac:dyDescent="0.25">
      <c r="A1959" t="s">
        <v>2560</v>
      </c>
      <c r="B1959" t="s">
        <v>7775</v>
      </c>
      <c r="C1959" t="s">
        <v>7776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K1959">
        <f t="shared" si="30"/>
        <v>0</v>
      </c>
    </row>
    <row r="1960" spans="1:11" x14ac:dyDescent="0.25">
      <c r="A1960" t="s">
        <v>2560</v>
      </c>
      <c r="B1960" t="s">
        <v>7777</v>
      </c>
      <c r="C1960" t="s">
        <v>7778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K1960">
        <f t="shared" si="30"/>
        <v>0</v>
      </c>
    </row>
    <row r="1961" spans="1:11" x14ac:dyDescent="0.25">
      <c r="A1961" t="s">
        <v>2560</v>
      </c>
      <c r="B1961" t="s">
        <v>7779</v>
      </c>
      <c r="C1961" t="s">
        <v>2970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K1961">
        <f t="shared" si="30"/>
        <v>0</v>
      </c>
    </row>
    <row r="1962" spans="1:11" x14ac:dyDescent="0.25">
      <c r="A1962" t="s">
        <v>2560</v>
      </c>
      <c r="B1962" t="s">
        <v>5523</v>
      </c>
      <c r="C1962" t="s">
        <v>5524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12</v>
      </c>
      <c r="K1962">
        <f t="shared" si="30"/>
        <v>0</v>
      </c>
    </row>
    <row r="1963" spans="1:11" x14ac:dyDescent="0.25">
      <c r="A1963" t="s">
        <v>2560</v>
      </c>
      <c r="B1963" t="s">
        <v>7782</v>
      </c>
      <c r="C1963" t="s">
        <v>7783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K1963">
        <f t="shared" si="30"/>
        <v>0</v>
      </c>
    </row>
    <row r="1964" spans="1:11" x14ac:dyDescent="0.25">
      <c r="A1964" t="s">
        <v>2560</v>
      </c>
      <c r="B1964" t="s">
        <v>7784</v>
      </c>
      <c r="C1964" t="s">
        <v>7785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K1964">
        <f t="shared" si="30"/>
        <v>0</v>
      </c>
    </row>
    <row r="1965" spans="1:11" x14ac:dyDescent="0.25">
      <c r="A1965" t="s">
        <v>2560</v>
      </c>
      <c r="B1965" t="s">
        <v>7786</v>
      </c>
      <c r="C1965" t="s">
        <v>7787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K1965">
        <f t="shared" si="30"/>
        <v>0</v>
      </c>
    </row>
    <row r="1966" spans="1:11" x14ac:dyDescent="0.25">
      <c r="A1966" t="s">
        <v>2560</v>
      </c>
      <c r="B1966" t="s">
        <v>7788</v>
      </c>
      <c r="C1966" t="s">
        <v>7789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K1966">
        <f t="shared" si="30"/>
        <v>0</v>
      </c>
    </row>
    <row r="1967" spans="1:11" x14ac:dyDescent="0.25">
      <c r="A1967" t="s">
        <v>2560</v>
      </c>
      <c r="B1967" t="s">
        <v>7790</v>
      </c>
      <c r="C1967" t="s">
        <v>7791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K1967">
        <f t="shared" si="30"/>
        <v>0</v>
      </c>
    </row>
    <row r="1968" spans="1:11" x14ac:dyDescent="0.25">
      <c r="A1968" t="s">
        <v>2560</v>
      </c>
      <c r="B1968" t="s">
        <v>7792</v>
      </c>
      <c r="C1968" t="s">
        <v>7793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K1968">
        <f t="shared" si="30"/>
        <v>0</v>
      </c>
    </row>
    <row r="1969" spans="1:11" x14ac:dyDescent="0.25">
      <c r="A1969" t="s">
        <v>2560</v>
      </c>
      <c r="B1969" t="s">
        <v>7794</v>
      </c>
      <c r="C1969" t="s">
        <v>7795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K1969">
        <f t="shared" si="30"/>
        <v>0</v>
      </c>
    </row>
    <row r="1970" spans="1:11" x14ac:dyDescent="0.25">
      <c r="A1970" t="s">
        <v>2560</v>
      </c>
      <c r="B1970" t="s">
        <v>7796</v>
      </c>
      <c r="C1970" t="s">
        <v>7797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K1970">
        <f t="shared" si="30"/>
        <v>0</v>
      </c>
    </row>
    <row r="1971" spans="1:11" x14ac:dyDescent="0.25">
      <c r="A1971" t="s">
        <v>2560</v>
      </c>
      <c r="B1971" t="s">
        <v>7842</v>
      </c>
      <c r="C1971" t="s">
        <v>7843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K1971">
        <f t="shared" si="30"/>
        <v>0</v>
      </c>
    </row>
    <row r="1972" spans="1:11" x14ac:dyDescent="0.25">
      <c r="A1972" t="s">
        <v>2560</v>
      </c>
      <c r="B1972" t="s">
        <v>7844</v>
      </c>
      <c r="C1972" t="s">
        <v>7845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K1972">
        <f t="shared" si="30"/>
        <v>0</v>
      </c>
    </row>
    <row r="1973" spans="1:11" x14ac:dyDescent="0.25">
      <c r="A1973" t="s">
        <v>2560</v>
      </c>
      <c r="B1973" t="s">
        <v>7846</v>
      </c>
      <c r="C1973" t="s">
        <v>7847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K1973">
        <f t="shared" si="30"/>
        <v>0</v>
      </c>
    </row>
    <row r="1974" spans="1:11" x14ac:dyDescent="0.25">
      <c r="A1974" t="s">
        <v>2560</v>
      </c>
      <c r="B1974" t="s">
        <v>7848</v>
      </c>
      <c r="C1974" t="s">
        <v>7849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K1974">
        <f t="shared" si="30"/>
        <v>0</v>
      </c>
    </row>
    <row r="1975" spans="1:11" x14ac:dyDescent="0.25">
      <c r="A1975" t="s">
        <v>2560</v>
      </c>
      <c r="B1975" t="s">
        <v>7850</v>
      </c>
      <c r="C1975" t="s">
        <v>7851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K1975">
        <f t="shared" si="30"/>
        <v>0</v>
      </c>
    </row>
    <row r="1976" spans="1:11" x14ac:dyDescent="0.25">
      <c r="A1976" t="s">
        <v>2560</v>
      </c>
      <c r="B1976" t="s">
        <v>7852</v>
      </c>
      <c r="C1976" t="s">
        <v>7853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K1976">
        <f t="shared" si="30"/>
        <v>0</v>
      </c>
    </row>
    <row r="1977" spans="1:11" x14ac:dyDescent="0.25">
      <c r="A1977" t="s">
        <v>2560</v>
      </c>
      <c r="B1977" t="s">
        <v>7854</v>
      </c>
      <c r="C1977" t="s">
        <v>7855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K1977">
        <f t="shared" si="30"/>
        <v>0</v>
      </c>
    </row>
    <row r="1978" spans="1:11" x14ac:dyDescent="0.25">
      <c r="A1978" t="s">
        <v>2560</v>
      </c>
      <c r="B1978" t="s">
        <v>7856</v>
      </c>
      <c r="C1978" t="s">
        <v>7857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K1978">
        <f t="shared" si="30"/>
        <v>0</v>
      </c>
    </row>
    <row r="1979" spans="1:11" x14ac:dyDescent="0.25">
      <c r="A1979" t="s">
        <v>2560</v>
      </c>
      <c r="B1979" t="s">
        <v>7858</v>
      </c>
      <c r="C1979" t="s">
        <v>7859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100</v>
      </c>
      <c r="K1979">
        <f t="shared" si="30"/>
        <v>0</v>
      </c>
    </row>
    <row r="1980" spans="1:11" x14ac:dyDescent="0.25">
      <c r="A1980" t="s">
        <v>2560</v>
      </c>
      <c r="B1980" t="s">
        <v>7860</v>
      </c>
      <c r="C1980" t="s">
        <v>7861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K1980">
        <f t="shared" si="30"/>
        <v>0</v>
      </c>
    </row>
    <row r="1981" spans="1:11" x14ac:dyDescent="0.25">
      <c r="A1981" t="s">
        <v>2560</v>
      </c>
      <c r="B1981" t="s">
        <v>7862</v>
      </c>
      <c r="C1981" t="s">
        <v>7863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K1981">
        <f t="shared" si="30"/>
        <v>0</v>
      </c>
    </row>
    <row r="1982" spans="1:11" x14ac:dyDescent="0.25">
      <c r="A1982" t="s">
        <v>2560</v>
      </c>
      <c r="B1982" t="s">
        <v>7864</v>
      </c>
      <c r="C1982" t="s">
        <v>7865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14</v>
      </c>
      <c r="K1982">
        <f t="shared" si="30"/>
        <v>0</v>
      </c>
    </row>
    <row r="1983" spans="1:11" x14ac:dyDescent="0.25">
      <c r="A1983" t="s">
        <v>2560</v>
      </c>
      <c r="B1983" t="s">
        <v>7866</v>
      </c>
      <c r="C1983" t="s">
        <v>7867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K1983">
        <f t="shared" si="30"/>
        <v>0</v>
      </c>
    </row>
    <row r="1984" spans="1:11" x14ac:dyDescent="0.25">
      <c r="A1984" t="s">
        <v>2560</v>
      </c>
      <c r="B1984" t="s">
        <v>7868</v>
      </c>
      <c r="C1984" t="s">
        <v>7869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K1984">
        <f t="shared" si="30"/>
        <v>0</v>
      </c>
    </row>
    <row r="1985" spans="1:11" x14ac:dyDescent="0.25">
      <c r="A1985" t="s">
        <v>2560</v>
      </c>
      <c r="B1985" t="s">
        <v>7870</v>
      </c>
      <c r="C1985" t="s">
        <v>7871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K1985">
        <f t="shared" si="30"/>
        <v>0</v>
      </c>
    </row>
    <row r="1986" spans="1:11" x14ac:dyDescent="0.25">
      <c r="A1986" t="s">
        <v>2560</v>
      </c>
      <c r="B1986" t="s">
        <v>7872</v>
      </c>
      <c r="C1986" t="s">
        <v>7873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K1986">
        <f t="shared" si="30"/>
        <v>0</v>
      </c>
    </row>
    <row r="1987" spans="1:11" x14ac:dyDescent="0.25">
      <c r="A1987" t="s">
        <v>2560</v>
      </c>
      <c r="B1987" t="s">
        <v>7874</v>
      </c>
      <c r="C1987" t="s">
        <v>7875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K1987">
        <f t="shared" ref="K1987:K2050" si="31">D1987+F1987</f>
        <v>0</v>
      </c>
    </row>
    <row r="1988" spans="1:11" x14ac:dyDescent="0.25">
      <c r="A1988" t="s">
        <v>2560</v>
      </c>
      <c r="B1988" t="s">
        <v>7876</v>
      </c>
      <c r="C1988" t="s">
        <v>7877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K1988">
        <f t="shared" si="31"/>
        <v>0</v>
      </c>
    </row>
    <row r="1989" spans="1:11" x14ac:dyDescent="0.25">
      <c r="A1989" t="s">
        <v>2560</v>
      </c>
      <c r="B1989" t="s">
        <v>7878</v>
      </c>
      <c r="C1989" t="s">
        <v>7879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K1989">
        <f t="shared" si="31"/>
        <v>0</v>
      </c>
    </row>
    <row r="1990" spans="1:11" x14ac:dyDescent="0.25">
      <c r="A1990" t="s">
        <v>2560</v>
      </c>
      <c r="B1990" t="s">
        <v>7880</v>
      </c>
      <c r="C1990" t="s">
        <v>7881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K1990">
        <f t="shared" si="31"/>
        <v>0</v>
      </c>
    </row>
    <row r="1991" spans="1:11" x14ac:dyDescent="0.25">
      <c r="A1991" t="s">
        <v>2560</v>
      </c>
      <c r="B1991" t="s">
        <v>5324</v>
      </c>
      <c r="C1991" t="s">
        <v>5325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K1991">
        <f t="shared" si="31"/>
        <v>0</v>
      </c>
    </row>
    <row r="1992" spans="1:11" x14ac:dyDescent="0.25">
      <c r="A1992" t="s">
        <v>2560</v>
      </c>
      <c r="B1992" t="s">
        <v>5352</v>
      </c>
      <c r="C1992" t="s">
        <v>5353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K1992">
        <f t="shared" si="31"/>
        <v>0</v>
      </c>
    </row>
    <row r="1993" spans="1:11" x14ac:dyDescent="0.25">
      <c r="A1993" t="s">
        <v>2560</v>
      </c>
      <c r="B1993" t="s">
        <v>5354</v>
      </c>
      <c r="C1993" t="s">
        <v>5355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K1993">
        <f t="shared" si="31"/>
        <v>0</v>
      </c>
    </row>
    <row r="1994" spans="1:11" x14ac:dyDescent="0.25">
      <c r="A1994" t="s">
        <v>2560</v>
      </c>
      <c r="B1994" t="s">
        <v>5356</v>
      </c>
      <c r="C1994" t="s">
        <v>5357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K1994">
        <f t="shared" si="31"/>
        <v>0</v>
      </c>
    </row>
    <row r="1995" spans="1:11" x14ac:dyDescent="0.25">
      <c r="A1995" t="s">
        <v>2560</v>
      </c>
      <c r="B1995" t="s">
        <v>5358</v>
      </c>
      <c r="C1995" t="s">
        <v>5359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K1995">
        <f t="shared" si="31"/>
        <v>0</v>
      </c>
    </row>
    <row r="1996" spans="1:11" x14ac:dyDescent="0.25">
      <c r="A1996" t="s">
        <v>2560</v>
      </c>
      <c r="B1996" t="s">
        <v>5360</v>
      </c>
      <c r="C1996" t="s">
        <v>5361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K1996">
        <f t="shared" si="31"/>
        <v>0</v>
      </c>
    </row>
    <row r="1997" spans="1:11" x14ac:dyDescent="0.25">
      <c r="A1997" t="s">
        <v>2560</v>
      </c>
      <c r="B1997" t="s">
        <v>5362</v>
      </c>
      <c r="C1997" t="s">
        <v>5363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K1997">
        <f t="shared" si="31"/>
        <v>0</v>
      </c>
    </row>
    <row r="1998" spans="1:11" x14ac:dyDescent="0.25">
      <c r="A1998" t="s">
        <v>2560</v>
      </c>
      <c r="B1998" t="s">
        <v>5364</v>
      </c>
      <c r="C1998" t="s">
        <v>5365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K1998">
        <f t="shared" si="31"/>
        <v>0</v>
      </c>
    </row>
    <row r="1999" spans="1:11" x14ac:dyDescent="0.25">
      <c r="A1999" t="s">
        <v>2560</v>
      </c>
      <c r="B1999" t="s">
        <v>5366</v>
      </c>
      <c r="C1999" t="s">
        <v>5367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K1999">
        <f t="shared" si="31"/>
        <v>0</v>
      </c>
    </row>
    <row r="2000" spans="1:11" x14ac:dyDescent="0.25">
      <c r="A2000" t="s">
        <v>2560</v>
      </c>
      <c r="B2000" t="s">
        <v>5368</v>
      </c>
      <c r="C2000" t="s">
        <v>5369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K2000">
        <f t="shared" si="31"/>
        <v>0</v>
      </c>
    </row>
    <row r="2001" spans="1:11" x14ac:dyDescent="0.25">
      <c r="A2001" t="s">
        <v>2560</v>
      </c>
      <c r="B2001" t="s">
        <v>5370</v>
      </c>
      <c r="C2001" t="s">
        <v>5371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K2001">
        <f t="shared" si="31"/>
        <v>0</v>
      </c>
    </row>
    <row r="2002" spans="1:11" x14ac:dyDescent="0.25">
      <c r="A2002" t="s">
        <v>2560</v>
      </c>
      <c r="B2002" t="s">
        <v>5372</v>
      </c>
      <c r="C2002" t="s">
        <v>5373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K2002">
        <f t="shared" si="31"/>
        <v>0</v>
      </c>
    </row>
    <row r="2003" spans="1:11" x14ac:dyDescent="0.25">
      <c r="A2003" t="s">
        <v>2560</v>
      </c>
      <c r="B2003" t="s">
        <v>5374</v>
      </c>
      <c r="C2003" t="s">
        <v>5375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K2003">
        <f t="shared" si="31"/>
        <v>0</v>
      </c>
    </row>
    <row r="2004" spans="1:11" x14ac:dyDescent="0.25">
      <c r="A2004" t="s">
        <v>2560</v>
      </c>
      <c r="B2004" t="s">
        <v>5376</v>
      </c>
      <c r="C2004" t="s">
        <v>5377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K2004">
        <f t="shared" si="31"/>
        <v>0</v>
      </c>
    </row>
    <row r="2005" spans="1:11" x14ac:dyDescent="0.25">
      <c r="A2005" t="s">
        <v>2560</v>
      </c>
      <c r="B2005" t="s">
        <v>5378</v>
      </c>
      <c r="C2005" t="s">
        <v>5379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K2005">
        <f t="shared" si="31"/>
        <v>0</v>
      </c>
    </row>
    <row r="2006" spans="1:11" x14ac:dyDescent="0.25">
      <c r="A2006" t="s">
        <v>2560</v>
      </c>
      <c r="B2006" t="s">
        <v>5380</v>
      </c>
      <c r="C2006" t="s">
        <v>5381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K2006">
        <f t="shared" si="31"/>
        <v>0</v>
      </c>
    </row>
    <row r="2007" spans="1:11" x14ac:dyDescent="0.25">
      <c r="A2007" t="s">
        <v>2560</v>
      </c>
      <c r="B2007" t="s">
        <v>5382</v>
      </c>
      <c r="C2007" t="s">
        <v>5383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K2007">
        <f t="shared" si="31"/>
        <v>0</v>
      </c>
    </row>
    <row r="2008" spans="1:11" x14ac:dyDescent="0.25">
      <c r="A2008" t="s">
        <v>2560</v>
      </c>
      <c r="B2008" t="s">
        <v>5384</v>
      </c>
      <c r="C2008" t="s">
        <v>5385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K2008">
        <f t="shared" si="31"/>
        <v>0</v>
      </c>
    </row>
    <row r="2009" spans="1:11" x14ac:dyDescent="0.25">
      <c r="A2009" t="s">
        <v>2560</v>
      </c>
      <c r="B2009" t="s">
        <v>5386</v>
      </c>
      <c r="C2009" t="s">
        <v>5387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K2009">
        <f t="shared" si="31"/>
        <v>0</v>
      </c>
    </row>
    <row r="2010" spans="1:11" x14ac:dyDescent="0.25">
      <c r="A2010" t="s">
        <v>2560</v>
      </c>
      <c r="B2010" t="s">
        <v>5388</v>
      </c>
      <c r="C2010" t="s">
        <v>5389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8</v>
      </c>
      <c r="K2010">
        <f t="shared" si="31"/>
        <v>0</v>
      </c>
    </row>
    <row r="2011" spans="1:11" x14ac:dyDescent="0.25">
      <c r="A2011" t="s">
        <v>2560</v>
      </c>
      <c r="B2011" t="s">
        <v>5390</v>
      </c>
      <c r="C2011" t="s">
        <v>5391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K2011">
        <f t="shared" si="31"/>
        <v>0</v>
      </c>
    </row>
    <row r="2012" spans="1:11" x14ac:dyDescent="0.25">
      <c r="A2012" t="s">
        <v>2560</v>
      </c>
      <c r="B2012" t="s">
        <v>10825</v>
      </c>
      <c r="C2012" t="s">
        <v>10826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48</v>
      </c>
      <c r="K2012">
        <f t="shared" si="31"/>
        <v>0</v>
      </c>
    </row>
    <row r="2013" spans="1:11" x14ac:dyDescent="0.25">
      <c r="A2013" t="s">
        <v>2560</v>
      </c>
      <c r="B2013" t="s">
        <v>5392</v>
      </c>
      <c r="C2013" t="s">
        <v>5393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76</v>
      </c>
      <c r="K2013">
        <f t="shared" si="31"/>
        <v>0</v>
      </c>
    </row>
    <row r="2014" spans="1:11" x14ac:dyDescent="0.25">
      <c r="A2014" t="s">
        <v>2560</v>
      </c>
      <c r="B2014" t="s">
        <v>5394</v>
      </c>
      <c r="C2014" t="s">
        <v>5395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K2014">
        <f t="shared" si="31"/>
        <v>0</v>
      </c>
    </row>
    <row r="2015" spans="1:11" x14ac:dyDescent="0.25">
      <c r="A2015" t="s">
        <v>2560</v>
      </c>
      <c r="B2015" t="s">
        <v>5396</v>
      </c>
      <c r="C2015" t="s">
        <v>5397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K2015">
        <f t="shared" si="31"/>
        <v>0</v>
      </c>
    </row>
    <row r="2016" spans="1:11" x14ac:dyDescent="0.25">
      <c r="A2016" t="s">
        <v>2560</v>
      </c>
      <c r="B2016" t="s">
        <v>5804</v>
      </c>
      <c r="C2016" t="s">
        <v>5805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K2016">
        <f t="shared" si="31"/>
        <v>0</v>
      </c>
    </row>
    <row r="2017" spans="1:11" x14ac:dyDescent="0.25">
      <c r="A2017" t="s">
        <v>2560</v>
      </c>
      <c r="B2017" t="s">
        <v>5806</v>
      </c>
      <c r="C2017" t="s">
        <v>5807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K2017">
        <f t="shared" si="31"/>
        <v>0</v>
      </c>
    </row>
    <row r="2018" spans="1:11" x14ac:dyDescent="0.25">
      <c r="A2018" t="s">
        <v>2560</v>
      </c>
      <c r="B2018" t="s">
        <v>5808</v>
      </c>
      <c r="C2018" t="s">
        <v>5809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K2018">
        <f t="shared" si="31"/>
        <v>0</v>
      </c>
    </row>
    <row r="2019" spans="1:11" x14ac:dyDescent="0.25">
      <c r="A2019" t="s">
        <v>2560</v>
      </c>
      <c r="B2019" t="s">
        <v>5810</v>
      </c>
      <c r="C2019" t="s">
        <v>5811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K2019">
        <f t="shared" si="31"/>
        <v>0</v>
      </c>
    </row>
    <row r="2020" spans="1:11" x14ac:dyDescent="0.25">
      <c r="A2020" t="s">
        <v>2560</v>
      </c>
      <c r="B2020" t="s">
        <v>5812</v>
      </c>
      <c r="C2020" t="s">
        <v>5813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K2020">
        <f t="shared" si="31"/>
        <v>0</v>
      </c>
    </row>
    <row r="2021" spans="1:11" x14ac:dyDescent="0.25">
      <c r="A2021" t="s">
        <v>2560</v>
      </c>
      <c r="B2021" t="s">
        <v>5814</v>
      </c>
      <c r="C2021" t="s">
        <v>5815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K2021">
        <f t="shared" si="31"/>
        <v>0</v>
      </c>
    </row>
    <row r="2022" spans="1:11" x14ac:dyDescent="0.25">
      <c r="A2022" t="s">
        <v>2560</v>
      </c>
      <c r="B2022" t="s">
        <v>5816</v>
      </c>
      <c r="C2022" t="s">
        <v>5817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K2022">
        <f t="shared" si="31"/>
        <v>0</v>
      </c>
    </row>
    <row r="2023" spans="1:11" x14ac:dyDescent="0.25">
      <c r="A2023" t="s">
        <v>2560</v>
      </c>
      <c r="B2023" t="s">
        <v>5818</v>
      </c>
      <c r="C2023" t="s">
        <v>5819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17</v>
      </c>
      <c r="K2023">
        <f t="shared" si="31"/>
        <v>0</v>
      </c>
    </row>
    <row r="2024" spans="1:11" x14ac:dyDescent="0.25">
      <c r="A2024" t="s">
        <v>2560</v>
      </c>
      <c r="B2024" t="s">
        <v>5820</v>
      </c>
      <c r="C2024" t="s">
        <v>5821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K2024">
        <f t="shared" si="31"/>
        <v>0</v>
      </c>
    </row>
    <row r="2025" spans="1:11" x14ac:dyDescent="0.25">
      <c r="A2025" t="s">
        <v>2560</v>
      </c>
      <c r="B2025" t="s">
        <v>5822</v>
      </c>
      <c r="C2025" t="s">
        <v>5823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K2025">
        <f t="shared" si="31"/>
        <v>0</v>
      </c>
    </row>
    <row r="2026" spans="1:11" x14ac:dyDescent="0.25">
      <c r="A2026" t="s">
        <v>2560</v>
      </c>
      <c r="B2026" t="s">
        <v>5824</v>
      </c>
      <c r="C2026" t="s">
        <v>5825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K2026">
        <f t="shared" si="31"/>
        <v>0</v>
      </c>
    </row>
    <row r="2027" spans="1:11" x14ac:dyDescent="0.25">
      <c r="A2027" t="s">
        <v>2560</v>
      </c>
      <c r="B2027" t="s">
        <v>5826</v>
      </c>
      <c r="C2027" t="s">
        <v>5827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K2027">
        <f t="shared" si="31"/>
        <v>0</v>
      </c>
    </row>
    <row r="2028" spans="1:11" x14ac:dyDescent="0.25">
      <c r="A2028" t="s">
        <v>2560</v>
      </c>
      <c r="B2028" t="s">
        <v>5828</v>
      </c>
      <c r="C2028" t="s">
        <v>5829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K2028">
        <f t="shared" si="31"/>
        <v>0</v>
      </c>
    </row>
    <row r="2029" spans="1:11" x14ac:dyDescent="0.25">
      <c r="A2029" t="s">
        <v>2560</v>
      </c>
      <c r="B2029" t="s">
        <v>5830</v>
      </c>
      <c r="C2029" t="s">
        <v>5831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K2029">
        <f t="shared" si="31"/>
        <v>0</v>
      </c>
    </row>
    <row r="2030" spans="1:11" x14ac:dyDescent="0.25">
      <c r="A2030" t="s">
        <v>2560</v>
      </c>
      <c r="B2030" t="s">
        <v>5832</v>
      </c>
      <c r="C2030" t="s">
        <v>5833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K2030">
        <f t="shared" si="31"/>
        <v>0</v>
      </c>
    </row>
    <row r="2031" spans="1:11" x14ac:dyDescent="0.25">
      <c r="A2031" t="s">
        <v>2560</v>
      </c>
      <c r="B2031" t="s">
        <v>5834</v>
      </c>
      <c r="C2031" t="s">
        <v>5835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K2031">
        <f t="shared" si="31"/>
        <v>0</v>
      </c>
    </row>
    <row r="2032" spans="1:11" x14ac:dyDescent="0.25">
      <c r="A2032" t="s">
        <v>2560</v>
      </c>
      <c r="B2032" t="s">
        <v>5836</v>
      </c>
      <c r="C2032" t="s">
        <v>5837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K2032">
        <f t="shared" si="31"/>
        <v>0</v>
      </c>
    </row>
    <row r="2033" spans="1:11" x14ac:dyDescent="0.25">
      <c r="A2033" t="s">
        <v>2560</v>
      </c>
      <c r="B2033" t="s">
        <v>5838</v>
      </c>
      <c r="C2033" t="s">
        <v>5839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45</v>
      </c>
      <c r="K2033">
        <f t="shared" si="31"/>
        <v>0</v>
      </c>
    </row>
    <row r="2034" spans="1:11" x14ac:dyDescent="0.25">
      <c r="A2034" t="s">
        <v>2560</v>
      </c>
      <c r="B2034" t="s">
        <v>5840</v>
      </c>
      <c r="C2034" t="s">
        <v>5841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K2034">
        <f t="shared" si="31"/>
        <v>0</v>
      </c>
    </row>
    <row r="2035" spans="1:11" x14ac:dyDescent="0.25">
      <c r="A2035" t="s">
        <v>2560</v>
      </c>
      <c r="B2035" t="s">
        <v>1710</v>
      </c>
      <c r="C2035" t="s">
        <v>561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K2035">
        <f t="shared" si="31"/>
        <v>0</v>
      </c>
    </row>
    <row r="2036" spans="1:11" x14ac:dyDescent="0.25">
      <c r="A2036" t="s">
        <v>2560</v>
      </c>
      <c r="B2036" t="s">
        <v>2077</v>
      </c>
      <c r="C2036" t="s">
        <v>923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K2036">
        <f t="shared" si="31"/>
        <v>0</v>
      </c>
    </row>
    <row r="2037" spans="1:11" x14ac:dyDescent="0.25">
      <c r="A2037" t="s">
        <v>2560</v>
      </c>
      <c r="B2037" t="s">
        <v>2010</v>
      </c>
      <c r="C2037" t="s">
        <v>857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K2037">
        <f t="shared" si="31"/>
        <v>0</v>
      </c>
    </row>
    <row r="2038" spans="1:11" x14ac:dyDescent="0.25">
      <c r="A2038" t="s">
        <v>2560</v>
      </c>
      <c r="B2038" t="s">
        <v>2063</v>
      </c>
      <c r="C2038" t="s">
        <v>910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K2038">
        <f t="shared" si="31"/>
        <v>0</v>
      </c>
    </row>
    <row r="2039" spans="1:11" x14ac:dyDescent="0.25">
      <c r="A2039" t="s">
        <v>2560</v>
      </c>
      <c r="B2039" t="s">
        <v>2135</v>
      </c>
      <c r="C2039" t="s">
        <v>976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K2039">
        <f t="shared" si="31"/>
        <v>0</v>
      </c>
    </row>
    <row r="2040" spans="1:11" x14ac:dyDescent="0.25">
      <c r="A2040" t="s">
        <v>2560</v>
      </c>
      <c r="B2040" t="s">
        <v>1922</v>
      </c>
      <c r="C2040" t="s">
        <v>771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K2040">
        <f t="shared" si="31"/>
        <v>0</v>
      </c>
    </row>
    <row r="2041" spans="1:11" x14ac:dyDescent="0.25">
      <c r="A2041" t="s">
        <v>2560</v>
      </c>
      <c r="B2041" t="s">
        <v>1387</v>
      </c>
      <c r="C2041" t="s">
        <v>249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K2041">
        <f t="shared" si="31"/>
        <v>0</v>
      </c>
    </row>
    <row r="2042" spans="1:11" x14ac:dyDescent="0.25">
      <c r="A2042" t="s">
        <v>2560</v>
      </c>
      <c r="B2042" t="s">
        <v>1217</v>
      </c>
      <c r="C2042" t="s">
        <v>84</v>
      </c>
      <c r="D2042">
        <v>8</v>
      </c>
      <c r="E2042">
        <v>0</v>
      </c>
      <c r="F2042">
        <v>0</v>
      </c>
      <c r="G2042">
        <v>0</v>
      </c>
      <c r="H2042">
        <v>0</v>
      </c>
      <c r="I2042">
        <v>8</v>
      </c>
      <c r="K2042">
        <f t="shared" si="31"/>
        <v>8</v>
      </c>
    </row>
    <row r="2043" spans="1:11" x14ac:dyDescent="0.25">
      <c r="A2043" t="s">
        <v>2560</v>
      </c>
      <c r="B2043" t="s">
        <v>8936</v>
      </c>
      <c r="C2043" t="s">
        <v>3461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K2043">
        <f t="shared" si="31"/>
        <v>0</v>
      </c>
    </row>
    <row r="2044" spans="1:11" x14ac:dyDescent="0.25">
      <c r="A2044" t="s">
        <v>2560</v>
      </c>
      <c r="B2044" t="s">
        <v>8937</v>
      </c>
      <c r="C2044" t="s">
        <v>8938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K2044">
        <f t="shared" si="31"/>
        <v>0</v>
      </c>
    </row>
    <row r="2045" spans="1:11" x14ac:dyDescent="0.25">
      <c r="A2045" t="s">
        <v>2560</v>
      </c>
      <c r="B2045" t="s">
        <v>8939</v>
      </c>
      <c r="C2045" t="s">
        <v>7023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2</v>
      </c>
      <c r="K2045">
        <f t="shared" si="31"/>
        <v>0</v>
      </c>
    </row>
    <row r="2046" spans="1:11" x14ac:dyDescent="0.25">
      <c r="A2046" t="s">
        <v>2560</v>
      </c>
      <c r="B2046" t="s">
        <v>8940</v>
      </c>
      <c r="C2046" t="s">
        <v>8941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K2046">
        <f t="shared" si="31"/>
        <v>0</v>
      </c>
    </row>
    <row r="2047" spans="1:11" x14ac:dyDescent="0.25">
      <c r="A2047" t="s">
        <v>2560</v>
      </c>
      <c r="B2047" t="s">
        <v>8942</v>
      </c>
      <c r="C2047" t="s">
        <v>8943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K2047">
        <f t="shared" si="31"/>
        <v>0</v>
      </c>
    </row>
    <row r="2048" spans="1:11" x14ac:dyDescent="0.25">
      <c r="A2048" t="s">
        <v>2560</v>
      </c>
      <c r="B2048" t="s">
        <v>8944</v>
      </c>
      <c r="C2048" t="s">
        <v>8945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K2048">
        <f t="shared" si="31"/>
        <v>0</v>
      </c>
    </row>
    <row r="2049" spans="1:11" x14ac:dyDescent="0.25">
      <c r="A2049" t="s">
        <v>2560</v>
      </c>
      <c r="B2049" t="s">
        <v>8946</v>
      </c>
      <c r="C2049" t="s">
        <v>8947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K2049">
        <f t="shared" si="31"/>
        <v>0</v>
      </c>
    </row>
    <row r="2050" spans="1:11" x14ac:dyDescent="0.25">
      <c r="A2050" t="s">
        <v>2560</v>
      </c>
      <c r="B2050" t="s">
        <v>8948</v>
      </c>
      <c r="C2050" t="s">
        <v>8949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K2050">
        <f t="shared" si="31"/>
        <v>0</v>
      </c>
    </row>
    <row r="2051" spans="1:11" x14ac:dyDescent="0.25">
      <c r="A2051" t="s">
        <v>2560</v>
      </c>
      <c r="B2051" t="s">
        <v>8950</v>
      </c>
      <c r="C2051" t="s">
        <v>8951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K2051">
        <f t="shared" ref="K2051:K2114" si="32">D2051+F2051</f>
        <v>0</v>
      </c>
    </row>
    <row r="2052" spans="1:11" x14ac:dyDescent="0.25">
      <c r="A2052" t="s">
        <v>2560</v>
      </c>
      <c r="B2052" t="s">
        <v>8952</v>
      </c>
      <c r="C2052" t="s">
        <v>8953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K2052">
        <f t="shared" si="32"/>
        <v>0</v>
      </c>
    </row>
    <row r="2053" spans="1:11" x14ac:dyDescent="0.25">
      <c r="A2053" t="s">
        <v>2560</v>
      </c>
      <c r="B2053" t="s">
        <v>8954</v>
      </c>
      <c r="C2053" t="s">
        <v>8955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K2053">
        <f t="shared" si="32"/>
        <v>0</v>
      </c>
    </row>
    <row r="2054" spans="1:11" x14ac:dyDescent="0.25">
      <c r="A2054" t="s">
        <v>2560</v>
      </c>
      <c r="B2054" t="s">
        <v>8956</v>
      </c>
      <c r="C2054" t="s">
        <v>8957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K2054">
        <f t="shared" si="32"/>
        <v>0</v>
      </c>
    </row>
    <row r="2055" spans="1:11" x14ac:dyDescent="0.25">
      <c r="A2055" t="s">
        <v>2560</v>
      </c>
      <c r="B2055" t="s">
        <v>8958</v>
      </c>
      <c r="C2055" t="s">
        <v>8959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K2055">
        <f t="shared" si="32"/>
        <v>0</v>
      </c>
    </row>
    <row r="2056" spans="1:11" x14ac:dyDescent="0.25">
      <c r="A2056" t="s">
        <v>2560</v>
      </c>
      <c r="B2056" t="s">
        <v>8960</v>
      </c>
      <c r="C2056" t="s">
        <v>8961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K2056">
        <f t="shared" si="32"/>
        <v>0</v>
      </c>
    </row>
    <row r="2057" spans="1:11" x14ac:dyDescent="0.25">
      <c r="A2057" t="s">
        <v>2560</v>
      </c>
      <c r="B2057" t="s">
        <v>8962</v>
      </c>
      <c r="C2057" t="s">
        <v>8963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K2057">
        <f t="shared" si="32"/>
        <v>0</v>
      </c>
    </row>
    <row r="2058" spans="1:11" x14ac:dyDescent="0.25">
      <c r="A2058" t="s">
        <v>2560</v>
      </c>
      <c r="B2058" t="s">
        <v>10399</v>
      </c>
      <c r="C2058" t="s">
        <v>10400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K2058">
        <f t="shared" si="32"/>
        <v>0</v>
      </c>
    </row>
    <row r="2059" spans="1:11" x14ac:dyDescent="0.25">
      <c r="A2059" t="s">
        <v>2560</v>
      </c>
      <c r="B2059" t="s">
        <v>10401</v>
      </c>
      <c r="C2059" t="s">
        <v>10402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K2059">
        <f t="shared" si="32"/>
        <v>0</v>
      </c>
    </row>
    <row r="2060" spans="1:11" x14ac:dyDescent="0.25">
      <c r="A2060" t="s">
        <v>2560</v>
      </c>
      <c r="B2060" t="s">
        <v>10403</v>
      </c>
      <c r="C2060" t="s">
        <v>10402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K2060">
        <f t="shared" si="32"/>
        <v>0</v>
      </c>
    </row>
    <row r="2061" spans="1:11" x14ac:dyDescent="0.25">
      <c r="A2061" t="s">
        <v>2560</v>
      </c>
      <c r="B2061" t="s">
        <v>10404</v>
      </c>
      <c r="C2061" t="s">
        <v>10169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K2061">
        <f t="shared" si="32"/>
        <v>0</v>
      </c>
    </row>
    <row r="2062" spans="1:11" x14ac:dyDescent="0.25">
      <c r="A2062" t="s">
        <v>2560</v>
      </c>
      <c r="B2062" t="s">
        <v>10405</v>
      </c>
      <c r="C2062" t="s">
        <v>10333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K2062">
        <f t="shared" si="32"/>
        <v>0</v>
      </c>
    </row>
    <row r="2063" spans="1:11" x14ac:dyDescent="0.25">
      <c r="A2063" t="s">
        <v>2560</v>
      </c>
      <c r="B2063" t="s">
        <v>10406</v>
      </c>
      <c r="C2063" t="s">
        <v>10407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K2063">
        <f t="shared" si="32"/>
        <v>0</v>
      </c>
    </row>
    <row r="2064" spans="1:11" x14ac:dyDescent="0.25">
      <c r="A2064" t="s">
        <v>2560</v>
      </c>
      <c r="B2064" t="s">
        <v>10408</v>
      </c>
      <c r="C2064" t="s">
        <v>10409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K2064">
        <f t="shared" si="32"/>
        <v>0</v>
      </c>
    </row>
    <row r="2065" spans="1:11" x14ac:dyDescent="0.25">
      <c r="A2065" t="s">
        <v>2560</v>
      </c>
      <c r="B2065" t="s">
        <v>10412</v>
      </c>
      <c r="C2065" t="s">
        <v>10413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K2065">
        <f t="shared" si="32"/>
        <v>0</v>
      </c>
    </row>
    <row r="2066" spans="1:11" x14ac:dyDescent="0.25">
      <c r="A2066" t="s">
        <v>2560</v>
      </c>
      <c r="B2066" t="s">
        <v>10414</v>
      </c>
      <c r="C2066" t="s">
        <v>10415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1</v>
      </c>
      <c r="K2066">
        <f t="shared" si="32"/>
        <v>0</v>
      </c>
    </row>
    <row r="2067" spans="1:11" x14ac:dyDescent="0.25">
      <c r="A2067" t="s">
        <v>2560</v>
      </c>
      <c r="B2067" t="s">
        <v>10416</v>
      </c>
      <c r="C2067" t="s">
        <v>10417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K2067">
        <f t="shared" si="32"/>
        <v>0</v>
      </c>
    </row>
    <row r="2068" spans="1:11" x14ac:dyDescent="0.25">
      <c r="A2068" t="s">
        <v>2560</v>
      </c>
      <c r="B2068" t="s">
        <v>10419</v>
      </c>
      <c r="C2068" t="s">
        <v>10420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K2068">
        <f t="shared" si="32"/>
        <v>0</v>
      </c>
    </row>
    <row r="2069" spans="1:11" x14ac:dyDescent="0.25">
      <c r="A2069" t="s">
        <v>2560</v>
      </c>
      <c r="B2069" t="s">
        <v>10421</v>
      </c>
      <c r="C2069" t="s">
        <v>10422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1</v>
      </c>
      <c r="K2069">
        <f t="shared" si="32"/>
        <v>0</v>
      </c>
    </row>
    <row r="2070" spans="1:11" x14ac:dyDescent="0.25">
      <c r="A2070" t="s">
        <v>2560</v>
      </c>
      <c r="B2070" t="s">
        <v>10423</v>
      </c>
      <c r="C2070" t="s">
        <v>7001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K2070">
        <f t="shared" si="32"/>
        <v>0</v>
      </c>
    </row>
    <row r="2071" spans="1:11" x14ac:dyDescent="0.25">
      <c r="A2071" t="s">
        <v>2560</v>
      </c>
      <c r="B2071" t="s">
        <v>10424</v>
      </c>
      <c r="C2071" t="s">
        <v>9399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K2071">
        <f t="shared" si="32"/>
        <v>0</v>
      </c>
    </row>
    <row r="2072" spans="1:11" x14ac:dyDescent="0.25">
      <c r="A2072" t="s">
        <v>2560</v>
      </c>
      <c r="B2072" t="s">
        <v>10425</v>
      </c>
      <c r="C2072" t="s">
        <v>10426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K2072">
        <f t="shared" si="32"/>
        <v>0</v>
      </c>
    </row>
    <row r="2073" spans="1:11" x14ac:dyDescent="0.25">
      <c r="A2073" t="s">
        <v>2560</v>
      </c>
      <c r="B2073" t="s">
        <v>10427</v>
      </c>
      <c r="C2073" t="s">
        <v>10428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K2073">
        <f t="shared" si="32"/>
        <v>0</v>
      </c>
    </row>
    <row r="2074" spans="1:11" x14ac:dyDescent="0.25">
      <c r="A2074" t="s">
        <v>2560</v>
      </c>
      <c r="B2074" t="s">
        <v>10429</v>
      </c>
      <c r="C2074" t="s">
        <v>10430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K2074">
        <f t="shared" si="32"/>
        <v>0</v>
      </c>
    </row>
    <row r="2075" spans="1:11" x14ac:dyDescent="0.25">
      <c r="A2075" t="s">
        <v>2560</v>
      </c>
      <c r="B2075" t="s">
        <v>10431</v>
      </c>
      <c r="C2075" t="s">
        <v>10432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K2075">
        <f t="shared" si="32"/>
        <v>0</v>
      </c>
    </row>
    <row r="2076" spans="1:11" x14ac:dyDescent="0.25">
      <c r="A2076" t="s">
        <v>2560</v>
      </c>
      <c r="B2076" t="s">
        <v>10740</v>
      </c>
      <c r="C2076" t="s">
        <v>10741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K2076">
        <f t="shared" si="32"/>
        <v>0</v>
      </c>
    </row>
    <row r="2077" spans="1:11" x14ac:dyDescent="0.25">
      <c r="A2077" t="s">
        <v>2560</v>
      </c>
      <c r="B2077" t="s">
        <v>10742</v>
      </c>
      <c r="C2077" t="s">
        <v>10743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K2077">
        <f t="shared" si="32"/>
        <v>0</v>
      </c>
    </row>
    <row r="2078" spans="1:11" x14ac:dyDescent="0.25">
      <c r="A2078" t="s">
        <v>2560</v>
      </c>
      <c r="B2078" t="s">
        <v>10744</v>
      </c>
      <c r="C2078" t="s">
        <v>7246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K2078">
        <f t="shared" si="32"/>
        <v>0</v>
      </c>
    </row>
    <row r="2079" spans="1:11" x14ac:dyDescent="0.25">
      <c r="A2079" t="s">
        <v>2560</v>
      </c>
      <c r="B2079" t="s">
        <v>10745</v>
      </c>
      <c r="C2079" t="s">
        <v>10746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1</v>
      </c>
      <c r="K2079">
        <f t="shared" si="32"/>
        <v>0</v>
      </c>
    </row>
    <row r="2080" spans="1:11" x14ac:dyDescent="0.25">
      <c r="A2080" t="s">
        <v>2560</v>
      </c>
      <c r="B2080" t="s">
        <v>10087</v>
      </c>
      <c r="C2080" t="s">
        <v>10088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K2080">
        <f t="shared" si="32"/>
        <v>0</v>
      </c>
    </row>
    <row r="2081" spans="1:11" x14ac:dyDescent="0.25">
      <c r="A2081" t="s">
        <v>2560</v>
      </c>
      <c r="B2081" t="s">
        <v>10089</v>
      </c>
      <c r="C2081" t="s">
        <v>10090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K2081">
        <f t="shared" si="32"/>
        <v>0</v>
      </c>
    </row>
    <row r="2082" spans="1:11" x14ac:dyDescent="0.25">
      <c r="A2082" t="s">
        <v>2560</v>
      </c>
      <c r="B2082" t="s">
        <v>10091</v>
      </c>
      <c r="C2082" t="s">
        <v>10092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K2082">
        <f t="shared" si="32"/>
        <v>0</v>
      </c>
    </row>
    <row r="2083" spans="1:11" x14ac:dyDescent="0.25">
      <c r="A2083" t="s">
        <v>2560</v>
      </c>
      <c r="B2083" t="s">
        <v>10093</v>
      </c>
      <c r="C2083" t="s">
        <v>10094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K2083">
        <f t="shared" si="32"/>
        <v>0</v>
      </c>
    </row>
    <row r="2084" spans="1:11" x14ac:dyDescent="0.25">
      <c r="A2084" t="s">
        <v>2560</v>
      </c>
      <c r="B2084" t="s">
        <v>10095</v>
      </c>
      <c r="C2084" t="s">
        <v>10096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K2084">
        <f t="shared" si="32"/>
        <v>0</v>
      </c>
    </row>
    <row r="2085" spans="1:11" x14ac:dyDescent="0.25">
      <c r="A2085" t="s">
        <v>2560</v>
      </c>
      <c r="B2085" t="s">
        <v>10097</v>
      </c>
      <c r="C2085" t="s">
        <v>10098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K2085">
        <f t="shared" si="32"/>
        <v>0</v>
      </c>
    </row>
    <row r="2086" spans="1:11" x14ac:dyDescent="0.25">
      <c r="A2086" t="s">
        <v>2560</v>
      </c>
      <c r="B2086" t="s">
        <v>10099</v>
      </c>
      <c r="C2086" t="s">
        <v>10100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K2086">
        <f t="shared" si="32"/>
        <v>0</v>
      </c>
    </row>
    <row r="2087" spans="1:11" x14ac:dyDescent="0.25">
      <c r="A2087" t="s">
        <v>2560</v>
      </c>
      <c r="B2087" t="s">
        <v>10101</v>
      </c>
      <c r="C2087" t="s">
        <v>10102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K2087">
        <f t="shared" si="32"/>
        <v>0</v>
      </c>
    </row>
    <row r="2088" spans="1:11" x14ac:dyDescent="0.25">
      <c r="A2088" t="s">
        <v>2560</v>
      </c>
      <c r="B2088" t="s">
        <v>10103</v>
      </c>
      <c r="C2088" t="s">
        <v>10104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K2088">
        <f t="shared" si="32"/>
        <v>0</v>
      </c>
    </row>
    <row r="2089" spans="1:11" x14ac:dyDescent="0.25">
      <c r="A2089" t="s">
        <v>2560</v>
      </c>
      <c r="B2089" t="s">
        <v>10105</v>
      </c>
      <c r="C2089" t="s">
        <v>10106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K2089">
        <f t="shared" si="32"/>
        <v>0</v>
      </c>
    </row>
    <row r="2090" spans="1:11" x14ac:dyDescent="0.25">
      <c r="A2090" t="s">
        <v>2560</v>
      </c>
      <c r="B2090" t="s">
        <v>10107</v>
      </c>
      <c r="C2090" t="s">
        <v>10108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K2090">
        <f t="shared" si="32"/>
        <v>0</v>
      </c>
    </row>
    <row r="2091" spans="1:11" x14ac:dyDescent="0.25">
      <c r="A2091" t="s">
        <v>2560</v>
      </c>
      <c r="B2091" t="s">
        <v>10109</v>
      </c>
      <c r="C2091" t="s">
        <v>10110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K2091">
        <f t="shared" si="32"/>
        <v>0</v>
      </c>
    </row>
    <row r="2092" spans="1:11" x14ac:dyDescent="0.25">
      <c r="A2092" t="s">
        <v>2560</v>
      </c>
      <c r="B2092" t="s">
        <v>10111</v>
      </c>
      <c r="C2092" t="s">
        <v>10112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K2092">
        <f t="shared" si="32"/>
        <v>0</v>
      </c>
    </row>
    <row r="2093" spans="1:11" x14ac:dyDescent="0.25">
      <c r="A2093" t="s">
        <v>2560</v>
      </c>
      <c r="B2093" t="s">
        <v>10113</v>
      </c>
      <c r="C2093" t="s">
        <v>10114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K2093">
        <f t="shared" si="32"/>
        <v>0</v>
      </c>
    </row>
    <row r="2094" spans="1:11" x14ac:dyDescent="0.25">
      <c r="A2094" t="s">
        <v>2560</v>
      </c>
      <c r="B2094" t="s">
        <v>10115</v>
      </c>
      <c r="C2094" t="s">
        <v>10116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K2094">
        <f t="shared" si="32"/>
        <v>0</v>
      </c>
    </row>
    <row r="2095" spans="1:11" x14ac:dyDescent="0.25">
      <c r="A2095" t="s">
        <v>2560</v>
      </c>
      <c r="B2095" t="s">
        <v>10117</v>
      </c>
      <c r="C2095" t="s">
        <v>10118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K2095">
        <f t="shared" si="32"/>
        <v>0</v>
      </c>
    </row>
    <row r="2096" spans="1:11" x14ac:dyDescent="0.25">
      <c r="A2096" t="s">
        <v>2560</v>
      </c>
      <c r="B2096" t="s">
        <v>10119</v>
      </c>
      <c r="C2096" t="s">
        <v>10120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K2096">
        <f t="shared" si="32"/>
        <v>0</v>
      </c>
    </row>
    <row r="2097" spans="1:11" x14ac:dyDescent="0.25">
      <c r="A2097" t="s">
        <v>2560</v>
      </c>
      <c r="B2097" t="s">
        <v>10121</v>
      </c>
      <c r="C2097" t="s">
        <v>10122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1</v>
      </c>
      <c r="K2097">
        <f t="shared" si="32"/>
        <v>0</v>
      </c>
    </row>
    <row r="2098" spans="1:11" x14ac:dyDescent="0.25">
      <c r="A2098" t="s">
        <v>2560</v>
      </c>
      <c r="B2098" t="s">
        <v>10123</v>
      </c>
      <c r="C2098" t="s">
        <v>10124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K2098">
        <f t="shared" si="32"/>
        <v>0</v>
      </c>
    </row>
    <row r="2099" spans="1:11" x14ac:dyDescent="0.25">
      <c r="A2099" t="s">
        <v>2560</v>
      </c>
      <c r="B2099" t="s">
        <v>10125</v>
      </c>
      <c r="C2099" t="s">
        <v>10126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K2099">
        <f t="shared" si="32"/>
        <v>0</v>
      </c>
    </row>
    <row r="2100" spans="1:11" x14ac:dyDescent="0.25">
      <c r="A2100" t="s">
        <v>2560</v>
      </c>
      <c r="B2100" t="s">
        <v>10127</v>
      </c>
      <c r="C2100" t="s">
        <v>10128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K2100">
        <f t="shared" si="32"/>
        <v>0</v>
      </c>
    </row>
    <row r="2101" spans="1:11" x14ac:dyDescent="0.25">
      <c r="A2101" t="s">
        <v>2560</v>
      </c>
      <c r="B2101" t="s">
        <v>10129</v>
      </c>
      <c r="C2101" t="s">
        <v>10130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K2101">
        <f t="shared" si="32"/>
        <v>0</v>
      </c>
    </row>
    <row r="2102" spans="1:11" x14ac:dyDescent="0.25">
      <c r="A2102" t="s">
        <v>2560</v>
      </c>
      <c r="B2102" t="s">
        <v>10131</v>
      </c>
      <c r="C2102" t="s">
        <v>10132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K2102">
        <f t="shared" si="32"/>
        <v>0</v>
      </c>
    </row>
    <row r="2103" spans="1:11" x14ac:dyDescent="0.25">
      <c r="A2103" t="s">
        <v>2560</v>
      </c>
      <c r="B2103" t="s">
        <v>4783</v>
      </c>
      <c r="C2103" t="s">
        <v>4784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K2103">
        <f t="shared" si="32"/>
        <v>0</v>
      </c>
    </row>
    <row r="2104" spans="1:11" x14ac:dyDescent="0.25">
      <c r="A2104" t="s">
        <v>2560</v>
      </c>
      <c r="B2104" t="s">
        <v>6038</v>
      </c>
      <c r="C2104" t="s">
        <v>6039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66</v>
      </c>
      <c r="K2104">
        <f t="shared" si="32"/>
        <v>0</v>
      </c>
    </row>
    <row r="2105" spans="1:11" x14ac:dyDescent="0.25">
      <c r="A2105" t="s">
        <v>2560</v>
      </c>
      <c r="B2105" t="s">
        <v>4785</v>
      </c>
      <c r="C2105" t="s">
        <v>4786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2</v>
      </c>
      <c r="K2105">
        <f t="shared" si="32"/>
        <v>0</v>
      </c>
    </row>
    <row r="2106" spans="1:11" x14ac:dyDescent="0.25">
      <c r="A2106" t="s">
        <v>2560</v>
      </c>
      <c r="B2106" t="s">
        <v>4787</v>
      </c>
      <c r="C2106" t="s">
        <v>4788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K2106">
        <f t="shared" si="32"/>
        <v>0</v>
      </c>
    </row>
    <row r="2107" spans="1:11" x14ac:dyDescent="0.25">
      <c r="A2107" t="s">
        <v>2560</v>
      </c>
      <c r="B2107" t="s">
        <v>4789</v>
      </c>
      <c r="C2107" t="s">
        <v>4790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K2107">
        <f t="shared" si="32"/>
        <v>0</v>
      </c>
    </row>
    <row r="2108" spans="1:11" x14ac:dyDescent="0.25">
      <c r="A2108" t="s">
        <v>2560</v>
      </c>
      <c r="B2108" t="s">
        <v>4791</v>
      </c>
      <c r="C2108" t="s">
        <v>4792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K2108">
        <f t="shared" si="32"/>
        <v>0</v>
      </c>
    </row>
    <row r="2109" spans="1:11" x14ac:dyDescent="0.25">
      <c r="A2109" t="s">
        <v>2560</v>
      </c>
      <c r="B2109" t="s">
        <v>4793</v>
      </c>
      <c r="C2109" t="s">
        <v>4794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K2109">
        <f t="shared" si="32"/>
        <v>0</v>
      </c>
    </row>
    <row r="2110" spans="1:11" x14ac:dyDescent="0.25">
      <c r="A2110" t="s">
        <v>2560</v>
      </c>
      <c r="B2110" t="s">
        <v>4795</v>
      </c>
      <c r="C2110" t="s">
        <v>4796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K2110">
        <f t="shared" si="32"/>
        <v>0</v>
      </c>
    </row>
    <row r="2111" spans="1:11" x14ac:dyDescent="0.25">
      <c r="A2111" t="s">
        <v>2560</v>
      </c>
      <c r="B2111" t="s">
        <v>4797</v>
      </c>
      <c r="C2111" t="s">
        <v>4798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K2111">
        <f t="shared" si="32"/>
        <v>0</v>
      </c>
    </row>
    <row r="2112" spans="1:11" x14ac:dyDescent="0.25">
      <c r="A2112" t="s">
        <v>2560</v>
      </c>
      <c r="B2112" t="s">
        <v>4799</v>
      </c>
      <c r="C2112" t="s">
        <v>4800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K2112">
        <f t="shared" si="32"/>
        <v>0</v>
      </c>
    </row>
    <row r="2113" spans="1:11" x14ac:dyDescent="0.25">
      <c r="A2113" t="s">
        <v>2560</v>
      </c>
      <c r="B2113" t="s">
        <v>4801</v>
      </c>
      <c r="C2113" t="s">
        <v>4802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K2113">
        <f t="shared" si="32"/>
        <v>0</v>
      </c>
    </row>
    <row r="2114" spans="1:11" x14ac:dyDescent="0.25">
      <c r="A2114" t="s">
        <v>2560</v>
      </c>
      <c r="B2114" t="s">
        <v>4803</v>
      </c>
      <c r="C2114" t="s">
        <v>4804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K2114">
        <f t="shared" si="32"/>
        <v>0</v>
      </c>
    </row>
    <row r="2115" spans="1:11" x14ac:dyDescent="0.25">
      <c r="A2115" t="s">
        <v>2560</v>
      </c>
      <c r="B2115" t="s">
        <v>4805</v>
      </c>
      <c r="C2115" t="s">
        <v>4806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K2115">
        <f t="shared" ref="K2115:K2178" si="33">D2115+F2115</f>
        <v>0</v>
      </c>
    </row>
    <row r="2116" spans="1:11" x14ac:dyDescent="0.25">
      <c r="A2116" t="s">
        <v>2560</v>
      </c>
      <c r="B2116" t="s">
        <v>4807</v>
      </c>
      <c r="C2116" t="s">
        <v>4808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K2116">
        <f t="shared" si="33"/>
        <v>0</v>
      </c>
    </row>
    <row r="2117" spans="1:11" x14ac:dyDescent="0.25">
      <c r="A2117" t="s">
        <v>2560</v>
      </c>
      <c r="B2117" t="s">
        <v>4809</v>
      </c>
      <c r="C2117" t="s">
        <v>4810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K2117">
        <f t="shared" si="33"/>
        <v>0</v>
      </c>
    </row>
    <row r="2118" spans="1:11" x14ac:dyDescent="0.25">
      <c r="A2118" t="s">
        <v>2560</v>
      </c>
      <c r="B2118" t="s">
        <v>4811</v>
      </c>
      <c r="C2118" t="s">
        <v>4812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K2118">
        <f t="shared" si="33"/>
        <v>0</v>
      </c>
    </row>
    <row r="2119" spans="1:11" x14ac:dyDescent="0.25">
      <c r="A2119" t="s">
        <v>2560</v>
      </c>
      <c r="B2119" t="s">
        <v>4813</v>
      </c>
      <c r="C2119" t="s">
        <v>4814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K2119">
        <f t="shared" si="33"/>
        <v>0</v>
      </c>
    </row>
    <row r="2120" spans="1:11" x14ac:dyDescent="0.25">
      <c r="A2120" t="s">
        <v>2560</v>
      </c>
      <c r="B2120" t="s">
        <v>4815</v>
      </c>
      <c r="C2120" t="s">
        <v>4816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K2120">
        <f t="shared" si="33"/>
        <v>0</v>
      </c>
    </row>
    <row r="2121" spans="1:11" x14ac:dyDescent="0.25">
      <c r="A2121" t="s">
        <v>2560</v>
      </c>
      <c r="B2121" t="s">
        <v>4817</v>
      </c>
      <c r="C2121" t="s">
        <v>4818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K2121">
        <f t="shared" si="33"/>
        <v>0</v>
      </c>
    </row>
    <row r="2122" spans="1:11" x14ac:dyDescent="0.25">
      <c r="A2122" t="s">
        <v>2560</v>
      </c>
      <c r="B2122" t="s">
        <v>4819</v>
      </c>
      <c r="C2122" t="s">
        <v>4820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K2122">
        <f t="shared" si="33"/>
        <v>0</v>
      </c>
    </row>
    <row r="2123" spans="1:11" x14ac:dyDescent="0.25">
      <c r="A2123" t="s">
        <v>2560</v>
      </c>
      <c r="B2123" t="s">
        <v>4821</v>
      </c>
      <c r="C2123" t="s">
        <v>4822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K2123">
        <f t="shared" si="33"/>
        <v>0</v>
      </c>
    </row>
    <row r="2124" spans="1:11" x14ac:dyDescent="0.25">
      <c r="A2124" t="s">
        <v>2560</v>
      </c>
      <c r="B2124" t="s">
        <v>4823</v>
      </c>
      <c r="C2124" t="s">
        <v>4824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K2124">
        <f t="shared" si="33"/>
        <v>0</v>
      </c>
    </row>
    <row r="2125" spans="1:11" x14ac:dyDescent="0.25">
      <c r="A2125" t="s">
        <v>2560</v>
      </c>
      <c r="B2125" t="s">
        <v>4487</v>
      </c>
      <c r="C2125" t="s">
        <v>4488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K2125">
        <f t="shared" si="33"/>
        <v>0</v>
      </c>
    </row>
    <row r="2126" spans="1:11" x14ac:dyDescent="0.25">
      <c r="A2126" t="s">
        <v>2560</v>
      </c>
      <c r="B2126" t="s">
        <v>2280</v>
      </c>
      <c r="C2126" t="s">
        <v>1121</v>
      </c>
      <c r="D2126">
        <v>1</v>
      </c>
      <c r="E2126">
        <v>0</v>
      </c>
      <c r="F2126">
        <v>0</v>
      </c>
      <c r="G2126">
        <v>0</v>
      </c>
      <c r="H2126">
        <v>0</v>
      </c>
      <c r="I2126">
        <v>1</v>
      </c>
      <c r="K2126">
        <f t="shared" si="33"/>
        <v>1</v>
      </c>
    </row>
    <row r="2127" spans="1:11" x14ac:dyDescent="0.25">
      <c r="A2127" t="s">
        <v>2560</v>
      </c>
      <c r="B2127" t="s">
        <v>4489</v>
      </c>
      <c r="C2127" t="s">
        <v>4490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K2127">
        <f t="shared" si="33"/>
        <v>0</v>
      </c>
    </row>
    <row r="2128" spans="1:11" x14ac:dyDescent="0.25">
      <c r="A2128" t="s">
        <v>2560</v>
      </c>
      <c r="B2128" t="s">
        <v>4491</v>
      </c>
      <c r="C2128" t="s">
        <v>4492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461</v>
      </c>
      <c r="K2128">
        <f t="shared" si="33"/>
        <v>0</v>
      </c>
    </row>
    <row r="2129" spans="1:11" x14ac:dyDescent="0.25">
      <c r="A2129" t="s">
        <v>2560</v>
      </c>
      <c r="B2129" t="s">
        <v>4493</v>
      </c>
      <c r="C2129" t="s">
        <v>4494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K2129">
        <f t="shared" si="33"/>
        <v>0</v>
      </c>
    </row>
    <row r="2130" spans="1:11" x14ac:dyDescent="0.25">
      <c r="A2130" t="s">
        <v>2560</v>
      </c>
      <c r="B2130" t="s">
        <v>4495</v>
      </c>
      <c r="C2130" t="s">
        <v>4496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K2130">
        <f t="shared" si="33"/>
        <v>0</v>
      </c>
    </row>
    <row r="2131" spans="1:11" x14ac:dyDescent="0.25">
      <c r="A2131" t="s">
        <v>2560</v>
      </c>
      <c r="B2131" t="s">
        <v>5620</v>
      </c>
      <c r="C2131" t="s">
        <v>5193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40</v>
      </c>
      <c r="K2131">
        <f t="shared" si="33"/>
        <v>0</v>
      </c>
    </row>
    <row r="2132" spans="1:11" x14ac:dyDescent="0.25">
      <c r="A2132" t="s">
        <v>2560</v>
      </c>
      <c r="B2132" t="s">
        <v>4497</v>
      </c>
      <c r="C2132" t="s">
        <v>4498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K2132">
        <f t="shared" si="33"/>
        <v>0</v>
      </c>
    </row>
    <row r="2133" spans="1:11" x14ac:dyDescent="0.25">
      <c r="A2133" t="s">
        <v>2560</v>
      </c>
      <c r="B2133" t="s">
        <v>4499</v>
      </c>
      <c r="C2133" t="s">
        <v>4500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K2133">
        <f t="shared" si="33"/>
        <v>0</v>
      </c>
    </row>
    <row r="2134" spans="1:11" x14ac:dyDescent="0.25">
      <c r="A2134" t="s">
        <v>2560</v>
      </c>
      <c r="B2134" t="s">
        <v>4501</v>
      </c>
      <c r="C2134" t="s">
        <v>4502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K2134">
        <f t="shared" si="33"/>
        <v>0</v>
      </c>
    </row>
    <row r="2135" spans="1:11" x14ac:dyDescent="0.25">
      <c r="A2135" t="s">
        <v>2560</v>
      </c>
      <c r="B2135" t="s">
        <v>4503</v>
      </c>
      <c r="C2135" t="s">
        <v>4504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K2135">
        <f t="shared" si="33"/>
        <v>0</v>
      </c>
    </row>
    <row r="2136" spans="1:11" x14ac:dyDescent="0.25">
      <c r="A2136" t="s">
        <v>2560</v>
      </c>
      <c r="B2136" t="s">
        <v>4505</v>
      </c>
      <c r="C2136" t="s">
        <v>4506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K2136">
        <f t="shared" si="33"/>
        <v>0</v>
      </c>
    </row>
    <row r="2137" spans="1:11" x14ac:dyDescent="0.25">
      <c r="A2137" t="s">
        <v>2560</v>
      </c>
      <c r="B2137" t="s">
        <v>4507</v>
      </c>
      <c r="C2137" t="s">
        <v>4508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K2137">
        <f t="shared" si="33"/>
        <v>0</v>
      </c>
    </row>
    <row r="2138" spans="1:11" x14ac:dyDescent="0.25">
      <c r="A2138" t="s">
        <v>2560</v>
      </c>
      <c r="B2138" t="s">
        <v>4509</v>
      </c>
      <c r="C2138" t="s">
        <v>4510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K2138">
        <f t="shared" si="33"/>
        <v>0</v>
      </c>
    </row>
    <row r="2139" spans="1:11" x14ac:dyDescent="0.25">
      <c r="A2139" t="s">
        <v>2560</v>
      </c>
      <c r="B2139" t="s">
        <v>4511</v>
      </c>
      <c r="C2139" t="s">
        <v>4512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K2139">
        <f t="shared" si="33"/>
        <v>0</v>
      </c>
    </row>
    <row r="2140" spans="1:11" x14ac:dyDescent="0.25">
      <c r="A2140" t="s">
        <v>2560</v>
      </c>
      <c r="B2140" t="s">
        <v>4513</v>
      </c>
      <c r="C2140" t="s">
        <v>4514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K2140">
        <f t="shared" si="33"/>
        <v>0</v>
      </c>
    </row>
    <row r="2141" spans="1:11" x14ac:dyDescent="0.25">
      <c r="A2141" t="s">
        <v>2560</v>
      </c>
      <c r="B2141" t="s">
        <v>4515</v>
      </c>
      <c r="C2141" t="s">
        <v>4516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K2141">
        <f t="shared" si="33"/>
        <v>0</v>
      </c>
    </row>
    <row r="2142" spans="1:11" x14ac:dyDescent="0.25">
      <c r="A2142" t="s">
        <v>2560</v>
      </c>
      <c r="B2142" t="s">
        <v>4517</v>
      </c>
      <c r="C2142" t="s">
        <v>4518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K2142">
        <f t="shared" si="33"/>
        <v>0</v>
      </c>
    </row>
    <row r="2143" spans="1:11" x14ac:dyDescent="0.25">
      <c r="A2143" t="s">
        <v>2560</v>
      </c>
      <c r="B2143" t="s">
        <v>4519</v>
      </c>
      <c r="C2143" t="s">
        <v>4520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K2143">
        <f t="shared" si="33"/>
        <v>0</v>
      </c>
    </row>
    <row r="2144" spans="1:11" x14ac:dyDescent="0.25">
      <c r="A2144" t="s">
        <v>2560</v>
      </c>
      <c r="B2144" t="s">
        <v>4521</v>
      </c>
      <c r="C2144" t="s">
        <v>4522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K2144">
        <f t="shared" si="33"/>
        <v>0</v>
      </c>
    </row>
    <row r="2145" spans="1:11" x14ac:dyDescent="0.25">
      <c r="A2145" t="s">
        <v>2560</v>
      </c>
      <c r="B2145" t="s">
        <v>4523</v>
      </c>
      <c r="C2145" t="s">
        <v>3232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K2145">
        <f t="shared" si="33"/>
        <v>0</v>
      </c>
    </row>
    <row r="2146" spans="1:11" x14ac:dyDescent="0.25">
      <c r="A2146" t="s">
        <v>2560</v>
      </c>
      <c r="B2146" t="s">
        <v>4524</v>
      </c>
      <c r="C2146" t="s">
        <v>4525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433</v>
      </c>
      <c r="K2146">
        <f t="shared" si="33"/>
        <v>0</v>
      </c>
    </row>
    <row r="2147" spans="1:11" x14ac:dyDescent="0.25">
      <c r="A2147" t="s">
        <v>2560</v>
      </c>
      <c r="B2147" t="s">
        <v>4526</v>
      </c>
      <c r="C2147" t="s">
        <v>4527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K2147">
        <f t="shared" si="33"/>
        <v>0</v>
      </c>
    </row>
    <row r="2148" spans="1:11" x14ac:dyDescent="0.25">
      <c r="A2148" t="s">
        <v>2560</v>
      </c>
      <c r="B2148" t="s">
        <v>4528</v>
      </c>
      <c r="C2148" t="s">
        <v>4529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95</v>
      </c>
      <c r="K2148">
        <f t="shared" si="33"/>
        <v>0</v>
      </c>
    </row>
    <row r="2149" spans="1:11" x14ac:dyDescent="0.25">
      <c r="A2149" t="s">
        <v>2560</v>
      </c>
      <c r="B2149" t="s">
        <v>5525</v>
      </c>
      <c r="C2149" t="s">
        <v>5526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K2149">
        <f t="shared" si="33"/>
        <v>0</v>
      </c>
    </row>
    <row r="2150" spans="1:11" x14ac:dyDescent="0.25">
      <c r="A2150" t="s">
        <v>2560</v>
      </c>
      <c r="B2150" t="s">
        <v>5527</v>
      </c>
      <c r="C2150" t="s">
        <v>5528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K2150">
        <f t="shared" si="33"/>
        <v>0</v>
      </c>
    </row>
    <row r="2151" spans="1:11" x14ac:dyDescent="0.25">
      <c r="A2151" t="s">
        <v>2560</v>
      </c>
      <c r="B2151" t="s">
        <v>5529</v>
      </c>
      <c r="C2151" t="s">
        <v>5530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K2151">
        <f t="shared" si="33"/>
        <v>0</v>
      </c>
    </row>
    <row r="2152" spans="1:11" x14ac:dyDescent="0.25">
      <c r="A2152" t="s">
        <v>2560</v>
      </c>
      <c r="B2152" t="s">
        <v>5531</v>
      </c>
      <c r="C2152" t="s">
        <v>5532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K2152">
        <f t="shared" si="33"/>
        <v>0</v>
      </c>
    </row>
    <row r="2153" spans="1:11" x14ac:dyDescent="0.25">
      <c r="A2153" t="s">
        <v>2560</v>
      </c>
      <c r="B2153" t="s">
        <v>5533</v>
      </c>
      <c r="C2153" t="s">
        <v>5534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K2153">
        <f t="shared" si="33"/>
        <v>0</v>
      </c>
    </row>
    <row r="2154" spans="1:11" x14ac:dyDescent="0.25">
      <c r="A2154" t="s">
        <v>2560</v>
      </c>
      <c r="B2154" t="s">
        <v>5535</v>
      </c>
      <c r="C2154" t="s">
        <v>5536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K2154">
        <f t="shared" si="33"/>
        <v>0</v>
      </c>
    </row>
    <row r="2155" spans="1:11" x14ac:dyDescent="0.25">
      <c r="A2155" t="s">
        <v>2560</v>
      </c>
      <c r="B2155" t="s">
        <v>5537</v>
      </c>
      <c r="C2155" t="s">
        <v>5538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K2155">
        <f t="shared" si="33"/>
        <v>0</v>
      </c>
    </row>
    <row r="2156" spans="1:11" x14ac:dyDescent="0.25">
      <c r="A2156" t="s">
        <v>2560</v>
      </c>
      <c r="B2156" t="s">
        <v>5539</v>
      </c>
      <c r="C2156" t="s">
        <v>5540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K2156">
        <f t="shared" si="33"/>
        <v>0</v>
      </c>
    </row>
    <row r="2157" spans="1:11" x14ac:dyDescent="0.25">
      <c r="A2157" t="s">
        <v>2560</v>
      </c>
      <c r="B2157" t="s">
        <v>5541</v>
      </c>
      <c r="C2157" t="s">
        <v>5542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K2157">
        <f t="shared" si="33"/>
        <v>0</v>
      </c>
    </row>
    <row r="2158" spans="1:11" x14ac:dyDescent="0.25">
      <c r="A2158" t="s">
        <v>2560</v>
      </c>
      <c r="B2158" t="s">
        <v>5543</v>
      </c>
      <c r="C2158" t="s">
        <v>5544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K2158">
        <f t="shared" si="33"/>
        <v>0</v>
      </c>
    </row>
    <row r="2159" spans="1:11" x14ac:dyDescent="0.25">
      <c r="A2159" t="s">
        <v>2560</v>
      </c>
      <c r="B2159" t="s">
        <v>5545</v>
      </c>
      <c r="C2159" t="s">
        <v>5546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K2159">
        <f t="shared" si="33"/>
        <v>0</v>
      </c>
    </row>
    <row r="2160" spans="1:11" x14ac:dyDescent="0.25">
      <c r="A2160" t="s">
        <v>2560</v>
      </c>
      <c r="B2160" t="s">
        <v>5547</v>
      </c>
      <c r="C2160" t="s">
        <v>5548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K2160">
        <f t="shared" si="33"/>
        <v>0</v>
      </c>
    </row>
    <row r="2161" spans="1:11" x14ac:dyDescent="0.25">
      <c r="A2161" t="s">
        <v>2560</v>
      </c>
      <c r="B2161" t="s">
        <v>5549</v>
      </c>
      <c r="C2161" t="s">
        <v>5548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K2161">
        <f t="shared" si="33"/>
        <v>0</v>
      </c>
    </row>
    <row r="2162" spans="1:11" x14ac:dyDescent="0.25">
      <c r="A2162" t="s">
        <v>2560</v>
      </c>
      <c r="B2162" t="s">
        <v>5550</v>
      </c>
      <c r="C2162" t="s">
        <v>5551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K2162">
        <f t="shared" si="33"/>
        <v>0</v>
      </c>
    </row>
    <row r="2163" spans="1:11" x14ac:dyDescent="0.25">
      <c r="A2163" t="s">
        <v>2560</v>
      </c>
      <c r="B2163" t="s">
        <v>5552</v>
      </c>
      <c r="C2163" t="s">
        <v>5553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1</v>
      </c>
      <c r="K2163">
        <f t="shared" si="33"/>
        <v>0</v>
      </c>
    </row>
    <row r="2164" spans="1:11" x14ac:dyDescent="0.25">
      <c r="A2164" t="s">
        <v>2560</v>
      </c>
      <c r="B2164" t="s">
        <v>5554</v>
      </c>
      <c r="C2164" t="s">
        <v>5555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K2164">
        <f t="shared" si="33"/>
        <v>0</v>
      </c>
    </row>
    <row r="2165" spans="1:11" x14ac:dyDescent="0.25">
      <c r="A2165" t="s">
        <v>2560</v>
      </c>
      <c r="B2165" t="s">
        <v>5556</v>
      </c>
      <c r="C2165" t="s">
        <v>5557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K2165">
        <f t="shared" si="33"/>
        <v>0</v>
      </c>
    </row>
    <row r="2166" spans="1:11" x14ac:dyDescent="0.25">
      <c r="A2166" t="s">
        <v>2560</v>
      </c>
      <c r="B2166" t="s">
        <v>5558</v>
      </c>
      <c r="C2166" t="s">
        <v>5559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K2166">
        <f t="shared" si="33"/>
        <v>0</v>
      </c>
    </row>
    <row r="2167" spans="1:11" x14ac:dyDescent="0.25">
      <c r="A2167" t="s">
        <v>2560</v>
      </c>
      <c r="B2167" t="s">
        <v>5560</v>
      </c>
      <c r="C2167" t="s">
        <v>5561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K2167">
        <f t="shared" si="33"/>
        <v>0</v>
      </c>
    </row>
    <row r="2168" spans="1:11" x14ac:dyDescent="0.25">
      <c r="A2168" t="s">
        <v>2560</v>
      </c>
      <c r="B2168" t="s">
        <v>5562</v>
      </c>
      <c r="C2168" t="s">
        <v>5563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K2168">
        <f t="shared" si="33"/>
        <v>0</v>
      </c>
    </row>
    <row r="2169" spans="1:11" x14ac:dyDescent="0.25">
      <c r="A2169" t="s">
        <v>2560</v>
      </c>
      <c r="B2169" t="s">
        <v>5842</v>
      </c>
      <c r="C2169" t="s">
        <v>5843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K2169">
        <f t="shared" si="33"/>
        <v>0</v>
      </c>
    </row>
    <row r="2170" spans="1:11" x14ac:dyDescent="0.25">
      <c r="A2170" t="s">
        <v>2560</v>
      </c>
      <c r="B2170" t="s">
        <v>5844</v>
      </c>
      <c r="C2170" t="s">
        <v>5845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K2170">
        <f t="shared" si="33"/>
        <v>0</v>
      </c>
    </row>
    <row r="2171" spans="1:11" x14ac:dyDescent="0.25">
      <c r="A2171" t="s">
        <v>2560</v>
      </c>
      <c r="B2171" t="s">
        <v>5846</v>
      </c>
      <c r="C2171" t="s">
        <v>5847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K2171">
        <f t="shared" si="33"/>
        <v>0</v>
      </c>
    </row>
    <row r="2172" spans="1:11" x14ac:dyDescent="0.25">
      <c r="A2172" t="s">
        <v>2560</v>
      </c>
      <c r="B2172" t="s">
        <v>5848</v>
      </c>
      <c r="C2172" t="s">
        <v>5849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K2172">
        <f t="shared" si="33"/>
        <v>0</v>
      </c>
    </row>
    <row r="2173" spans="1:11" x14ac:dyDescent="0.25">
      <c r="A2173" t="s">
        <v>2560</v>
      </c>
      <c r="B2173" t="s">
        <v>5850</v>
      </c>
      <c r="C2173" t="s">
        <v>5851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K2173">
        <f t="shared" si="33"/>
        <v>0</v>
      </c>
    </row>
    <row r="2174" spans="1:11" x14ac:dyDescent="0.25">
      <c r="A2174" t="s">
        <v>2560</v>
      </c>
      <c r="B2174" t="s">
        <v>5852</v>
      </c>
      <c r="C2174" t="s">
        <v>5853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K2174">
        <f t="shared" si="33"/>
        <v>0</v>
      </c>
    </row>
    <row r="2175" spans="1:11" x14ac:dyDescent="0.25">
      <c r="A2175" t="s">
        <v>2560</v>
      </c>
      <c r="B2175" t="s">
        <v>5854</v>
      </c>
      <c r="C2175" t="s">
        <v>5855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K2175">
        <f t="shared" si="33"/>
        <v>0</v>
      </c>
    </row>
    <row r="2176" spans="1:11" x14ac:dyDescent="0.25">
      <c r="A2176" t="s">
        <v>2560</v>
      </c>
      <c r="B2176" t="s">
        <v>5856</v>
      </c>
      <c r="C2176" t="s">
        <v>5857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K2176">
        <f t="shared" si="33"/>
        <v>0</v>
      </c>
    </row>
    <row r="2177" spans="1:11" x14ac:dyDescent="0.25">
      <c r="A2177" t="s">
        <v>2560</v>
      </c>
      <c r="B2177" t="s">
        <v>5858</v>
      </c>
      <c r="C2177" t="s">
        <v>5859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K2177">
        <f t="shared" si="33"/>
        <v>0</v>
      </c>
    </row>
    <row r="2178" spans="1:11" x14ac:dyDescent="0.25">
      <c r="A2178" t="s">
        <v>2560</v>
      </c>
      <c r="B2178" t="s">
        <v>5860</v>
      </c>
      <c r="C2178" t="s">
        <v>5861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K2178">
        <f t="shared" si="33"/>
        <v>0</v>
      </c>
    </row>
    <row r="2179" spans="1:11" x14ac:dyDescent="0.25">
      <c r="A2179" t="s">
        <v>2560</v>
      </c>
      <c r="B2179" t="s">
        <v>10487</v>
      </c>
      <c r="C2179" t="s">
        <v>7841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9</v>
      </c>
      <c r="K2179">
        <f t="shared" ref="K2179:K2242" si="34">D2179+F2179</f>
        <v>0</v>
      </c>
    </row>
    <row r="2180" spans="1:11" x14ac:dyDescent="0.25">
      <c r="A2180" t="s">
        <v>2560</v>
      </c>
      <c r="B2180" t="s">
        <v>5862</v>
      </c>
      <c r="C2180" t="s">
        <v>5863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K2180">
        <f t="shared" si="34"/>
        <v>0</v>
      </c>
    </row>
    <row r="2181" spans="1:11" x14ac:dyDescent="0.25">
      <c r="A2181" t="s">
        <v>2560</v>
      </c>
      <c r="B2181" t="s">
        <v>5864</v>
      </c>
      <c r="C2181" t="s">
        <v>5865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9</v>
      </c>
      <c r="K2181">
        <f t="shared" si="34"/>
        <v>0</v>
      </c>
    </row>
    <row r="2182" spans="1:11" x14ac:dyDescent="0.25">
      <c r="A2182" t="s">
        <v>2560</v>
      </c>
      <c r="B2182" t="s">
        <v>5866</v>
      </c>
      <c r="C2182" t="s">
        <v>5867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K2182">
        <f t="shared" si="34"/>
        <v>0</v>
      </c>
    </row>
    <row r="2183" spans="1:11" x14ac:dyDescent="0.25">
      <c r="A2183" t="s">
        <v>2560</v>
      </c>
      <c r="B2183" t="s">
        <v>5868</v>
      </c>
      <c r="C2183" t="s">
        <v>5869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K2183">
        <f t="shared" si="34"/>
        <v>0</v>
      </c>
    </row>
    <row r="2184" spans="1:11" x14ac:dyDescent="0.25">
      <c r="A2184" t="s">
        <v>2560</v>
      </c>
      <c r="B2184" t="s">
        <v>5870</v>
      </c>
      <c r="C2184" t="s">
        <v>5871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K2184">
        <f t="shared" si="34"/>
        <v>0</v>
      </c>
    </row>
    <row r="2185" spans="1:11" x14ac:dyDescent="0.25">
      <c r="A2185" t="s">
        <v>2560</v>
      </c>
      <c r="B2185" t="s">
        <v>5874</v>
      </c>
      <c r="C2185" t="s">
        <v>5875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1</v>
      </c>
      <c r="K2185">
        <f t="shared" si="34"/>
        <v>0</v>
      </c>
    </row>
    <row r="2186" spans="1:11" x14ac:dyDescent="0.25">
      <c r="A2186" t="s">
        <v>2560</v>
      </c>
      <c r="B2186" t="s">
        <v>5876</v>
      </c>
      <c r="C2186" t="s">
        <v>5877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K2186">
        <f t="shared" si="34"/>
        <v>0</v>
      </c>
    </row>
    <row r="2187" spans="1:11" x14ac:dyDescent="0.25">
      <c r="A2187" t="s">
        <v>2560</v>
      </c>
      <c r="B2187" t="s">
        <v>5878</v>
      </c>
      <c r="C2187" t="s">
        <v>5879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K2187">
        <f t="shared" si="34"/>
        <v>0</v>
      </c>
    </row>
    <row r="2188" spans="1:11" x14ac:dyDescent="0.25">
      <c r="A2188" t="s">
        <v>2560</v>
      </c>
      <c r="B2188" t="s">
        <v>5880</v>
      </c>
      <c r="C2188" t="s">
        <v>5881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K2188">
        <f t="shared" si="34"/>
        <v>0</v>
      </c>
    </row>
    <row r="2189" spans="1:11" x14ac:dyDescent="0.25">
      <c r="A2189" t="s">
        <v>2560</v>
      </c>
      <c r="B2189" t="s">
        <v>5882</v>
      </c>
      <c r="C2189" t="s">
        <v>5883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K2189">
        <f t="shared" si="34"/>
        <v>0</v>
      </c>
    </row>
    <row r="2190" spans="1:11" x14ac:dyDescent="0.25">
      <c r="A2190" t="s">
        <v>2560</v>
      </c>
      <c r="B2190" t="s">
        <v>5884</v>
      </c>
      <c r="C2190" t="s">
        <v>5885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K2190">
        <f t="shared" si="34"/>
        <v>0</v>
      </c>
    </row>
    <row r="2191" spans="1:11" x14ac:dyDescent="0.25">
      <c r="A2191" t="s">
        <v>2560</v>
      </c>
      <c r="B2191" t="s">
        <v>5886</v>
      </c>
      <c r="C2191" t="s">
        <v>5887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K2191">
        <f t="shared" si="34"/>
        <v>0</v>
      </c>
    </row>
    <row r="2192" spans="1:11" x14ac:dyDescent="0.25">
      <c r="A2192" t="s">
        <v>2560</v>
      </c>
      <c r="B2192" t="s">
        <v>8964</v>
      </c>
      <c r="C2192" t="s">
        <v>8965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K2192">
        <f t="shared" si="34"/>
        <v>0</v>
      </c>
    </row>
    <row r="2193" spans="1:11" x14ac:dyDescent="0.25">
      <c r="A2193" t="s">
        <v>2560</v>
      </c>
      <c r="B2193" t="s">
        <v>8966</v>
      </c>
      <c r="C2193" t="s">
        <v>8967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6</v>
      </c>
      <c r="K2193">
        <f t="shared" si="34"/>
        <v>0</v>
      </c>
    </row>
    <row r="2194" spans="1:11" x14ac:dyDescent="0.25">
      <c r="A2194" t="s">
        <v>2560</v>
      </c>
      <c r="B2194" t="s">
        <v>8968</v>
      </c>
      <c r="C2194" t="s">
        <v>8969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K2194">
        <f t="shared" si="34"/>
        <v>0</v>
      </c>
    </row>
    <row r="2195" spans="1:11" x14ac:dyDescent="0.25">
      <c r="A2195" t="s">
        <v>2560</v>
      </c>
      <c r="B2195" t="s">
        <v>2476</v>
      </c>
      <c r="C2195" t="s">
        <v>8970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100</v>
      </c>
      <c r="K2195">
        <f t="shared" si="34"/>
        <v>0</v>
      </c>
    </row>
    <row r="2196" spans="1:11" x14ac:dyDescent="0.25">
      <c r="A2196" t="s">
        <v>2560</v>
      </c>
      <c r="B2196" t="s">
        <v>8971</v>
      </c>
      <c r="C2196" t="s">
        <v>8972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K2196">
        <f t="shared" si="34"/>
        <v>0</v>
      </c>
    </row>
    <row r="2197" spans="1:11" x14ac:dyDescent="0.25">
      <c r="A2197" t="s">
        <v>2560</v>
      </c>
      <c r="B2197" t="s">
        <v>8975</v>
      </c>
      <c r="C2197" t="s">
        <v>8976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K2197">
        <f t="shared" si="34"/>
        <v>0</v>
      </c>
    </row>
    <row r="2198" spans="1:11" x14ac:dyDescent="0.25">
      <c r="A2198" t="s">
        <v>2560</v>
      </c>
      <c r="B2198" t="s">
        <v>8977</v>
      </c>
      <c r="C2198" t="s">
        <v>8978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K2198">
        <f t="shared" si="34"/>
        <v>0</v>
      </c>
    </row>
    <row r="2199" spans="1:11" x14ac:dyDescent="0.25">
      <c r="A2199" t="s">
        <v>2560</v>
      </c>
      <c r="B2199" t="s">
        <v>8979</v>
      </c>
      <c r="C2199" t="s">
        <v>8980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K2199">
        <f t="shared" si="34"/>
        <v>0</v>
      </c>
    </row>
    <row r="2200" spans="1:11" x14ac:dyDescent="0.25">
      <c r="A2200" t="s">
        <v>2560</v>
      </c>
      <c r="B2200" t="s">
        <v>8981</v>
      </c>
      <c r="C2200" t="s">
        <v>8982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K2200">
        <f t="shared" si="34"/>
        <v>0</v>
      </c>
    </row>
    <row r="2201" spans="1:11" x14ac:dyDescent="0.25">
      <c r="A2201" t="s">
        <v>2560</v>
      </c>
      <c r="B2201" t="s">
        <v>8983</v>
      </c>
      <c r="C2201" t="s">
        <v>8984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K2201">
        <f t="shared" si="34"/>
        <v>0</v>
      </c>
    </row>
    <row r="2202" spans="1:11" x14ac:dyDescent="0.25">
      <c r="A2202" t="s">
        <v>2560</v>
      </c>
      <c r="B2202" t="s">
        <v>8985</v>
      </c>
      <c r="C2202" t="s">
        <v>8986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K2202">
        <f t="shared" si="34"/>
        <v>0</v>
      </c>
    </row>
    <row r="2203" spans="1:11" x14ac:dyDescent="0.25">
      <c r="A2203" t="s">
        <v>2560</v>
      </c>
      <c r="B2203" t="s">
        <v>8987</v>
      </c>
      <c r="C2203" t="s">
        <v>8988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K2203">
        <f t="shared" si="34"/>
        <v>0</v>
      </c>
    </row>
    <row r="2204" spans="1:11" x14ac:dyDescent="0.25">
      <c r="A2204" t="s">
        <v>2560</v>
      </c>
      <c r="B2204" t="s">
        <v>8989</v>
      </c>
      <c r="C2204" t="s">
        <v>8990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K2204">
        <f t="shared" si="34"/>
        <v>0</v>
      </c>
    </row>
    <row r="2205" spans="1:11" x14ac:dyDescent="0.25">
      <c r="A2205" t="s">
        <v>2560</v>
      </c>
      <c r="B2205" t="s">
        <v>8991</v>
      </c>
      <c r="C2205" t="s">
        <v>8992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K2205">
        <f t="shared" si="34"/>
        <v>0</v>
      </c>
    </row>
    <row r="2206" spans="1:11" x14ac:dyDescent="0.25">
      <c r="A2206" t="s">
        <v>2560</v>
      </c>
      <c r="B2206" t="s">
        <v>8993</v>
      </c>
      <c r="C2206" t="s">
        <v>8994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K2206">
        <f t="shared" si="34"/>
        <v>0</v>
      </c>
    </row>
    <row r="2207" spans="1:11" x14ac:dyDescent="0.25">
      <c r="A2207" t="s">
        <v>2560</v>
      </c>
      <c r="B2207" t="s">
        <v>8995</v>
      </c>
      <c r="C2207" t="s">
        <v>8996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K2207">
        <f t="shared" si="34"/>
        <v>0</v>
      </c>
    </row>
    <row r="2208" spans="1:11" x14ac:dyDescent="0.25">
      <c r="A2208" t="s">
        <v>2560</v>
      </c>
      <c r="B2208" t="s">
        <v>8997</v>
      </c>
      <c r="C2208" t="s">
        <v>8998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K2208">
        <f t="shared" si="34"/>
        <v>0</v>
      </c>
    </row>
    <row r="2209" spans="1:11" x14ac:dyDescent="0.25">
      <c r="A2209" t="s">
        <v>2560</v>
      </c>
      <c r="B2209" t="s">
        <v>8999</v>
      </c>
      <c r="C2209" t="s">
        <v>9000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K2209">
        <f t="shared" si="34"/>
        <v>0</v>
      </c>
    </row>
    <row r="2210" spans="1:11" x14ac:dyDescent="0.25">
      <c r="A2210" t="s">
        <v>2560</v>
      </c>
      <c r="B2210" t="s">
        <v>9001</v>
      </c>
      <c r="C2210" t="s">
        <v>9002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K2210">
        <f t="shared" si="34"/>
        <v>0</v>
      </c>
    </row>
    <row r="2211" spans="1:11" x14ac:dyDescent="0.25">
      <c r="A2211" t="s">
        <v>2560</v>
      </c>
      <c r="B2211" t="s">
        <v>9003</v>
      </c>
      <c r="C2211" t="s">
        <v>9004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K2211">
        <f t="shared" si="34"/>
        <v>0</v>
      </c>
    </row>
    <row r="2212" spans="1:11" x14ac:dyDescent="0.25">
      <c r="A2212" t="s">
        <v>2560</v>
      </c>
      <c r="B2212" t="s">
        <v>9005</v>
      </c>
      <c r="C2212" t="s">
        <v>9006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K2212">
        <f t="shared" si="34"/>
        <v>0</v>
      </c>
    </row>
    <row r="2213" spans="1:11" x14ac:dyDescent="0.25">
      <c r="A2213" t="s">
        <v>2560</v>
      </c>
      <c r="B2213" t="s">
        <v>9007</v>
      </c>
      <c r="C2213" t="s">
        <v>9008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K2213">
        <f t="shared" si="34"/>
        <v>0</v>
      </c>
    </row>
    <row r="2214" spans="1:11" x14ac:dyDescent="0.25">
      <c r="A2214" t="s">
        <v>2560</v>
      </c>
      <c r="B2214" t="s">
        <v>1670</v>
      </c>
      <c r="C2214" t="s">
        <v>521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K2214">
        <f t="shared" si="34"/>
        <v>0</v>
      </c>
    </row>
    <row r="2215" spans="1:11" x14ac:dyDescent="0.25">
      <c r="A2215" t="s">
        <v>2560</v>
      </c>
      <c r="B2215" t="s">
        <v>5486</v>
      </c>
      <c r="C2215" t="s">
        <v>5487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K2215">
        <f t="shared" si="34"/>
        <v>0</v>
      </c>
    </row>
    <row r="2216" spans="1:11" x14ac:dyDescent="0.25">
      <c r="A2216" t="s">
        <v>2560</v>
      </c>
      <c r="B2216" t="s">
        <v>2079</v>
      </c>
      <c r="C2216" t="s">
        <v>925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K2216">
        <f t="shared" si="34"/>
        <v>0</v>
      </c>
    </row>
    <row r="2217" spans="1:11" x14ac:dyDescent="0.25">
      <c r="A2217" t="s">
        <v>2560</v>
      </c>
      <c r="B2217" t="s">
        <v>2008</v>
      </c>
      <c r="C2217" t="s">
        <v>855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K2217">
        <f t="shared" si="34"/>
        <v>0</v>
      </c>
    </row>
    <row r="2218" spans="1:11" x14ac:dyDescent="0.25">
      <c r="A2218" t="s">
        <v>2560</v>
      </c>
      <c r="B2218" t="s">
        <v>2057</v>
      </c>
      <c r="C2218" t="s">
        <v>904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K2218">
        <f t="shared" si="34"/>
        <v>0</v>
      </c>
    </row>
    <row r="2219" spans="1:11" x14ac:dyDescent="0.25">
      <c r="A2219" t="s">
        <v>2560</v>
      </c>
      <c r="B2219" t="s">
        <v>5488</v>
      </c>
      <c r="C2219" t="s">
        <v>5489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K2219">
        <f t="shared" si="34"/>
        <v>0</v>
      </c>
    </row>
    <row r="2220" spans="1:11" x14ac:dyDescent="0.25">
      <c r="A2220" t="s">
        <v>2560</v>
      </c>
      <c r="B2220" t="s">
        <v>5490</v>
      </c>
      <c r="C2220" t="s">
        <v>5491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K2220">
        <f t="shared" si="34"/>
        <v>0</v>
      </c>
    </row>
    <row r="2221" spans="1:11" x14ac:dyDescent="0.25">
      <c r="A2221" t="s">
        <v>2560</v>
      </c>
      <c r="B2221" t="s">
        <v>5492</v>
      </c>
      <c r="C2221" t="s">
        <v>5493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K2221">
        <f t="shared" si="34"/>
        <v>0</v>
      </c>
    </row>
    <row r="2222" spans="1:11" x14ac:dyDescent="0.25">
      <c r="A2222" t="s">
        <v>2560</v>
      </c>
      <c r="B2222" t="s">
        <v>5494</v>
      </c>
      <c r="C2222" t="s">
        <v>5495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100</v>
      </c>
      <c r="K2222">
        <f t="shared" si="34"/>
        <v>0</v>
      </c>
    </row>
    <row r="2223" spans="1:11" x14ac:dyDescent="0.25">
      <c r="A2223" t="s">
        <v>2560</v>
      </c>
      <c r="B2223" t="s">
        <v>5496</v>
      </c>
      <c r="C2223" t="s">
        <v>5497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K2223">
        <f t="shared" si="34"/>
        <v>0</v>
      </c>
    </row>
    <row r="2224" spans="1:11" x14ac:dyDescent="0.25">
      <c r="A2224" t="s">
        <v>2560</v>
      </c>
      <c r="B2224" t="s">
        <v>5498</v>
      </c>
      <c r="C2224" t="s">
        <v>5499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K2224">
        <f t="shared" si="34"/>
        <v>0</v>
      </c>
    </row>
    <row r="2225" spans="1:11" x14ac:dyDescent="0.25">
      <c r="A2225" t="s">
        <v>2560</v>
      </c>
      <c r="B2225" t="s">
        <v>5500</v>
      </c>
      <c r="C2225" t="s">
        <v>5501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K2225">
        <f t="shared" si="34"/>
        <v>0</v>
      </c>
    </row>
    <row r="2226" spans="1:11" x14ac:dyDescent="0.25">
      <c r="A2226" t="s">
        <v>2560</v>
      </c>
      <c r="B2226" t="s">
        <v>5502</v>
      </c>
      <c r="C2226" t="s">
        <v>5503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K2226">
        <f t="shared" si="34"/>
        <v>0</v>
      </c>
    </row>
    <row r="2227" spans="1:11" x14ac:dyDescent="0.25">
      <c r="A2227" t="s">
        <v>2560</v>
      </c>
      <c r="B2227" t="s">
        <v>5504</v>
      </c>
      <c r="C2227" t="s">
        <v>5505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K2227">
        <f t="shared" si="34"/>
        <v>0</v>
      </c>
    </row>
    <row r="2228" spans="1:11" x14ac:dyDescent="0.25">
      <c r="A2228" t="s">
        <v>2560</v>
      </c>
      <c r="B2228" t="s">
        <v>5506</v>
      </c>
      <c r="C2228" t="s">
        <v>5507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K2228">
        <f t="shared" si="34"/>
        <v>0</v>
      </c>
    </row>
    <row r="2229" spans="1:11" x14ac:dyDescent="0.25">
      <c r="A2229" t="s">
        <v>2560</v>
      </c>
      <c r="B2229" t="s">
        <v>12234</v>
      </c>
      <c r="C2229" t="s">
        <v>12235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K2229">
        <f t="shared" si="34"/>
        <v>0</v>
      </c>
    </row>
    <row r="2230" spans="1:11" x14ac:dyDescent="0.25">
      <c r="A2230" t="s">
        <v>2560</v>
      </c>
      <c r="B2230" t="s">
        <v>5508</v>
      </c>
      <c r="C2230" t="s">
        <v>5509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K2230">
        <f t="shared" si="34"/>
        <v>0</v>
      </c>
    </row>
    <row r="2231" spans="1:11" x14ac:dyDescent="0.25">
      <c r="A2231" t="s">
        <v>2560</v>
      </c>
      <c r="B2231" t="s">
        <v>5510</v>
      </c>
      <c r="C2231" t="s">
        <v>5511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1</v>
      </c>
      <c r="K2231">
        <f t="shared" si="34"/>
        <v>0</v>
      </c>
    </row>
    <row r="2232" spans="1:11" x14ac:dyDescent="0.25">
      <c r="A2232" t="s">
        <v>2560</v>
      </c>
      <c r="B2232" t="s">
        <v>5512</v>
      </c>
      <c r="C2232" t="s">
        <v>5513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K2232">
        <f t="shared" si="34"/>
        <v>0</v>
      </c>
    </row>
    <row r="2233" spans="1:11" x14ac:dyDescent="0.25">
      <c r="A2233" t="s">
        <v>2560</v>
      </c>
      <c r="B2233" t="s">
        <v>5514</v>
      </c>
      <c r="C2233" t="s">
        <v>5515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K2233">
        <f t="shared" si="34"/>
        <v>0</v>
      </c>
    </row>
    <row r="2234" spans="1:11" x14ac:dyDescent="0.25">
      <c r="A2234" t="s">
        <v>2560</v>
      </c>
      <c r="B2234" t="s">
        <v>5516</v>
      </c>
      <c r="C2234" t="s">
        <v>3188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K2234">
        <f t="shared" si="34"/>
        <v>0</v>
      </c>
    </row>
    <row r="2235" spans="1:11" x14ac:dyDescent="0.25">
      <c r="A2235" t="s">
        <v>2560</v>
      </c>
      <c r="B2235" t="s">
        <v>5588</v>
      </c>
      <c r="C2235" t="s">
        <v>5589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65</v>
      </c>
      <c r="K2235">
        <f t="shared" si="34"/>
        <v>0</v>
      </c>
    </row>
    <row r="2236" spans="1:11" x14ac:dyDescent="0.25">
      <c r="A2236" t="s">
        <v>2560</v>
      </c>
      <c r="B2236" t="s">
        <v>5517</v>
      </c>
      <c r="C2236" t="s">
        <v>5518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K2236">
        <f t="shared" si="34"/>
        <v>0</v>
      </c>
    </row>
    <row r="2237" spans="1:11" x14ac:dyDescent="0.25">
      <c r="A2237" t="s">
        <v>2560</v>
      </c>
      <c r="B2237" t="s">
        <v>10809</v>
      </c>
      <c r="C2237" t="s">
        <v>10810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K2237">
        <f t="shared" si="34"/>
        <v>0</v>
      </c>
    </row>
    <row r="2238" spans="1:11" x14ac:dyDescent="0.25">
      <c r="A2238" t="s">
        <v>2560</v>
      </c>
      <c r="B2238" t="s">
        <v>10811</v>
      </c>
      <c r="C2238" t="s">
        <v>10812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K2238">
        <f t="shared" si="34"/>
        <v>0</v>
      </c>
    </row>
    <row r="2239" spans="1:11" x14ac:dyDescent="0.25">
      <c r="A2239" t="s">
        <v>2560</v>
      </c>
      <c r="B2239" t="s">
        <v>10813</v>
      </c>
      <c r="C2239" t="s">
        <v>10814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K2239">
        <f t="shared" si="34"/>
        <v>0</v>
      </c>
    </row>
    <row r="2240" spans="1:11" x14ac:dyDescent="0.25">
      <c r="A2240" t="s">
        <v>2560</v>
      </c>
      <c r="B2240" t="s">
        <v>10815</v>
      </c>
      <c r="C2240" t="s">
        <v>10816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K2240">
        <f t="shared" si="34"/>
        <v>0</v>
      </c>
    </row>
    <row r="2241" spans="1:11" x14ac:dyDescent="0.25">
      <c r="A2241" t="s">
        <v>2560</v>
      </c>
      <c r="B2241" t="s">
        <v>10817</v>
      </c>
      <c r="C2241" t="s">
        <v>10818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K2241">
        <f t="shared" si="34"/>
        <v>0</v>
      </c>
    </row>
    <row r="2242" spans="1:11" x14ac:dyDescent="0.25">
      <c r="A2242" t="s">
        <v>2560</v>
      </c>
      <c r="B2242" t="s">
        <v>10819</v>
      </c>
      <c r="C2242" t="s">
        <v>10820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K2242">
        <f t="shared" si="34"/>
        <v>0</v>
      </c>
    </row>
    <row r="2243" spans="1:11" x14ac:dyDescent="0.25">
      <c r="A2243" t="s">
        <v>2560</v>
      </c>
      <c r="B2243" t="s">
        <v>10821</v>
      </c>
      <c r="C2243" t="s">
        <v>10822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K2243">
        <f t="shared" ref="K2243:K2306" si="35">D2243+F2243</f>
        <v>0</v>
      </c>
    </row>
    <row r="2244" spans="1:11" x14ac:dyDescent="0.25">
      <c r="A2244" t="s">
        <v>2560</v>
      </c>
      <c r="B2244" t="s">
        <v>10823</v>
      </c>
      <c r="C2244" t="s">
        <v>10824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K2244">
        <f t="shared" si="35"/>
        <v>0</v>
      </c>
    </row>
    <row r="2245" spans="1:11" x14ac:dyDescent="0.25">
      <c r="A2245" t="s">
        <v>2560</v>
      </c>
      <c r="B2245" t="s">
        <v>10827</v>
      </c>
      <c r="C2245" t="s">
        <v>10828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K2245">
        <f t="shared" si="35"/>
        <v>0</v>
      </c>
    </row>
    <row r="2246" spans="1:11" x14ac:dyDescent="0.25">
      <c r="A2246" t="s">
        <v>2560</v>
      </c>
      <c r="B2246" t="s">
        <v>10829</v>
      </c>
      <c r="C2246" t="s">
        <v>10830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K2246">
        <f t="shared" si="35"/>
        <v>0</v>
      </c>
    </row>
    <row r="2247" spans="1:11" x14ac:dyDescent="0.25">
      <c r="A2247" t="s">
        <v>2560</v>
      </c>
      <c r="B2247" t="s">
        <v>10831</v>
      </c>
      <c r="C2247" t="s">
        <v>10832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K2247">
        <f t="shared" si="35"/>
        <v>0</v>
      </c>
    </row>
    <row r="2248" spans="1:11" x14ac:dyDescent="0.25">
      <c r="A2248" t="s">
        <v>2560</v>
      </c>
      <c r="B2248" t="s">
        <v>10833</v>
      </c>
      <c r="C2248" t="s">
        <v>2988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K2248">
        <f t="shared" si="35"/>
        <v>0</v>
      </c>
    </row>
    <row r="2249" spans="1:11" x14ac:dyDescent="0.25">
      <c r="A2249" t="s">
        <v>2560</v>
      </c>
      <c r="B2249" t="s">
        <v>10834</v>
      </c>
      <c r="C2249" t="s">
        <v>5158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K2249">
        <f t="shared" si="35"/>
        <v>0</v>
      </c>
    </row>
    <row r="2250" spans="1:11" x14ac:dyDescent="0.25">
      <c r="A2250" t="s">
        <v>2560</v>
      </c>
      <c r="B2250" t="s">
        <v>10835</v>
      </c>
      <c r="C2250" t="s">
        <v>10836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K2250">
        <f t="shared" si="35"/>
        <v>0</v>
      </c>
    </row>
    <row r="2251" spans="1:11" x14ac:dyDescent="0.25">
      <c r="A2251" t="s">
        <v>2560</v>
      </c>
      <c r="B2251" t="s">
        <v>10837</v>
      </c>
      <c r="C2251" t="s">
        <v>10838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4</v>
      </c>
      <c r="K2251">
        <f t="shared" si="35"/>
        <v>0</v>
      </c>
    </row>
    <row r="2252" spans="1:11" x14ac:dyDescent="0.25">
      <c r="A2252" t="s">
        <v>2560</v>
      </c>
      <c r="B2252" t="s">
        <v>10839</v>
      </c>
      <c r="C2252" t="s">
        <v>10840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190</v>
      </c>
      <c r="K2252">
        <f t="shared" si="35"/>
        <v>0</v>
      </c>
    </row>
    <row r="2253" spans="1:11" x14ac:dyDescent="0.25">
      <c r="A2253" t="s">
        <v>2560</v>
      </c>
      <c r="B2253" t="s">
        <v>10841</v>
      </c>
      <c r="C2253" t="s">
        <v>8092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2</v>
      </c>
      <c r="K2253">
        <f t="shared" si="35"/>
        <v>0</v>
      </c>
    </row>
    <row r="2254" spans="1:11" x14ac:dyDescent="0.25">
      <c r="A2254" t="s">
        <v>2560</v>
      </c>
      <c r="B2254" t="s">
        <v>10842</v>
      </c>
      <c r="C2254" t="s">
        <v>10843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4</v>
      </c>
      <c r="K2254">
        <f t="shared" si="35"/>
        <v>0</v>
      </c>
    </row>
    <row r="2255" spans="1:11" x14ac:dyDescent="0.25">
      <c r="A2255" t="s">
        <v>2560</v>
      </c>
      <c r="B2255" t="s">
        <v>10844</v>
      </c>
      <c r="C2255" t="s">
        <v>10845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K2255">
        <f t="shared" si="35"/>
        <v>0</v>
      </c>
    </row>
    <row r="2256" spans="1:11" x14ac:dyDescent="0.25">
      <c r="A2256" t="s">
        <v>2560</v>
      </c>
      <c r="B2256" t="s">
        <v>10846</v>
      </c>
      <c r="C2256" t="s">
        <v>10847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2</v>
      </c>
      <c r="K2256">
        <f t="shared" si="35"/>
        <v>0</v>
      </c>
    </row>
    <row r="2257" spans="1:11" x14ac:dyDescent="0.25">
      <c r="A2257" t="s">
        <v>2560</v>
      </c>
      <c r="B2257" t="s">
        <v>10848</v>
      </c>
      <c r="C2257" t="s">
        <v>10849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14</v>
      </c>
      <c r="K2257">
        <f t="shared" si="35"/>
        <v>0</v>
      </c>
    </row>
    <row r="2258" spans="1:11" x14ac:dyDescent="0.25">
      <c r="A2258" t="s">
        <v>2560</v>
      </c>
      <c r="B2258" t="s">
        <v>6537</v>
      </c>
      <c r="C2258" t="s">
        <v>6538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40</v>
      </c>
      <c r="K2258">
        <f t="shared" si="35"/>
        <v>0</v>
      </c>
    </row>
    <row r="2259" spans="1:11" x14ac:dyDescent="0.25">
      <c r="A2259" t="s">
        <v>2560</v>
      </c>
      <c r="B2259" t="s">
        <v>10850</v>
      </c>
      <c r="C2259" t="s">
        <v>10851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K2259">
        <f t="shared" si="35"/>
        <v>0</v>
      </c>
    </row>
    <row r="2260" spans="1:11" x14ac:dyDescent="0.25">
      <c r="A2260" t="s">
        <v>2560</v>
      </c>
      <c r="B2260" t="s">
        <v>4454</v>
      </c>
      <c r="C2260" t="s">
        <v>3135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K2260">
        <f t="shared" si="35"/>
        <v>0</v>
      </c>
    </row>
    <row r="2261" spans="1:11" x14ac:dyDescent="0.25">
      <c r="A2261" t="s">
        <v>2560</v>
      </c>
      <c r="B2261" t="s">
        <v>4455</v>
      </c>
      <c r="C2261" t="s">
        <v>4456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K2261">
        <f t="shared" si="35"/>
        <v>0</v>
      </c>
    </row>
    <row r="2262" spans="1:11" x14ac:dyDescent="0.25">
      <c r="A2262" t="s">
        <v>2560</v>
      </c>
      <c r="B2262" t="s">
        <v>4457</v>
      </c>
      <c r="C2262" t="s">
        <v>4458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K2262">
        <f t="shared" si="35"/>
        <v>0</v>
      </c>
    </row>
    <row r="2263" spans="1:11" x14ac:dyDescent="0.25">
      <c r="A2263" t="s">
        <v>2560</v>
      </c>
      <c r="B2263" t="s">
        <v>4459</v>
      </c>
      <c r="C2263" t="s">
        <v>4460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K2263">
        <f t="shared" si="35"/>
        <v>0</v>
      </c>
    </row>
    <row r="2264" spans="1:11" x14ac:dyDescent="0.25">
      <c r="A2264" t="s">
        <v>2560</v>
      </c>
      <c r="B2264" t="s">
        <v>4461</v>
      </c>
      <c r="C2264" t="s">
        <v>4462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K2264">
        <f t="shared" si="35"/>
        <v>0</v>
      </c>
    </row>
    <row r="2265" spans="1:11" x14ac:dyDescent="0.25">
      <c r="A2265" t="s">
        <v>2560</v>
      </c>
      <c r="B2265" t="s">
        <v>4463</v>
      </c>
      <c r="C2265" t="s">
        <v>4464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K2265">
        <f t="shared" si="35"/>
        <v>0</v>
      </c>
    </row>
    <row r="2266" spans="1:11" x14ac:dyDescent="0.25">
      <c r="A2266" t="s">
        <v>2560</v>
      </c>
      <c r="B2266" t="s">
        <v>4465</v>
      </c>
      <c r="C2266" t="s">
        <v>4466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K2266">
        <f t="shared" si="35"/>
        <v>0</v>
      </c>
    </row>
    <row r="2267" spans="1:11" x14ac:dyDescent="0.25">
      <c r="A2267" t="s">
        <v>2560</v>
      </c>
      <c r="B2267" t="s">
        <v>4467</v>
      </c>
      <c r="C2267" t="s">
        <v>4468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K2267">
        <f t="shared" si="35"/>
        <v>0</v>
      </c>
    </row>
    <row r="2268" spans="1:11" x14ac:dyDescent="0.25">
      <c r="A2268" t="s">
        <v>2560</v>
      </c>
      <c r="B2268" t="s">
        <v>4469</v>
      </c>
      <c r="C2268" t="s">
        <v>4470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K2268">
        <f t="shared" si="35"/>
        <v>0</v>
      </c>
    </row>
    <row r="2269" spans="1:11" x14ac:dyDescent="0.25">
      <c r="A2269" t="s">
        <v>2560</v>
      </c>
      <c r="B2269" t="s">
        <v>4471</v>
      </c>
      <c r="C2269" t="s">
        <v>4472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K2269">
        <f t="shared" si="35"/>
        <v>0</v>
      </c>
    </row>
    <row r="2270" spans="1:11" x14ac:dyDescent="0.25">
      <c r="A2270" t="s">
        <v>2560</v>
      </c>
      <c r="B2270" t="s">
        <v>4473</v>
      </c>
      <c r="C2270" t="s">
        <v>4474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K2270">
        <f t="shared" si="35"/>
        <v>0</v>
      </c>
    </row>
    <row r="2271" spans="1:11" x14ac:dyDescent="0.25">
      <c r="A2271" t="s">
        <v>2560</v>
      </c>
      <c r="B2271" t="s">
        <v>4475</v>
      </c>
      <c r="C2271" t="s">
        <v>4476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K2271">
        <f t="shared" si="35"/>
        <v>0</v>
      </c>
    </row>
    <row r="2272" spans="1:11" x14ac:dyDescent="0.25">
      <c r="A2272" t="s">
        <v>2560</v>
      </c>
      <c r="B2272" t="s">
        <v>4477</v>
      </c>
      <c r="C2272" t="s">
        <v>4478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K2272">
        <f t="shared" si="35"/>
        <v>0</v>
      </c>
    </row>
    <row r="2273" spans="1:11" x14ac:dyDescent="0.25">
      <c r="A2273" t="s">
        <v>2560</v>
      </c>
      <c r="B2273" t="s">
        <v>3973</v>
      </c>
      <c r="C2273" t="s">
        <v>3974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K2273">
        <f t="shared" si="35"/>
        <v>0</v>
      </c>
    </row>
    <row r="2274" spans="1:11" x14ac:dyDescent="0.25">
      <c r="A2274" t="s">
        <v>2560</v>
      </c>
      <c r="B2274" t="s">
        <v>4479</v>
      </c>
      <c r="C2274" t="s">
        <v>4480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K2274">
        <f t="shared" si="35"/>
        <v>0</v>
      </c>
    </row>
    <row r="2275" spans="1:11" x14ac:dyDescent="0.25">
      <c r="A2275" t="s">
        <v>2560</v>
      </c>
      <c r="B2275" t="s">
        <v>4481</v>
      </c>
      <c r="C2275" t="s">
        <v>4482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K2275">
        <f t="shared" si="35"/>
        <v>0</v>
      </c>
    </row>
    <row r="2276" spans="1:11" x14ac:dyDescent="0.25">
      <c r="A2276" t="s">
        <v>2560</v>
      </c>
      <c r="B2276" t="s">
        <v>1559</v>
      </c>
      <c r="C2276" t="s">
        <v>414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K2276">
        <f t="shared" si="35"/>
        <v>0</v>
      </c>
    </row>
    <row r="2277" spans="1:11" x14ac:dyDescent="0.25">
      <c r="A2277" t="s">
        <v>2560</v>
      </c>
      <c r="B2277" t="s">
        <v>1221</v>
      </c>
      <c r="C2277" t="s">
        <v>88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K2277">
        <f t="shared" si="35"/>
        <v>0</v>
      </c>
    </row>
    <row r="2278" spans="1:11" x14ac:dyDescent="0.25">
      <c r="A2278" t="s">
        <v>2560</v>
      </c>
      <c r="B2278" t="s">
        <v>1222</v>
      </c>
      <c r="C2278" t="s">
        <v>89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K2278">
        <f t="shared" si="35"/>
        <v>0</v>
      </c>
    </row>
    <row r="2279" spans="1:11" x14ac:dyDescent="0.25">
      <c r="A2279" t="s">
        <v>2560</v>
      </c>
      <c r="B2279" t="s">
        <v>1938</v>
      </c>
      <c r="C2279" t="s">
        <v>786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K2279">
        <f t="shared" si="35"/>
        <v>0</v>
      </c>
    </row>
    <row r="2280" spans="1:11" x14ac:dyDescent="0.25">
      <c r="A2280" t="s">
        <v>2560</v>
      </c>
      <c r="B2280" t="s">
        <v>1954</v>
      </c>
      <c r="C2280" t="s">
        <v>801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K2280">
        <f t="shared" si="35"/>
        <v>0</v>
      </c>
    </row>
    <row r="2281" spans="1:11" x14ac:dyDescent="0.25">
      <c r="A2281" t="s">
        <v>2560</v>
      </c>
      <c r="B2281" t="s">
        <v>4483</v>
      </c>
      <c r="C2281" t="s">
        <v>4484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K2281">
        <f t="shared" si="35"/>
        <v>0</v>
      </c>
    </row>
    <row r="2282" spans="1:11" x14ac:dyDescent="0.25">
      <c r="A2282" t="s">
        <v>2560</v>
      </c>
      <c r="B2282" t="s">
        <v>4485</v>
      </c>
      <c r="C2282" t="s">
        <v>4486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K2282">
        <f t="shared" si="35"/>
        <v>0</v>
      </c>
    </row>
    <row r="2283" spans="1:11" x14ac:dyDescent="0.25">
      <c r="A2283" t="s">
        <v>2560</v>
      </c>
      <c r="B2283" t="s">
        <v>7882</v>
      </c>
      <c r="C2283" t="s">
        <v>7883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K2283">
        <f t="shared" si="35"/>
        <v>0</v>
      </c>
    </row>
    <row r="2284" spans="1:11" x14ac:dyDescent="0.25">
      <c r="A2284" t="s">
        <v>2560</v>
      </c>
      <c r="B2284" t="s">
        <v>8502</v>
      </c>
      <c r="C2284" t="s">
        <v>8503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K2284">
        <f t="shared" si="35"/>
        <v>0</v>
      </c>
    </row>
    <row r="2285" spans="1:11" x14ac:dyDescent="0.25">
      <c r="A2285" t="s">
        <v>2560</v>
      </c>
      <c r="B2285" t="s">
        <v>8504</v>
      </c>
      <c r="C2285" t="s">
        <v>8505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K2285">
        <f t="shared" si="35"/>
        <v>0</v>
      </c>
    </row>
    <row r="2286" spans="1:11" x14ac:dyDescent="0.25">
      <c r="A2286" t="s">
        <v>2560</v>
      </c>
      <c r="B2286" t="s">
        <v>8506</v>
      </c>
      <c r="C2286" t="s">
        <v>8507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K2286">
        <f t="shared" si="35"/>
        <v>0</v>
      </c>
    </row>
    <row r="2287" spans="1:11" x14ac:dyDescent="0.25">
      <c r="A2287" t="s">
        <v>2560</v>
      </c>
      <c r="B2287" t="s">
        <v>8508</v>
      </c>
      <c r="C2287" t="s">
        <v>2763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K2287">
        <f t="shared" si="35"/>
        <v>0</v>
      </c>
    </row>
    <row r="2288" spans="1:11" x14ac:dyDescent="0.25">
      <c r="A2288" t="s">
        <v>2560</v>
      </c>
      <c r="B2288" t="s">
        <v>8509</v>
      </c>
      <c r="C2288" t="s">
        <v>8510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K2288">
        <f t="shared" si="35"/>
        <v>0</v>
      </c>
    </row>
    <row r="2289" spans="1:11" x14ac:dyDescent="0.25">
      <c r="A2289" t="s">
        <v>2560</v>
      </c>
      <c r="B2289" t="s">
        <v>8511</v>
      </c>
      <c r="C2289" t="s">
        <v>8512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K2289">
        <f t="shared" si="35"/>
        <v>0</v>
      </c>
    </row>
    <row r="2290" spans="1:11" x14ac:dyDescent="0.25">
      <c r="A2290" t="s">
        <v>2560</v>
      </c>
      <c r="B2290" t="s">
        <v>8513</v>
      </c>
      <c r="C2290" t="s">
        <v>8514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K2290">
        <f t="shared" si="35"/>
        <v>0</v>
      </c>
    </row>
    <row r="2291" spans="1:11" x14ac:dyDescent="0.25">
      <c r="A2291" t="s">
        <v>2560</v>
      </c>
      <c r="B2291" t="s">
        <v>8515</v>
      </c>
      <c r="C2291" t="s">
        <v>8516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K2291">
        <f t="shared" si="35"/>
        <v>0</v>
      </c>
    </row>
    <row r="2292" spans="1:11" x14ac:dyDescent="0.25">
      <c r="A2292" t="s">
        <v>2560</v>
      </c>
      <c r="B2292" t="s">
        <v>8517</v>
      </c>
      <c r="C2292" t="s">
        <v>8518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K2292">
        <f t="shared" si="35"/>
        <v>0</v>
      </c>
    </row>
    <row r="2293" spans="1:11" x14ac:dyDescent="0.25">
      <c r="A2293" t="s">
        <v>2560</v>
      </c>
      <c r="B2293" t="s">
        <v>8519</v>
      </c>
      <c r="C2293" t="s">
        <v>8520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K2293">
        <f t="shared" si="35"/>
        <v>0</v>
      </c>
    </row>
    <row r="2294" spans="1:11" x14ac:dyDescent="0.25">
      <c r="A2294" t="s">
        <v>2560</v>
      </c>
      <c r="B2294" t="s">
        <v>8521</v>
      </c>
      <c r="C2294" t="s">
        <v>8522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K2294">
        <f t="shared" si="35"/>
        <v>0</v>
      </c>
    </row>
    <row r="2295" spans="1:11" x14ac:dyDescent="0.25">
      <c r="A2295" t="s">
        <v>2560</v>
      </c>
      <c r="B2295" t="s">
        <v>8523</v>
      </c>
      <c r="C2295" t="s">
        <v>8524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K2295">
        <f t="shared" si="35"/>
        <v>0</v>
      </c>
    </row>
    <row r="2296" spans="1:11" x14ac:dyDescent="0.25">
      <c r="A2296" t="s">
        <v>2560</v>
      </c>
      <c r="B2296" t="s">
        <v>8525</v>
      </c>
      <c r="C2296" t="s">
        <v>8526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K2296">
        <f t="shared" si="35"/>
        <v>0</v>
      </c>
    </row>
    <row r="2297" spans="1:11" x14ac:dyDescent="0.25">
      <c r="A2297" t="s">
        <v>2560</v>
      </c>
      <c r="B2297" t="s">
        <v>8527</v>
      </c>
      <c r="C2297" t="s">
        <v>8528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K2297">
        <f t="shared" si="35"/>
        <v>0</v>
      </c>
    </row>
    <row r="2298" spans="1:11" x14ac:dyDescent="0.25">
      <c r="A2298" t="s">
        <v>2560</v>
      </c>
      <c r="B2298" t="s">
        <v>8529</v>
      </c>
      <c r="C2298" t="s">
        <v>8530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K2298">
        <f t="shared" si="35"/>
        <v>0</v>
      </c>
    </row>
    <row r="2299" spans="1:11" x14ac:dyDescent="0.25">
      <c r="A2299" t="s">
        <v>2560</v>
      </c>
      <c r="B2299" t="s">
        <v>8531</v>
      </c>
      <c r="C2299" t="s">
        <v>8532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K2299">
        <f t="shared" si="35"/>
        <v>0</v>
      </c>
    </row>
    <row r="2300" spans="1:11" x14ac:dyDescent="0.25">
      <c r="A2300" t="s">
        <v>2560</v>
      </c>
      <c r="B2300" t="s">
        <v>8533</v>
      </c>
      <c r="C2300" t="s">
        <v>8534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K2300">
        <f t="shared" si="35"/>
        <v>0</v>
      </c>
    </row>
    <row r="2301" spans="1:11" x14ac:dyDescent="0.25">
      <c r="A2301" t="s">
        <v>2560</v>
      </c>
      <c r="B2301" t="s">
        <v>8535</v>
      </c>
      <c r="C2301" t="s">
        <v>8536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K2301">
        <f t="shared" si="35"/>
        <v>0</v>
      </c>
    </row>
    <row r="2302" spans="1:11" x14ac:dyDescent="0.25">
      <c r="A2302" t="s">
        <v>2560</v>
      </c>
      <c r="B2302" t="s">
        <v>8537</v>
      </c>
      <c r="C2302" t="s">
        <v>8538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K2302">
        <f t="shared" si="35"/>
        <v>0</v>
      </c>
    </row>
    <row r="2303" spans="1:11" x14ac:dyDescent="0.25">
      <c r="A2303" t="s">
        <v>2560</v>
      </c>
      <c r="B2303" t="s">
        <v>8539</v>
      </c>
      <c r="C2303" t="s">
        <v>8540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K2303">
        <f t="shared" si="35"/>
        <v>0</v>
      </c>
    </row>
    <row r="2304" spans="1:11" x14ac:dyDescent="0.25">
      <c r="A2304" t="s">
        <v>2560</v>
      </c>
      <c r="B2304" t="s">
        <v>8541</v>
      </c>
      <c r="C2304" t="s">
        <v>8542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K2304">
        <f t="shared" si="35"/>
        <v>0</v>
      </c>
    </row>
    <row r="2305" spans="1:11" x14ac:dyDescent="0.25">
      <c r="A2305" t="s">
        <v>2560</v>
      </c>
      <c r="B2305" t="s">
        <v>8543</v>
      </c>
      <c r="C2305" t="s">
        <v>8544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K2305">
        <f t="shared" si="35"/>
        <v>0</v>
      </c>
    </row>
    <row r="2306" spans="1:11" x14ac:dyDescent="0.25">
      <c r="A2306" t="s">
        <v>2560</v>
      </c>
      <c r="B2306" t="s">
        <v>5051</v>
      </c>
      <c r="C2306" t="s">
        <v>5052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K2306">
        <f t="shared" si="35"/>
        <v>0</v>
      </c>
    </row>
    <row r="2307" spans="1:11" x14ac:dyDescent="0.25">
      <c r="A2307" t="s">
        <v>2560</v>
      </c>
      <c r="B2307" t="s">
        <v>1183</v>
      </c>
      <c r="C2307" t="s">
        <v>51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K2307">
        <f t="shared" ref="K2307:K2370" si="36">D2307+F2307</f>
        <v>0</v>
      </c>
    </row>
    <row r="2308" spans="1:11" x14ac:dyDescent="0.25">
      <c r="A2308" t="s">
        <v>2560</v>
      </c>
      <c r="B2308" t="s">
        <v>1451</v>
      </c>
      <c r="C2308" t="s">
        <v>312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K2308">
        <f t="shared" si="36"/>
        <v>0</v>
      </c>
    </row>
    <row r="2309" spans="1:11" x14ac:dyDescent="0.25">
      <c r="A2309" t="s">
        <v>2560</v>
      </c>
      <c r="B2309" t="s">
        <v>1527</v>
      </c>
      <c r="C2309" t="s">
        <v>382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K2309">
        <f t="shared" si="36"/>
        <v>0</v>
      </c>
    </row>
    <row r="2310" spans="1:11" x14ac:dyDescent="0.25">
      <c r="A2310" t="s">
        <v>2560</v>
      </c>
      <c r="B2310" t="s">
        <v>2292</v>
      </c>
      <c r="C2310" t="s">
        <v>1131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K2310">
        <f t="shared" si="36"/>
        <v>0</v>
      </c>
    </row>
    <row r="2311" spans="1:11" x14ac:dyDescent="0.25">
      <c r="A2311" t="s">
        <v>2560</v>
      </c>
      <c r="B2311" t="s">
        <v>5053</v>
      </c>
      <c r="C2311" t="s">
        <v>5054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K2311">
        <f t="shared" si="36"/>
        <v>0</v>
      </c>
    </row>
    <row r="2312" spans="1:11" x14ac:dyDescent="0.25">
      <c r="A2312" t="s">
        <v>2560</v>
      </c>
      <c r="B2312" t="s">
        <v>5055</v>
      </c>
      <c r="C2312" t="s">
        <v>5056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K2312">
        <f t="shared" si="36"/>
        <v>0</v>
      </c>
    </row>
    <row r="2313" spans="1:11" x14ac:dyDescent="0.25">
      <c r="A2313" t="s">
        <v>2560</v>
      </c>
      <c r="B2313" t="s">
        <v>5057</v>
      </c>
      <c r="C2313" t="s">
        <v>5058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K2313">
        <f t="shared" si="36"/>
        <v>0</v>
      </c>
    </row>
    <row r="2314" spans="1:11" x14ac:dyDescent="0.25">
      <c r="A2314" t="s">
        <v>2560</v>
      </c>
      <c r="B2314" t="s">
        <v>5059</v>
      </c>
      <c r="C2314" t="s">
        <v>5060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K2314">
        <f t="shared" si="36"/>
        <v>0</v>
      </c>
    </row>
    <row r="2315" spans="1:11" x14ac:dyDescent="0.25">
      <c r="A2315" t="s">
        <v>2560</v>
      </c>
      <c r="B2315" t="s">
        <v>5061</v>
      </c>
      <c r="C2315" t="s">
        <v>5062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K2315">
        <f t="shared" si="36"/>
        <v>0</v>
      </c>
    </row>
    <row r="2316" spans="1:11" x14ac:dyDescent="0.25">
      <c r="A2316" t="s">
        <v>2560</v>
      </c>
      <c r="B2316" t="s">
        <v>5063</v>
      </c>
      <c r="C2316" t="s">
        <v>5064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K2316">
        <f t="shared" si="36"/>
        <v>0</v>
      </c>
    </row>
    <row r="2317" spans="1:11" x14ac:dyDescent="0.25">
      <c r="A2317" t="s">
        <v>2560</v>
      </c>
      <c r="B2317" t="s">
        <v>5067</v>
      </c>
      <c r="C2317" t="s">
        <v>5068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K2317">
        <f t="shared" si="36"/>
        <v>0</v>
      </c>
    </row>
    <row r="2318" spans="1:11" x14ac:dyDescent="0.25">
      <c r="A2318" t="s">
        <v>2560</v>
      </c>
      <c r="B2318" t="s">
        <v>5069</v>
      </c>
      <c r="C2318" t="s">
        <v>5070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K2318">
        <f t="shared" si="36"/>
        <v>0</v>
      </c>
    </row>
    <row r="2319" spans="1:11" x14ac:dyDescent="0.25">
      <c r="A2319" t="s">
        <v>2560</v>
      </c>
      <c r="B2319" t="s">
        <v>5071</v>
      </c>
      <c r="C2319" t="s">
        <v>5072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K2319">
        <f t="shared" si="36"/>
        <v>0</v>
      </c>
    </row>
    <row r="2320" spans="1:11" x14ac:dyDescent="0.25">
      <c r="A2320" t="s">
        <v>2560</v>
      </c>
      <c r="B2320" t="s">
        <v>5073</v>
      </c>
      <c r="C2320" t="s">
        <v>5074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K2320">
        <f t="shared" si="36"/>
        <v>0</v>
      </c>
    </row>
    <row r="2321" spans="1:11" x14ac:dyDescent="0.25">
      <c r="A2321" t="s">
        <v>2560</v>
      </c>
      <c r="B2321" t="s">
        <v>5075</v>
      </c>
      <c r="C2321" t="s">
        <v>5076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K2321">
        <f t="shared" si="36"/>
        <v>0</v>
      </c>
    </row>
    <row r="2322" spans="1:11" x14ac:dyDescent="0.25">
      <c r="A2322" t="s">
        <v>2560</v>
      </c>
      <c r="B2322" t="s">
        <v>5077</v>
      </c>
      <c r="C2322" t="s">
        <v>5078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K2322">
        <f t="shared" si="36"/>
        <v>0</v>
      </c>
    </row>
    <row r="2323" spans="1:11" x14ac:dyDescent="0.25">
      <c r="A2323" t="s">
        <v>2560</v>
      </c>
      <c r="B2323" t="s">
        <v>5079</v>
      </c>
      <c r="C2323" t="s">
        <v>5080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K2323">
        <f t="shared" si="36"/>
        <v>0</v>
      </c>
    </row>
    <row r="2324" spans="1:11" x14ac:dyDescent="0.25">
      <c r="A2324" t="s">
        <v>2560</v>
      </c>
      <c r="B2324" t="s">
        <v>1324</v>
      </c>
      <c r="C2324" t="s">
        <v>188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K2324">
        <f t="shared" si="36"/>
        <v>0</v>
      </c>
    </row>
    <row r="2325" spans="1:11" x14ac:dyDescent="0.25">
      <c r="A2325" t="s">
        <v>2560</v>
      </c>
      <c r="B2325" t="s">
        <v>1350</v>
      </c>
      <c r="C2325" t="s">
        <v>214</v>
      </c>
      <c r="D2325">
        <v>1</v>
      </c>
      <c r="E2325">
        <v>0</v>
      </c>
      <c r="F2325">
        <v>0</v>
      </c>
      <c r="G2325">
        <v>0</v>
      </c>
      <c r="H2325">
        <v>0</v>
      </c>
      <c r="I2325">
        <v>1</v>
      </c>
      <c r="K2325">
        <f t="shared" si="36"/>
        <v>1</v>
      </c>
    </row>
    <row r="2326" spans="1:11" x14ac:dyDescent="0.25">
      <c r="A2326" t="s">
        <v>2560</v>
      </c>
      <c r="B2326" t="s">
        <v>5081</v>
      </c>
      <c r="C2326" t="s">
        <v>5082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K2326">
        <f t="shared" si="36"/>
        <v>0</v>
      </c>
    </row>
    <row r="2327" spans="1:11" x14ac:dyDescent="0.25">
      <c r="A2327" t="s">
        <v>2560</v>
      </c>
      <c r="B2327" t="s">
        <v>1616</v>
      </c>
      <c r="C2327" t="s">
        <v>468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K2327">
        <f t="shared" si="36"/>
        <v>0</v>
      </c>
    </row>
    <row r="2328" spans="1:11" x14ac:dyDescent="0.25">
      <c r="A2328" t="s">
        <v>2560</v>
      </c>
      <c r="B2328" t="s">
        <v>5175</v>
      </c>
      <c r="C2328" t="s">
        <v>5176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K2328">
        <f t="shared" si="36"/>
        <v>0</v>
      </c>
    </row>
    <row r="2329" spans="1:11" x14ac:dyDescent="0.25">
      <c r="A2329" t="s">
        <v>2560</v>
      </c>
      <c r="B2329" t="s">
        <v>8545</v>
      </c>
      <c r="C2329" t="s">
        <v>8546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K2329">
        <f t="shared" si="36"/>
        <v>0</v>
      </c>
    </row>
    <row r="2330" spans="1:11" x14ac:dyDescent="0.25">
      <c r="A2330" t="s">
        <v>2560</v>
      </c>
      <c r="B2330" t="s">
        <v>10046</v>
      </c>
      <c r="C2330" t="s">
        <v>10047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K2330">
        <f t="shared" si="36"/>
        <v>0</v>
      </c>
    </row>
    <row r="2331" spans="1:11" x14ac:dyDescent="0.25">
      <c r="A2331" t="s">
        <v>2560</v>
      </c>
      <c r="B2331" t="s">
        <v>10048</v>
      </c>
      <c r="C2331" t="s">
        <v>10049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K2331">
        <f t="shared" si="36"/>
        <v>0</v>
      </c>
    </row>
    <row r="2332" spans="1:11" x14ac:dyDescent="0.25">
      <c r="A2332" t="s">
        <v>2560</v>
      </c>
      <c r="B2332" t="s">
        <v>10050</v>
      </c>
      <c r="C2332" t="s">
        <v>10051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K2332">
        <f t="shared" si="36"/>
        <v>0</v>
      </c>
    </row>
    <row r="2333" spans="1:11" x14ac:dyDescent="0.25">
      <c r="A2333" t="s">
        <v>2560</v>
      </c>
      <c r="B2333" t="s">
        <v>10052</v>
      </c>
      <c r="C2333" t="s">
        <v>10053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K2333">
        <f t="shared" si="36"/>
        <v>0</v>
      </c>
    </row>
    <row r="2334" spans="1:11" x14ac:dyDescent="0.25">
      <c r="A2334" t="s">
        <v>2560</v>
      </c>
      <c r="B2334" t="s">
        <v>10054</v>
      </c>
      <c r="C2334" t="s">
        <v>6439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K2334">
        <f t="shared" si="36"/>
        <v>0</v>
      </c>
    </row>
    <row r="2335" spans="1:11" x14ac:dyDescent="0.25">
      <c r="A2335" t="s">
        <v>2560</v>
      </c>
      <c r="B2335" t="s">
        <v>10055</v>
      </c>
      <c r="C2335" t="s">
        <v>10056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K2335">
        <f t="shared" si="36"/>
        <v>0</v>
      </c>
    </row>
    <row r="2336" spans="1:11" x14ac:dyDescent="0.25">
      <c r="A2336" t="s">
        <v>2560</v>
      </c>
      <c r="B2336" t="s">
        <v>10057</v>
      </c>
      <c r="C2336" t="s">
        <v>10058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K2336">
        <f t="shared" si="36"/>
        <v>0</v>
      </c>
    </row>
    <row r="2337" spans="1:11" x14ac:dyDescent="0.25">
      <c r="A2337" t="s">
        <v>2560</v>
      </c>
      <c r="B2337" t="s">
        <v>10059</v>
      </c>
      <c r="C2337" t="s">
        <v>7116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K2337">
        <f t="shared" si="36"/>
        <v>0</v>
      </c>
    </row>
    <row r="2338" spans="1:11" x14ac:dyDescent="0.25">
      <c r="A2338" t="s">
        <v>2560</v>
      </c>
      <c r="B2338" t="s">
        <v>10060</v>
      </c>
      <c r="C2338" t="s">
        <v>7116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K2338">
        <f t="shared" si="36"/>
        <v>0</v>
      </c>
    </row>
    <row r="2339" spans="1:11" x14ac:dyDescent="0.25">
      <c r="A2339" t="s">
        <v>2560</v>
      </c>
      <c r="B2339" t="s">
        <v>6685</v>
      </c>
      <c r="C2339" t="s">
        <v>6686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36</v>
      </c>
      <c r="K2339">
        <f t="shared" si="36"/>
        <v>0</v>
      </c>
    </row>
    <row r="2340" spans="1:11" x14ac:dyDescent="0.25">
      <c r="A2340" t="s">
        <v>2560</v>
      </c>
      <c r="B2340" t="s">
        <v>10061</v>
      </c>
      <c r="C2340" t="s">
        <v>10062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K2340">
        <f t="shared" si="36"/>
        <v>0</v>
      </c>
    </row>
    <row r="2341" spans="1:11" x14ac:dyDescent="0.25">
      <c r="A2341" t="s">
        <v>2560</v>
      </c>
      <c r="B2341" t="s">
        <v>10063</v>
      </c>
      <c r="C2341" t="s">
        <v>10064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K2341">
        <f t="shared" si="36"/>
        <v>0</v>
      </c>
    </row>
    <row r="2342" spans="1:11" x14ac:dyDescent="0.25">
      <c r="A2342" t="s">
        <v>2560</v>
      </c>
      <c r="B2342" t="s">
        <v>10065</v>
      </c>
      <c r="C2342" t="s">
        <v>10066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K2342">
        <f t="shared" si="36"/>
        <v>0</v>
      </c>
    </row>
    <row r="2343" spans="1:11" x14ac:dyDescent="0.25">
      <c r="A2343" t="s">
        <v>2560</v>
      </c>
      <c r="B2343" t="s">
        <v>10067</v>
      </c>
      <c r="C2343" t="s">
        <v>10068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K2343">
        <f t="shared" si="36"/>
        <v>0</v>
      </c>
    </row>
    <row r="2344" spans="1:11" x14ac:dyDescent="0.25">
      <c r="A2344" t="s">
        <v>2560</v>
      </c>
      <c r="B2344" t="s">
        <v>10070</v>
      </c>
      <c r="C2344" t="s">
        <v>10071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K2344">
        <f t="shared" si="36"/>
        <v>0</v>
      </c>
    </row>
    <row r="2345" spans="1:11" x14ac:dyDescent="0.25">
      <c r="A2345" t="s">
        <v>2560</v>
      </c>
      <c r="B2345" t="s">
        <v>10072</v>
      </c>
      <c r="C2345" t="s">
        <v>10073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K2345">
        <f t="shared" si="36"/>
        <v>0</v>
      </c>
    </row>
    <row r="2346" spans="1:11" x14ac:dyDescent="0.25">
      <c r="A2346" t="s">
        <v>2560</v>
      </c>
      <c r="B2346" t="s">
        <v>10074</v>
      </c>
      <c r="C2346" t="s">
        <v>10075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K2346">
        <f t="shared" si="36"/>
        <v>0</v>
      </c>
    </row>
    <row r="2347" spans="1:11" x14ac:dyDescent="0.25">
      <c r="A2347" t="s">
        <v>2560</v>
      </c>
      <c r="B2347" t="s">
        <v>10076</v>
      </c>
      <c r="C2347" t="s">
        <v>10077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K2347">
        <f t="shared" si="36"/>
        <v>0</v>
      </c>
    </row>
    <row r="2348" spans="1:11" x14ac:dyDescent="0.25">
      <c r="A2348" t="s">
        <v>2560</v>
      </c>
      <c r="B2348" t="s">
        <v>10078</v>
      </c>
      <c r="C2348" t="s">
        <v>10079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K2348">
        <f t="shared" si="36"/>
        <v>0</v>
      </c>
    </row>
    <row r="2349" spans="1:11" x14ac:dyDescent="0.25">
      <c r="A2349" t="s">
        <v>2560</v>
      </c>
      <c r="B2349" t="s">
        <v>10080</v>
      </c>
      <c r="C2349" t="s">
        <v>7685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K2349">
        <f t="shared" si="36"/>
        <v>0</v>
      </c>
    </row>
    <row r="2350" spans="1:11" x14ac:dyDescent="0.25">
      <c r="A2350" t="s">
        <v>2560</v>
      </c>
      <c r="B2350" t="s">
        <v>10081</v>
      </c>
      <c r="C2350" t="s">
        <v>10082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K2350">
        <f t="shared" si="36"/>
        <v>0</v>
      </c>
    </row>
    <row r="2351" spans="1:11" x14ac:dyDescent="0.25">
      <c r="A2351" t="s">
        <v>2560</v>
      </c>
      <c r="B2351" t="s">
        <v>10083</v>
      </c>
      <c r="C2351" t="s">
        <v>10084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K2351">
        <f t="shared" si="36"/>
        <v>0</v>
      </c>
    </row>
    <row r="2352" spans="1:11" x14ac:dyDescent="0.25">
      <c r="A2352" t="s">
        <v>2560</v>
      </c>
      <c r="B2352" t="s">
        <v>5888</v>
      </c>
      <c r="C2352" t="s">
        <v>870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K2352">
        <f t="shared" si="36"/>
        <v>0</v>
      </c>
    </row>
    <row r="2353" spans="1:11" x14ac:dyDescent="0.25">
      <c r="A2353" t="s">
        <v>2560</v>
      </c>
      <c r="B2353" t="s">
        <v>5889</v>
      </c>
      <c r="C2353" t="s">
        <v>5890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K2353">
        <f t="shared" si="36"/>
        <v>0</v>
      </c>
    </row>
    <row r="2354" spans="1:11" x14ac:dyDescent="0.25">
      <c r="A2354" t="s">
        <v>2560</v>
      </c>
      <c r="B2354" t="s">
        <v>6743</v>
      </c>
      <c r="C2354" t="s">
        <v>6744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K2354">
        <f t="shared" si="36"/>
        <v>0</v>
      </c>
    </row>
    <row r="2355" spans="1:11" x14ac:dyDescent="0.25">
      <c r="A2355" t="s">
        <v>2560</v>
      </c>
      <c r="B2355" t="s">
        <v>6745</v>
      </c>
      <c r="C2355" t="s">
        <v>6746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K2355">
        <f t="shared" si="36"/>
        <v>0</v>
      </c>
    </row>
    <row r="2356" spans="1:11" x14ac:dyDescent="0.25">
      <c r="A2356" t="s">
        <v>2560</v>
      </c>
      <c r="B2356" t="s">
        <v>6747</v>
      </c>
      <c r="C2356" t="s">
        <v>6748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K2356">
        <f t="shared" si="36"/>
        <v>0</v>
      </c>
    </row>
    <row r="2357" spans="1:11" x14ac:dyDescent="0.25">
      <c r="A2357" t="s">
        <v>2560</v>
      </c>
      <c r="B2357" t="s">
        <v>6749</v>
      </c>
      <c r="C2357" t="s">
        <v>6750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K2357">
        <f t="shared" si="36"/>
        <v>0</v>
      </c>
    </row>
    <row r="2358" spans="1:11" x14ac:dyDescent="0.25">
      <c r="A2358" t="s">
        <v>2560</v>
      </c>
      <c r="B2358" t="s">
        <v>6751</v>
      </c>
      <c r="C2358" t="s">
        <v>6752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K2358">
        <f t="shared" si="36"/>
        <v>0</v>
      </c>
    </row>
    <row r="2359" spans="1:11" x14ac:dyDescent="0.25">
      <c r="A2359" t="s">
        <v>2560</v>
      </c>
      <c r="B2359" t="s">
        <v>6753</v>
      </c>
      <c r="C2359" t="s">
        <v>6754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K2359">
        <f t="shared" si="36"/>
        <v>0</v>
      </c>
    </row>
    <row r="2360" spans="1:11" x14ac:dyDescent="0.25">
      <c r="A2360" t="s">
        <v>2560</v>
      </c>
      <c r="B2360" t="s">
        <v>6755</v>
      </c>
      <c r="C2360" t="s">
        <v>6756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K2360">
        <f t="shared" si="36"/>
        <v>0</v>
      </c>
    </row>
    <row r="2361" spans="1:11" x14ac:dyDescent="0.25">
      <c r="A2361" t="s">
        <v>2560</v>
      </c>
      <c r="B2361" t="s">
        <v>6757</v>
      </c>
      <c r="C2361" t="s">
        <v>6758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K2361">
        <f t="shared" si="36"/>
        <v>0</v>
      </c>
    </row>
    <row r="2362" spans="1:11" x14ac:dyDescent="0.25">
      <c r="A2362" t="s">
        <v>2560</v>
      </c>
      <c r="B2362" t="s">
        <v>6759</v>
      </c>
      <c r="C2362" t="s">
        <v>6760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K2362">
        <f t="shared" si="36"/>
        <v>0</v>
      </c>
    </row>
    <row r="2363" spans="1:11" x14ac:dyDescent="0.25">
      <c r="A2363" t="s">
        <v>2560</v>
      </c>
      <c r="B2363" t="s">
        <v>6761</v>
      </c>
      <c r="C2363" t="s">
        <v>6762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K2363">
        <f t="shared" si="36"/>
        <v>0</v>
      </c>
    </row>
    <row r="2364" spans="1:11" x14ac:dyDescent="0.25">
      <c r="A2364" t="s">
        <v>2560</v>
      </c>
      <c r="B2364" t="s">
        <v>6763</v>
      </c>
      <c r="C2364" t="s">
        <v>6764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K2364">
        <f t="shared" si="36"/>
        <v>0</v>
      </c>
    </row>
    <row r="2365" spans="1:11" x14ac:dyDescent="0.25">
      <c r="A2365" t="s">
        <v>2560</v>
      </c>
      <c r="B2365" t="s">
        <v>6765</v>
      </c>
      <c r="C2365" t="s">
        <v>6766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K2365">
        <f t="shared" si="36"/>
        <v>0</v>
      </c>
    </row>
    <row r="2366" spans="1:11" x14ac:dyDescent="0.25">
      <c r="A2366" t="s">
        <v>2560</v>
      </c>
      <c r="B2366" t="s">
        <v>6767</v>
      </c>
      <c r="C2366" t="s">
        <v>6768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K2366">
        <f t="shared" si="36"/>
        <v>0</v>
      </c>
    </row>
    <row r="2367" spans="1:11" x14ac:dyDescent="0.25">
      <c r="A2367" t="s">
        <v>2560</v>
      </c>
      <c r="B2367" t="s">
        <v>6769</v>
      </c>
      <c r="C2367" t="s">
        <v>6770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K2367">
        <f t="shared" si="36"/>
        <v>0</v>
      </c>
    </row>
    <row r="2368" spans="1:11" x14ac:dyDescent="0.25">
      <c r="A2368" t="s">
        <v>2560</v>
      </c>
      <c r="B2368" t="s">
        <v>6771</v>
      </c>
      <c r="C2368" t="s">
        <v>6772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K2368">
        <f t="shared" si="36"/>
        <v>0</v>
      </c>
    </row>
    <row r="2369" spans="1:11" x14ac:dyDescent="0.25">
      <c r="A2369" t="s">
        <v>2560</v>
      </c>
      <c r="B2369" t="s">
        <v>6773</v>
      </c>
      <c r="C2369" t="s">
        <v>6774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K2369">
        <f t="shared" si="36"/>
        <v>0</v>
      </c>
    </row>
    <row r="2370" spans="1:11" x14ac:dyDescent="0.25">
      <c r="A2370" t="s">
        <v>2560</v>
      </c>
      <c r="B2370" t="s">
        <v>6775</v>
      </c>
      <c r="C2370" t="s">
        <v>6776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K2370">
        <f t="shared" si="36"/>
        <v>0</v>
      </c>
    </row>
    <row r="2371" spans="1:11" x14ac:dyDescent="0.25">
      <c r="A2371" t="s">
        <v>2560</v>
      </c>
      <c r="B2371" t="s">
        <v>6777</v>
      </c>
      <c r="C2371" t="s">
        <v>6778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K2371">
        <f t="shared" ref="K2371:K2434" si="37">D2371+F2371</f>
        <v>0</v>
      </c>
    </row>
    <row r="2372" spans="1:11" x14ac:dyDescent="0.25">
      <c r="A2372" t="s">
        <v>2560</v>
      </c>
      <c r="B2372" t="s">
        <v>6779</v>
      </c>
      <c r="C2372" t="s">
        <v>6780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K2372">
        <f t="shared" si="37"/>
        <v>0</v>
      </c>
    </row>
    <row r="2373" spans="1:11" x14ac:dyDescent="0.25">
      <c r="A2373" t="s">
        <v>2560</v>
      </c>
      <c r="B2373" t="s">
        <v>6781</v>
      </c>
      <c r="C2373" t="s">
        <v>6782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K2373">
        <f t="shared" si="37"/>
        <v>0</v>
      </c>
    </row>
    <row r="2374" spans="1:11" x14ac:dyDescent="0.25">
      <c r="A2374" t="s">
        <v>2560</v>
      </c>
      <c r="B2374" t="s">
        <v>6783</v>
      </c>
      <c r="C2374" t="s">
        <v>6784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K2374">
        <f t="shared" si="37"/>
        <v>0</v>
      </c>
    </row>
    <row r="2375" spans="1:11" x14ac:dyDescent="0.25">
      <c r="A2375" t="s">
        <v>2560</v>
      </c>
      <c r="B2375" t="s">
        <v>9918</v>
      </c>
      <c r="C2375" t="s">
        <v>8362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K2375">
        <f t="shared" si="37"/>
        <v>0</v>
      </c>
    </row>
    <row r="2376" spans="1:11" x14ac:dyDescent="0.25">
      <c r="A2376" t="s">
        <v>2560</v>
      </c>
      <c r="B2376" t="s">
        <v>9919</v>
      </c>
      <c r="C2376" t="s">
        <v>9920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K2376">
        <f t="shared" si="37"/>
        <v>0</v>
      </c>
    </row>
    <row r="2377" spans="1:11" x14ac:dyDescent="0.25">
      <c r="A2377" t="s">
        <v>2560</v>
      </c>
      <c r="B2377" t="s">
        <v>9959</v>
      </c>
      <c r="C2377" t="s">
        <v>9960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K2377">
        <f t="shared" si="37"/>
        <v>0</v>
      </c>
    </row>
    <row r="2378" spans="1:11" x14ac:dyDescent="0.25">
      <c r="A2378" t="s">
        <v>2560</v>
      </c>
      <c r="B2378" t="s">
        <v>9961</v>
      </c>
      <c r="C2378" t="s">
        <v>9962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K2378">
        <f t="shared" si="37"/>
        <v>0</v>
      </c>
    </row>
    <row r="2379" spans="1:11" x14ac:dyDescent="0.25">
      <c r="A2379" t="s">
        <v>2560</v>
      </c>
      <c r="B2379" t="s">
        <v>9963</v>
      </c>
      <c r="C2379" t="s">
        <v>9964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K2379">
        <f t="shared" si="37"/>
        <v>0</v>
      </c>
    </row>
    <row r="2380" spans="1:11" x14ac:dyDescent="0.25">
      <c r="A2380" t="s">
        <v>2560</v>
      </c>
      <c r="B2380" t="s">
        <v>9965</v>
      </c>
      <c r="C2380" t="s">
        <v>9966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K2380">
        <f t="shared" si="37"/>
        <v>0</v>
      </c>
    </row>
    <row r="2381" spans="1:11" x14ac:dyDescent="0.25">
      <c r="A2381" t="s">
        <v>2560</v>
      </c>
      <c r="B2381" t="s">
        <v>9967</v>
      </c>
      <c r="C2381" t="s">
        <v>9968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K2381">
        <f t="shared" si="37"/>
        <v>0</v>
      </c>
    </row>
    <row r="2382" spans="1:11" x14ac:dyDescent="0.25">
      <c r="A2382" t="s">
        <v>2560</v>
      </c>
      <c r="B2382" t="s">
        <v>9969</v>
      </c>
      <c r="C2382" t="s">
        <v>9970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K2382">
        <f t="shared" si="37"/>
        <v>0</v>
      </c>
    </row>
    <row r="2383" spans="1:11" x14ac:dyDescent="0.25">
      <c r="A2383" t="s">
        <v>2560</v>
      </c>
      <c r="B2383" t="s">
        <v>9971</v>
      </c>
      <c r="C2383" t="s">
        <v>9972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K2383">
        <f t="shared" si="37"/>
        <v>0</v>
      </c>
    </row>
    <row r="2384" spans="1:11" x14ac:dyDescent="0.25">
      <c r="A2384" t="s">
        <v>2560</v>
      </c>
      <c r="B2384" t="s">
        <v>9973</v>
      </c>
      <c r="C2384" t="s">
        <v>9974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K2384">
        <f t="shared" si="37"/>
        <v>0</v>
      </c>
    </row>
    <row r="2385" spans="1:11" x14ac:dyDescent="0.25">
      <c r="A2385" t="s">
        <v>2560</v>
      </c>
      <c r="B2385" t="s">
        <v>9975</v>
      </c>
      <c r="C2385" t="s">
        <v>9976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K2385">
        <f t="shared" si="37"/>
        <v>0</v>
      </c>
    </row>
    <row r="2386" spans="1:11" x14ac:dyDescent="0.25">
      <c r="A2386" t="s">
        <v>2560</v>
      </c>
      <c r="B2386" t="s">
        <v>9977</v>
      </c>
      <c r="C2386" t="s">
        <v>9978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K2386">
        <f t="shared" si="37"/>
        <v>0</v>
      </c>
    </row>
    <row r="2387" spans="1:11" x14ac:dyDescent="0.25">
      <c r="A2387" t="s">
        <v>2560</v>
      </c>
      <c r="B2387" t="s">
        <v>9979</v>
      </c>
      <c r="C2387" t="s">
        <v>9980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K2387">
        <f t="shared" si="37"/>
        <v>0</v>
      </c>
    </row>
    <row r="2388" spans="1:11" x14ac:dyDescent="0.25">
      <c r="A2388" t="s">
        <v>2560</v>
      </c>
      <c r="B2388" t="s">
        <v>9981</v>
      </c>
      <c r="C2388" t="s">
        <v>9982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K2388">
        <f t="shared" si="37"/>
        <v>0</v>
      </c>
    </row>
    <row r="2389" spans="1:11" x14ac:dyDescent="0.25">
      <c r="A2389" t="s">
        <v>2560</v>
      </c>
      <c r="B2389" t="s">
        <v>9983</v>
      </c>
      <c r="C2389" t="s">
        <v>9984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K2389">
        <f t="shared" si="37"/>
        <v>0</v>
      </c>
    </row>
    <row r="2390" spans="1:11" x14ac:dyDescent="0.25">
      <c r="A2390" t="s">
        <v>2560</v>
      </c>
      <c r="B2390" t="s">
        <v>9985</v>
      </c>
      <c r="C2390" t="s">
        <v>9986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K2390">
        <f t="shared" si="37"/>
        <v>0</v>
      </c>
    </row>
    <row r="2391" spans="1:11" x14ac:dyDescent="0.25">
      <c r="A2391" t="s">
        <v>2560</v>
      </c>
      <c r="B2391" t="s">
        <v>9987</v>
      </c>
      <c r="C2391" t="s">
        <v>9988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K2391">
        <f t="shared" si="37"/>
        <v>0</v>
      </c>
    </row>
    <row r="2392" spans="1:11" x14ac:dyDescent="0.25">
      <c r="A2392" t="s">
        <v>2560</v>
      </c>
      <c r="B2392" t="s">
        <v>9989</v>
      </c>
      <c r="C2392" t="s">
        <v>7476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K2392">
        <f t="shared" si="37"/>
        <v>0</v>
      </c>
    </row>
    <row r="2393" spans="1:11" x14ac:dyDescent="0.25">
      <c r="A2393" t="s">
        <v>2560</v>
      </c>
      <c r="B2393" t="s">
        <v>9990</v>
      </c>
      <c r="C2393" t="s">
        <v>9991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K2393">
        <f t="shared" si="37"/>
        <v>0</v>
      </c>
    </row>
    <row r="2394" spans="1:11" x14ac:dyDescent="0.25">
      <c r="A2394" t="s">
        <v>2560</v>
      </c>
      <c r="B2394" t="s">
        <v>9992</v>
      </c>
      <c r="C2394" t="s">
        <v>9993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K2394">
        <f t="shared" si="37"/>
        <v>0</v>
      </c>
    </row>
    <row r="2395" spans="1:11" x14ac:dyDescent="0.25">
      <c r="A2395" t="s">
        <v>2560</v>
      </c>
      <c r="B2395" t="s">
        <v>9994</v>
      </c>
      <c r="C2395" t="s">
        <v>9995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K2395">
        <f t="shared" si="37"/>
        <v>0</v>
      </c>
    </row>
    <row r="2396" spans="1:11" x14ac:dyDescent="0.25">
      <c r="A2396" t="s">
        <v>2560</v>
      </c>
      <c r="B2396" t="s">
        <v>9996</v>
      </c>
      <c r="C2396" t="s">
        <v>9997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K2396">
        <f t="shared" si="37"/>
        <v>0</v>
      </c>
    </row>
    <row r="2397" spans="1:11" x14ac:dyDescent="0.25">
      <c r="A2397" t="s">
        <v>2560</v>
      </c>
      <c r="B2397" t="s">
        <v>9998</v>
      </c>
      <c r="C2397" t="s">
        <v>9999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K2397">
        <f t="shared" si="37"/>
        <v>0</v>
      </c>
    </row>
    <row r="2398" spans="1:11" x14ac:dyDescent="0.25">
      <c r="A2398" t="s">
        <v>2560</v>
      </c>
      <c r="B2398" t="s">
        <v>10000</v>
      </c>
      <c r="C2398" t="s">
        <v>10001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K2398">
        <f t="shared" si="37"/>
        <v>0</v>
      </c>
    </row>
    <row r="2399" spans="1:11" x14ac:dyDescent="0.25">
      <c r="A2399" t="s">
        <v>2560</v>
      </c>
      <c r="B2399" t="s">
        <v>10002</v>
      </c>
      <c r="C2399" t="s">
        <v>10003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K2399">
        <f t="shared" si="37"/>
        <v>0</v>
      </c>
    </row>
    <row r="2400" spans="1:11" x14ac:dyDescent="0.25">
      <c r="A2400" t="s">
        <v>2560</v>
      </c>
      <c r="B2400" t="s">
        <v>10004</v>
      </c>
      <c r="C2400" t="s">
        <v>10005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K2400">
        <f t="shared" si="37"/>
        <v>0</v>
      </c>
    </row>
    <row r="2401" spans="1:11" x14ac:dyDescent="0.25">
      <c r="A2401" t="s">
        <v>2560</v>
      </c>
      <c r="B2401" t="s">
        <v>10006</v>
      </c>
      <c r="C2401" t="s">
        <v>10007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K2401">
        <f t="shared" si="37"/>
        <v>0</v>
      </c>
    </row>
    <row r="2402" spans="1:11" x14ac:dyDescent="0.25">
      <c r="A2402" t="s">
        <v>2560</v>
      </c>
      <c r="B2402" t="s">
        <v>10008</v>
      </c>
      <c r="C2402" t="s">
        <v>10009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30</v>
      </c>
      <c r="K2402">
        <f t="shared" si="37"/>
        <v>0</v>
      </c>
    </row>
    <row r="2403" spans="1:11" x14ac:dyDescent="0.25">
      <c r="A2403" t="s">
        <v>2560</v>
      </c>
      <c r="B2403" t="s">
        <v>10010</v>
      </c>
      <c r="C2403" t="s">
        <v>10011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K2403">
        <f t="shared" si="37"/>
        <v>0</v>
      </c>
    </row>
    <row r="2404" spans="1:11" x14ac:dyDescent="0.25">
      <c r="A2404" t="s">
        <v>2560</v>
      </c>
      <c r="B2404" t="s">
        <v>10012</v>
      </c>
      <c r="C2404" t="s">
        <v>10013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K2404">
        <f t="shared" si="37"/>
        <v>0</v>
      </c>
    </row>
    <row r="2405" spans="1:11" x14ac:dyDescent="0.25">
      <c r="A2405" t="s">
        <v>2560</v>
      </c>
      <c r="B2405" t="s">
        <v>10014</v>
      </c>
      <c r="C2405" t="s">
        <v>10015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K2405">
        <f t="shared" si="37"/>
        <v>0</v>
      </c>
    </row>
    <row r="2406" spans="1:11" x14ac:dyDescent="0.25">
      <c r="A2406" t="s">
        <v>2560</v>
      </c>
      <c r="B2406" t="s">
        <v>10016</v>
      </c>
      <c r="C2406" t="s">
        <v>10017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200</v>
      </c>
      <c r="K2406">
        <f t="shared" si="37"/>
        <v>0</v>
      </c>
    </row>
    <row r="2407" spans="1:11" x14ac:dyDescent="0.25">
      <c r="A2407" t="s">
        <v>2560</v>
      </c>
      <c r="B2407" t="s">
        <v>10018</v>
      </c>
      <c r="C2407" t="s">
        <v>10019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K2407">
        <f t="shared" si="37"/>
        <v>0</v>
      </c>
    </row>
    <row r="2408" spans="1:11" x14ac:dyDescent="0.25">
      <c r="A2408" t="s">
        <v>2560</v>
      </c>
      <c r="B2408" t="s">
        <v>10020</v>
      </c>
      <c r="C2408" t="s">
        <v>10021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K2408">
        <f t="shared" si="37"/>
        <v>0</v>
      </c>
    </row>
    <row r="2409" spans="1:11" x14ac:dyDescent="0.25">
      <c r="A2409" t="s">
        <v>2560</v>
      </c>
      <c r="B2409" t="s">
        <v>10022</v>
      </c>
      <c r="C2409" t="s">
        <v>10023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K2409">
        <f t="shared" si="37"/>
        <v>0</v>
      </c>
    </row>
    <row r="2410" spans="1:11" x14ac:dyDescent="0.25">
      <c r="A2410" t="s">
        <v>2560</v>
      </c>
      <c r="B2410" t="s">
        <v>10024</v>
      </c>
      <c r="C2410" t="s">
        <v>10025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K2410">
        <f t="shared" si="37"/>
        <v>0</v>
      </c>
    </row>
    <row r="2411" spans="1:11" x14ac:dyDescent="0.25">
      <c r="A2411" t="s">
        <v>2560</v>
      </c>
      <c r="B2411" t="s">
        <v>10026</v>
      </c>
      <c r="C2411" t="s">
        <v>10027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K2411">
        <f t="shared" si="37"/>
        <v>0</v>
      </c>
    </row>
    <row r="2412" spans="1:11" x14ac:dyDescent="0.25">
      <c r="A2412" t="s">
        <v>2560</v>
      </c>
      <c r="B2412" t="s">
        <v>10028</v>
      </c>
      <c r="C2412" t="s">
        <v>10029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K2412">
        <f t="shared" si="37"/>
        <v>0</v>
      </c>
    </row>
    <row r="2413" spans="1:11" x14ac:dyDescent="0.25">
      <c r="A2413" t="s">
        <v>2560</v>
      </c>
      <c r="B2413" t="s">
        <v>10030</v>
      </c>
      <c r="C2413" t="s">
        <v>10031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K2413">
        <f t="shared" si="37"/>
        <v>0</v>
      </c>
    </row>
    <row r="2414" spans="1:11" x14ac:dyDescent="0.25">
      <c r="A2414" t="s">
        <v>2560</v>
      </c>
      <c r="B2414" t="s">
        <v>10032</v>
      </c>
      <c r="C2414" t="s">
        <v>10033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K2414">
        <f t="shared" si="37"/>
        <v>0</v>
      </c>
    </row>
    <row r="2415" spans="1:11" x14ac:dyDescent="0.25">
      <c r="A2415" t="s">
        <v>2560</v>
      </c>
      <c r="B2415" t="s">
        <v>10034</v>
      </c>
      <c r="C2415" t="s">
        <v>10035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K2415">
        <f t="shared" si="37"/>
        <v>0</v>
      </c>
    </row>
    <row r="2416" spans="1:11" x14ac:dyDescent="0.25">
      <c r="A2416" t="s">
        <v>2560</v>
      </c>
      <c r="B2416" t="s">
        <v>10036</v>
      </c>
      <c r="C2416" t="s">
        <v>10037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K2416">
        <f t="shared" si="37"/>
        <v>0</v>
      </c>
    </row>
    <row r="2417" spans="1:11" x14ac:dyDescent="0.25">
      <c r="A2417" t="s">
        <v>2560</v>
      </c>
      <c r="B2417" t="s">
        <v>10038</v>
      </c>
      <c r="C2417" t="s">
        <v>10039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K2417">
        <f t="shared" si="37"/>
        <v>0</v>
      </c>
    </row>
    <row r="2418" spans="1:11" x14ac:dyDescent="0.25">
      <c r="A2418" t="s">
        <v>2560</v>
      </c>
      <c r="B2418" t="s">
        <v>10040</v>
      </c>
      <c r="C2418" t="s">
        <v>10041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K2418">
        <f t="shared" si="37"/>
        <v>0</v>
      </c>
    </row>
    <row r="2419" spans="1:11" x14ac:dyDescent="0.25">
      <c r="A2419" t="s">
        <v>2560</v>
      </c>
      <c r="B2419" t="s">
        <v>10042</v>
      </c>
      <c r="C2419" t="s">
        <v>3783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2</v>
      </c>
      <c r="K2419">
        <f t="shared" si="37"/>
        <v>0</v>
      </c>
    </row>
    <row r="2420" spans="1:11" x14ac:dyDescent="0.25">
      <c r="A2420" t="s">
        <v>2560</v>
      </c>
      <c r="B2420" t="s">
        <v>7710</v>
      </c>
      <c r="C2420" t="s">
        <v>7711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K2420">
        <f t="shared" si="37"/>
        <v>0</v>
      </c>
    </row>
    <row r="2421" spans="1:11" x14ac:dyDescent="0.25">
      <c r="A2421" t="s">
        <v>2560</v>
      </c>
      <c r="B2421" t="s">
        <v>10619</v>
      </c>
      <c r="C2421" t="s">
        <v>10620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K2421">
        <f t="shared" si="37"/>
        <v>0</v>
      </c>
    </row>
    <row r="2422" spans="1:11" x14ac:dyDescent="0.25">
      <c r="A2422" t="s">
        <v>2560</v>
      </c>
      <c r="B2422" t="s">
        <v>10621</v>
      </c>
      <c r="C2422" t="s">
        <v>10622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K2422">
        <f t="shared" si="37"/>
        <v>0</v>
      </c>
    </row>
    <row r="2423" spans="1:11" x14ac:dyDescent="0.25">
      <c r="A2423" t="s">
        <v>2560</v>
      </c>
      <c r="B2423" t="s">
        <v>10623</v>
      </c>
      <c r="C2423" t="s">
        <v>10624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2</v>
      </c>
      <c r="K2423">
        <f t="shared" si="37"/>
        <v>0</v>
      </c>
    </row>
    <row r="2424" spans="1:11" x14ac:dyDescent="0.25">
      <c r="A2424" t="s">
        <v>2560</v>
      </c>
      <c r="B2424" t="s">
        <v>10625</v>
      </c>
      <c r="C2424" t="s">
        <v>10626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K2424">
        <f t="shared" si="37"/>
        <v>0</v>
      </c>
    </row>
    <row r="2425" spans="1:11" x14ac:dyDescent="0.25">
      <c r="A2425" t="s">
        <v>2560</v>
      </c>
      <c r="B2425" t="s">
        <v>10627</v>
      </c>
      <c r="C2425" t="s">
        <v>10628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K2425">
        <f t="shared" si="37"/>
        <v>0</v>
      </c>
    </row>
    <row r="2426" spans="1:11" x14ac:dyDescent="0.25">
      <c r="A2426" t="s">
        <v>2560</v>
      </c>
      <c r="B2426" t="s">
        <v>10629</v>
      </c>
      <c r="C2426" t="s">
        <v>10630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K2426">
        <f t="shared" si="37"/>
        <v>0</v>
      </c>
    </row>
    <row r="2427" spans="1:11" x14ac:dyDescent="0.25">
      <c r="A2427" t="s">
        <v>2560</v>
      </c>
      <c r="B2427" t="s">
        <v>10631</v>
      </c>
      <c r="C2427" t="s">
        <v>10632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K2427">
        <f t="shared" si="37"/>
        <v>0</v>
      </c>
    </row>
    <row r="2428" spans="1:11" x14ac:dyDescent="0.25">
      <c r="A2428" t="s">
        <v>2560</v>
      </c>
      <c r="B2428" t="s">
        <v>10635</v>
      </c>
      <c r="C2428" t="s">
        <v>10636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K2428">
        <f t="shared" si="37"/>
        <v>0</v>
      </c>
    </row>
    <row r="2429" spans="1:11" x14ac:dyDescent="0.25">
      <c r="A2429" t="s">
        <v>2560</v>
      </c>
      <c r="B2429" t="s">
        <v>10638</v>
      </c>
      <c r="C2429" t="s">
        <v>10639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K2429">
        <f t="shared" si="37"/>
        <v>0</v>
      </c>
    </row>
    <row r="2430" spans="1:11" x14ac:dyDescent="0.25">
      <c r="A2430" t="s">
        <v>2560</v>
      </c>
      <c r="B2430" t="s">
        <v>10640</v>
      </c>
      <c r="C2430" t="s">
        <v>10641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23</v>
      </c>
      <c r="K2430">
        <f t="shared" si="37"/>
        <v>0</v>
      </c>
    </row>
    <row r="2431" spans="1:11" x14ac:dyDescent="0.25">
      <c r="A2431" t="s">
        <v>2560</v>
      </c>
      <c r="B2431" t="s">
        <v>10642</v>
      </c>
      <c r="C2431" t="s">
        <v>7665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K2431">
        <f t="shared" si="37"/>
        <v>0</v>
      </c>
    </row>
    <row r="2432" spans="1:11" x14ac:dyDescent="0.25">
      <c r="A2432" t="s">
        <v>2560</v>
      </c>
      <c r="B2432" t="s">
        <v>10643</v>
      </c>
      <c r="C2432" t="s">
        <v>10489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K2432">
        <f t="shared" si="37"/>
        <v>0</v>
      </c>
    </row>
    <row r="2433" spans="1:11" x14ac:dyDescent="0.25">
      <c r="A2433" t="s">
        <v>2560</v>
      </c>
      <c r="B2433" t="s">
        <v>10644</v>
      </c>
      <c r="C2433" t="s">
        <v>10645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K2433">
        <f t="shared" si="37"/>
        <v>0</v>
      </c>
    </row>
    <row r="2434" spans="1:11" x14ac:dyDescent="0.25">
      <c r="A2434" t="s">
        <v>2560</v>
      </c>
      <c r="B2434" t="s">
        <v>10646</v>
      </c>
      <c r="C2434" t="s">
        <v>10647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K2434">
        <f t="shared" si="37"/>
        <v>0</v>
      </c>
    </row>
    <row r="2435" spans="1:11" x14ac:dyDescent="0.25">
      <c r="A2435" t="s">
        <v>2560</v>
      </c>
      <c r="B2435" t="s">
        <v>10648</v>
      </c>
      <c r="C2435" t="s">
        <v>10649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K2435">
        <f t="shared" ref="K2435:K2498" si="38">D2435+F2435</f>
        <v>0</v>
      </c>
    </row>
    <row r="2436" spans="1:11" x14ac:dyDescent="0.25">
      <c r="A2436" t="s">
        <v>2560</v>
      </c>
      <c r="B2436" t="s">
        <v>10650</v>
      </c>
      <c r="C2436" t="s">
        <v>10651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K2436">
        <f t="shared" si="38"/>
        <v>0</v>
      </c>
    </row>
    <row r="2437" spans="1:11" x14ac:dyDescent="0.25">
      <c r="A2437" t="s">
        <v>2560</v>
      </c>
      <c r="B2437" t="s">
        <v>10652</v>
      </c>
      <c r="C2437" t="s">
        <v>10653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K2437">
        <f t="shared" si="38"/>
        <v>0</v>
      </c>
    </row>
    <row r="2438" spans="1:11" x14ac:dyDescent="0.25">
      <c r="A2438" t="s">
        <v>2560</v>
      </c>
      <c r="B2438" t="s">
        <v>10654</v>
      </c>
      <c r="C2438" t="s">
        <v>10655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K2438">
        <f t="shared" si="38"/>
        <v>0</v>
      </c>
    </row>
    <row r="2439" spans="1:11" x14ac:dyDescent="0.25">
      <c r="A2439" t="s">
        <v>2560</v>
      </c>
      <c r="B2439" t="s">
        <v>10656</v>
      </c>
      <c r="C2439" t="s">
        <v>10657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8</v>
      </c>
      <c r="K2439">
        <f t="shared" si="38"/>
        <v>0</v>
      </c>
    </row>
    <row r="2440" spans="1:11" x14ac:dyDescent="0.25">
      <c r="A2440" t="s">
        <v>2560</v>
      </c>
      <c r="B2440" t="s">
        <v>10658</v>
      </c>
      <c r="C2440" t="s">
        <v>10659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1</v>
      </c>
      <c r="K2440">
        <f t="shared" si="38"/>
        <v>0</v>
      </c>
    </row>
    <row r="2441" spans="1:11" x14ac:dyDescent="0.25">
      <c r="A2441" t="s">
        <v>2560</v>
      </c>
      <c r="B2441" t="s">
        <v>10660</v>
      </c>
      <c r="C2441" t="s">
        <v>10661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K2441">
        <f t="shared" si="38"/>
        <v>0</v>
      </c>
    </row>
    <row r="2442" spans="1:11" x14ac:dyDescent="0.25">
      <c r="A2442" t="s">
        <v>2560</v>
      </c>
      <c r="B2442" t="s">
        <v>10885</v>
      </c>
      <c r="C2442" t="s">
        <v>10886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K2442">
        <f t="shared" si="38"/>
        <v>0</v>
      </c>
    </row>
    <row r="2443" spans="1:11" x14ac:dyDescent="0.25">
      <c r="A2443" t="s">
        <v>2560</v>
      </c>
      <c r="B2443" t="s">
        <v>10887</v>
      </c>
      <c r="C2443" t="s">
        <v>10888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K2443">
        <f t="shared" si="38"/>
        <v>0</v>
      </c>
    </row>
    <row r="2444" spans="1:11" x14ac:dyDescent="0.25">
      <c r="A2444" t="s">
        <v>2560</v>
      </c>
      <c r="B2444" t="s">
        <v>10889</v>
      </c>
      <c r="C2444" t="s">
        <v>10890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K2444">
        <f t="shared" si="38"/>
        <v>0</v>
      </c>
    </row>
    <row r="2445" spans="1:11" x14ac:dyDescent="0.25">
      <c r="A2445" t="s">
        <v>2560</v>
      </c>
      <c r="B2445" t="s">
        <v>10891</v>
      </c>
      <c r="C2445" t="s">
        <v>10892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1</v>
      </c>
      <c r="K2445">
        <f t="shared" si="38"/>
        <v>0</v>
      </c>
    </row>
    <row r="2446" spans="1:11" x14ac:dyDescent="0.25">
      <c r="A2446" t="s">
        <v>2560</v>
      </c>
      <c r="B2446" t="s">
        <v>10895</v>
      </c>
      <c r="C2446" t="s">
        <v>10896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K2446">
        <f t="shared" si="38"/>
        <v>0</v>
      </c>
    </row>
    <row r="2447" spans="1:11" x14ac:dyDescent="0.25">
      <c r="A2447" t="s">
        <v>2560</v>
      </c>
      <c r="B2447" t="s">
        <v>10897</v>
      </c>
      <c r="C2447" t="s">
        <v>10898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K2447">
        <f t="shared" si="38"/>
        <v>0</v>
      </c>
    </row>
    <row r="2448" spans="1:11" x14ac:dyDescent="0.25">
      <c r="A2448" t="s">
        <v>2560</v>
      </c>
      <c r="B2448" t="s">
        <v>10899</v>
      </c>
      <c r="C2448" t="s">
        <v>10900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K2448">
        <f t="shared" si="38"/>
        <v>0</v>
      </c>
    </row>
    <row r="2449" spans="1:11" x14ac:dyDescent="0.25">
      <c r="A2449" t="s">
        <v>2560</v>
      </c>
      <c r="B2449" t="s">
        <v>10901</v>
      </c>
      <c r="C2449" t="s">
        <v>10902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K2449">
        <f t="shared" si="38"/>
        <v>0</v>
      </c>
    </row>
    <row r="2450" spans="1:11" x14ac:dyDescent="0.25">
      <c r="A2450" t="s">
        <v>2560</v>
      </c>
      <c r="B2450" t="s">
        <v>10903</v>
      </c>
      <c r="C2450" t="s">
        <v>10904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K2450">
        <f t="shared" si="38"/>
        <v>0</v>
      </c>
    </row>
    <row r="2451" spans="1:11" x14ac:dyDescent="0.25">
      <c r="A2451" t="s">
        <v>2560</v>
      </c>
      <c r="B2451" t="s">
        <v>10905</v>
      </c>
      <c r="C2451" t="s">
        <v>10906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K2451">
        <f t="shared" si="38"/>
        <v>0</v>
      </c>
    </row>
    <row r="2452" spans="1:11" x14ac:dyDescent="0.25">
      <c r="A2452" t="s">
        <v>2560</v>
      </c>
      <c r="B2452" t="s">
        <v>10907</v>
      </c>
      <c r="C2452" t="s">
        <v>10908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K2452">
        <f t="shared" si="38"/>
        <v>0</v>
      </c>
    </row>
    <row r="2453" spans="1:11" x14ac:dyDescent="0.25">
      <c r="A2453" t="s">
        <v>2560</v>
      </c>
      <c r="B2453" t="s">
        <v>10909</v>
      </c>
      <c r="C2453" t="s">
        <v>8559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K2453">
        <f t="shared" si="38"/>
        <v>0</v>
      </c>
    </row>
    <row r="2454" spans="1:11" x14ac:dyDescent="0.25">
      <c r="A2454" t="s">
        <v>2560</v>
      </c>
      <c r="B2454" t="s">
        <v>10910</v>
      </c>
      <c r="C2454" t="s">
        <v>10911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K2454">
        <f t="shared" si="38"/>
        <v>0</v>
      </c>
    </row>
    <row r="2455" spans="1:11" x14ac:dyDescent="0.25">
      <c r="A2455" t="s">
        <v>2560</v>
      </c>
      <c r="B2455" t="s">
        <v>10912</v>
      </c>
      <c r="C2455" t="s">
        <v>10913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K2455">
        <f t="shared" si="38"/>
        <v>0</v>
      </c>
    </row>
    <row r="2456" spans="1:11" x14ac:dyDescent="0.25">
      <c r="A2456" t="s">
        <v>2560</v>
      </c>
      <c r="B2456" t="s">
        <v>10914</v>
      </c>
      <c r="C2456" t="s">
        <v>10915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K2456">
        <f t="shared" si="38"/>
        <v>0</v>
      </c>
    </row>
    <row r="2457" spans="1:11" x14ac:dyDescent="0.25">
      <c r="A2457" t="s">
        <v>2560</v>
      </c>
      <c r="B2457" t="s">
        <v>10916</v>
      </c>
      <c r="C2457" t="s">
        <v>10917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K2457">
        <f t="shared" si="38"/>
        <v>0</v>
      </c>
    </row>
    <row r="2458" spans="1:11" x14ac:dyDescent="0.25">
      <c r="A2458" t="s">
        <v>2560</v>
      </c>
      <c r="B2458" t="s">
        <v>10918</v>
      </c>
      <c r="C2458" t="s">
        <v>10919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K2458">
        <f t="shared" si="38"/>
        <v>0</v>
      </c>
    </row>
    <row r="2459" spans="1:11" x14ac:dyDescent="0.25">
      <c r="A2459" t="s">
        <v>2560</v>
      </c>
      <c r="B2459" t="s">
        <v>10920</v>
      </c>
      <c r="C2459" t="s">
        <v>10921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K2459">
        <f t="shared" si="38"/>
        <v>0</v>
      </c>
    </row>
    <row r="2460" spans="1:11" x14ac:dyDescent="0.25">
      <c r="A2460" t="s">
        <v>2560</v>
      </c>
      <c r="B2460" t="s">
        <v>10922</v>
      </c>
      <c r="C2460" t="s">
        <v>10923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K2460">
        <f t="shared" si="38"/>
        <v>0</v>
      </c>
    </row>
    <row r="2461" spans="1:11" x14ac:dyDescent="0.25">
      <c r="A2461" t="s">
        <v>2560</v>
      </c>
      <c r="B2461" t="s">
        <v>10924</v>
      </c>
      <c r="C2461" t="s">
        <v>10925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K2461">
        <f t="shared" si="38"/>
        <v>0</v>
      </c>
    </row>
    <row r="2462" spans="1:11" x14ac:dyDescent="0.25">
      <c r="A2462" t="s">
        <v>2560</v>
      </c>
      <c r="B2462" t="s">
        <v>10926</v>
      </c>
      <c r="C2462" t="s">
        <v>10927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K2462">
        <f t="shared" si="38"/>
        <v>0</v>
      </c>
    </row>
    <row r="2463" spans="1:11" x14ac:dyDescent="0.25">
      <c r="A2463" t="s">
        <v>2560</v>
      </c>
      <c r="B2463" t="s">
        <v>11080</v>
      </c>
      <c r="C2463" t="s">
        <v>11081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K2463">
        <f t="shared" si="38"/>
        <v>0</v>
      </c>
    </row>
    <row r="2464" spans="1:11" x14ac:dyDescent="0.25">
      <c r="A2464" t="s">
        <v>2560</v>
      </c>
      <c r="B2464" t="s">
        <v>11082</v>
      </c>
      <c r="C2464" t="s">
        <v>11083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K2464">
        <f t="shared" si="38"/>
        <v>0</v>
      </c>
    </row>
    <row r="2465" spans="1:11" x14ac:dyDescent="0.25">
      <c r="A2465" t="s">
        <v>2560</v>
      </c>
      <c r="B2465" t="s">
        <v>5177</v>
      </c>
      <c r="C2465" t="s">
        <v>5178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K2465">
        <f t="shared" si="38"/>
        <v>0</v>
      </c>
    </row>
    <row r="2466" spans="1:11" x14ac:dyDescent="0.25">
      <c r="A2466" t="s">
        <v>2560</v>
      </c>
      <c r="B2466" t="s">
        <v>5179</v>
      </c>
      <c r="C2466" t="s">
        <v>5180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K2466">
        <f t="shared" si="38"/>
        <v>0</v>
      </c>
    </row>
    <row r="2467" spans="1:11" x14ac:dyDescent="0.25">
      <c r="A2467" t="s">
        <v>2560</v>
      </c>
      <c r="B2467" t="s">
        <v>1283</v>
      </c>
      <c r="C2467" t="s">
        <v>148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K2467">
        <f t="shared" si="38"/>
        <v>0</v>
      </c>
    </row>
    <row r="2468" spans="1:11" x14ac:dyDescent="0.25">
      <c r="A2468" t="s">
        <v>2560</v>
      </c>
      <c r="B2468" t="s">
        <v>5181</v>
      </c>
      <c r="C2468" t="s">
        <v>5182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K2468">
        <f t="shared" si="38"/>
        <v>0</v>
      </c>
    </row>
    <row r="2469" spans="1:11" x14ac:dyDescent="0.25">
      <c r="A2469" t="s">
        <v>2560</v>
      </c>
      <c r="B2469" t="s">
        <v>5183</v>
      </c>
      <c r="C2469" t="s">
        <v>5184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K2469">
        <f t="shared" si="38"/>
        <v>0</v>
      </c>
    </row>
    <row r="2470" spans="1:11" x14ac:dyDescent="0.25">
      <c r="A2470" t="s">
        <v>2560</v>
      </c>
      <c r="B2470" t="s">
        <v>2180</v>
      </c>
      <c r="C2470" t="s">
        <v>1021</v>
      </c>
      <c r="D2470">
        <v>42</v>
      </c>
      <c r="E2470">
        <v>0</v>
      </c>
      <c r="F2470">
        <v>0</v>
      </c>
      <c r="G2470">
        <v>0</v>
      </c>
      <c r="H2470">
        <v>0</v>
      </c>
      <c r="I2470">
        <v>42</v>
      </c>
      <c r="K2470">
        <f t="shared" si="38"/>
        <v>42</v>
      </c>
    </row>
    <row r="2471" spans="1:11" x14ac:dyDescent="0.25">
      <c r="A2471" t="s">
        <v>2560</v>
      </c>
      <c r="B2471" t="s">
        <v>1262</v>
      </c>
      <c r="C2471" t="s">
        <v>127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K2471">
        <f t="shared" si="38"/>
        <v>0</v>
      </c>
    </row>
    <row r="2472" spans="1:11" x14ac:dyDescent="0.25">
      <c r="A2472" t="s">
        <v>2560</v>
      </c>
      <c r="B2472" t="s">
        <v>5185</v>
      </c>
      <c r="C2472" t="s">
        <v>3417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K2472">
        <f t="shared" si="38"/>
        <v>0</v>
      </c>
    </row>
    <row r="2473" spans="1:11" x14ac:dyDescent="0.25">
      <c r="A2473" t="s">
        <v>2560</v>
      </c>
      <c r="B2473" t="s">
        <v>5186</v>
      </c>
      <c r="C2473" t="s">
        <v>5187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K2473">
        <f t="shared" si="38"/>
        <v>0</v>
      </c>
    </row>
    <row r="2474" spans="1:11" x14ac:dyDescent="0.25">
      <c r="A2474" t="s">
        <v>2560</v>
      </c>
      <c r="B2474" t="s">
        <v>1835</v>
      </c>
      <c r="C2474" t="s">
        <v>684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K2474">
        <f t="shared" si="38"/>
        <v>0</v>
      </c>
    </row>
    <row r="2475" spans="1:11" x14ac:dyDescent="0.25">
      <c r="A2475" t="s">
        <v>2560</v>
      </c>
      <c r="B2475" t="s">
        <v>5188</v>
      </c>
      <c r="C2475" t="s">
        <v>5189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K2475">
        <f t="shared" si="38"/>
        <v>0</v>
      </c>
    </row>
    <row r="2476" spans="1:11" x14ac:dyDescent="0.25">
      <c r="A2476" t="s">
        <v>2560</v>
      </c>
      <c r="B2476" t="s">
        <v>5190</v>
      </c>
      <c r="C2476" t="s">
        <v>5191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K2476">
        <f t="shared" si="38"/>
        <v>0</v>
      </c>
    </row>
    <row r="2477" spans="1:11" x14ac:dyDescent="0.25">
      <c r="A2477" t="s">
        <v>2560</v>
      </c>
      <c r="B2477" t="s">
        <v>5192</v>
      </c>
      <c r="C2477" t="s">
        <v>5193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K2477">
        <f t="shared" si="38"/>
        <v>0</v>
      </c>
    </row>
    <row r="2478" spans="1:11" x14ac:dyDescent="0.25">
      <c r="A2478" t="s">
        <v>2560</v>
      </c>
      <c r="B2478" t="s">
        <v>2078</v>
      </c>
      <c r="C2478" t="s">
        <v>924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K2478">
        <f t="shared" si="38"/>
        <v>0</v>
      </c>
    </row>
    <row r="2479" spans="1:11" x14ac:dyDescent="0.25">
      <c r="A2479" t="s">
        <v>2560</v>
      </c>
      <c r="B2479" t="s">
        <v>1964</v>
      </c>
      <c r="C2479" t="s">
        <v>811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K2479">
        <f t="shared" si="38"/>
        <v>0</v>
      </c>
    </row>
    <row r="2480" spans="1:11" x14ac:dyDescent="0.25">
      <c r="A2480" t="s">
        <v>2560</v>
      </c>
      <c r="B2480" t="s">
        <v>1373</v>
      </c>
      <c r="C2480" t="s">
        <v>237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K2480">
        <f t="shared" si="38"/>
        <v>0</v>
      </c>
    </row>
    <row r="2481" spans="1:11" x14ac:dyDescent="0.25">
      <c r="A2481" t="s">
        <v>2560</v>
      </c>
      <c r="B2481" t="s">
        <v>1920</v>
      </c>
      <c r="C2481" t="s">
        <v>769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K2481">
        <f t="shared" si="38"/>
        <v>0</v>
      </c>
    </row>
    <row r="2482" spans="1:11" x14ac:dyDescent="0.25">
      <c r="A2482" t="s">
        <v>2560</v>
      </c>
      <c r="B2482" t="s">
        <v>1370</v>
      </c>
      <c r="C2482" t="s">
        <v>234</v>
      </c>
      <c r="D2482">
        <v>2</v>
      </c>
      <c r="E2482">
        <v>0</v>
      </c>
      <c r="F2482">
        <v>0</v>
      </c>
      <c r="G2482">
        <v>0</v>
      </c>
      <c r="H2482">
        <v>0</v>
      </c>
      <c r="I2482">
        <v>2</v>
      </c>
      <c r="K2482">
        <f t="shared" si="38"/>
        <v>2</v>
      </c>
    </row>
    <row r="2483" spans="1:11" x14ac:dyDescent="0.25">
      <c r="A2483" t="s">
        <v>2560</v>
      </c>
      <c r="B2483" t="s">
        <v>5194</v>
      </c>
      <c r="C2483" t="s">
        <v>5195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K2483">
        <f t="shared" si="38"/>
        <v>0</v>
      </c>
    </row>
    <row r="2484" spans="1:11" x14ac:dyDescent="0.25">
      <c r="A2484" t="s">
        <v>2560</v>
      </c>
      <c r="B2484" t="s">
        <v>1492</v>
      </c>
      <c r="C2484" t="s">
        <v>351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K2484">
        <f t="shared" si="38"/>
        <v>0</v>
      </c>
    </row>
    <row r="2485" spans="1:11" x14ac:dyDescent="0.25">
      <c r="A2485" t="s">
        <v>2560</v>
      </c>
      <c r="B2485" t="s">
        <v>5196</v>
      </c>
      <c r="C2485" t="s">
        <v>353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K2485">
        <f t="shared" si="38"/>
        <v>0</v>
      </c>
    </row>
    <row r="2486" spans="1:11" x14ac:dyDescent="0.25">
      <c r="A2486" t="s">
        <v>2560</v>
      </c>
      <c r="B2486" t="s">
        <v>5197</v>
      </c>
      <c r="C2486" t="s">
        <v>5198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K2486">
        <f t="shared" si="38"/>
        <v>0</v>
      </c>
    </row>
    <row r="2487" spans="1:11" x14ac:dyDescent="0.25">
      <c r="A2487" t="s">
        <v>2560</v>
      </c>
      <c r="B2487" t="s">
        <v>5564</v>
      </c>
      <c r="C2487" t="s">
        <v>5565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K2487">
        <f t="shared" si="38"/>
        <v>0</v>
      </c>
    </row>
    <row r="2488" spans="1:11" x14ac:dyDescent="0.25">
      <c r="A2488" t="s">
        <v>2560</v>
      </c>
      <c r="B2488" t="s">
        <v>5458</v>
      </c>
      <c r="C2488" t="s">
        <v>4985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K2488">
        <f t="shared" si="38"/>
        <v>0</v>
      </c>
    </row>
    <row r="2489" spans="1:11" x14ac:dyDescent="0.25">
      <c r="A2489" t="s">
        <v>2560</v>
      </c>
      <c r="B2489" t="s">
        <v>1906</v>
      </c>
      <c r="C2489" t="s">
        <v>755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K2489">
        <f t="shared" si="38"/>
        <v>0</v>
      </c>
    </row>
    <row r="2490" spans="1:11" x14ac:dyDescent="0.25">
      <c r="A2490" t="s">
        <v>2560</v>
      </c>
      <c r="B2490" t="s">
        <v>1864</v>
      </c>
      <c r="C2490" t="s">
        <v>713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K2490">
        <f t="shared" si="38"/>
        <v>0</v>
      </c>
    </row>
    <row r="2491" spans="1:11" x14ac:dyDescent="0.25">
      <c r="A2491" t="s">
        <v>2560</v>
      </c>
      <c r="B2491" t="s">
        <v>5459</v>
      </c>
      <c r="C2491" t="s">
        <v>5460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K2491">
        <f t="shared" si="38"/>
        <v>0</v>
      </c>
    </row>
    <row r="2492" spans="1:11" x14ac:dyDescent="0.25">
      <c r="A2492" t="s">
        <v>2560</v>
      </c>
      <c r="B2492" t="s">
        <v>1666</v>
      </c>
      <c r="C2492" t="s">
        <v>517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K2492">
        <f t="shared" si="38"/>
        <v>0</v>
      </c>
    </row>
    <row r="2493" spans="1:11" x14ac:dyDescent="0.25">
      <c r="A2493" t="s">
        <v>2560</v>
      </c>
      <c r="B2493" t="s">
        <v>1671</v>
      </c>
      <c r="C2493" t="s">
        <v>522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K2493">
        <f t="shared" si="38"/>
        <v>0</v>
      </c>
    </row>
    <row r="2494" spans="1:11" x14ac:dyDescent="0.25">
      <c r="A2494" t="s">
        <v>2560</v>
      </c>
      <c r="B2494" t="s">
        <v>1744</v>
      </c>
      <c r="C2494" t="s">
        <v>594</v>
      </c>
      <c r="D2494">
        <v>12</v>
      </c>
      <c r="E2494">
        <v>0</v>
      </c>
      <c r="F2494">
        <v>0</v>
      </c>
      <c r="G2494">
        <v>0</v>
      </c>
      <c r="H2494">
        <v>0</v>
      </c>
      <c r="I2494">
        <v>12</v>
      </c>
      <c r="K2494">
        <f t="shared" si="38"/>
        <v>12</v>
      </c>
    </row>
    <row r="2495" spans="1:11" x14ac:dyDescent="0.25">
      <c r="A2495" t="s">
        <v>2560</v>
      </c>
      <c r="B2495" t="s">
        <v>1371</v>
      </c>
      <c r="C2495" t="s">
        <v>235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K2495">
        <f t="shared" si="38"/>
        <v>0</v>
      </c>
    </row>
    <row r="2496" spans="1:11" x14ac:dyDescent="0.25">
      <c r="A2496" t="s">
        <v>2560</v>
      </c>
      <c r="B2496" t="s">
        <v>1417</v>
      </c>
      <c r="C2496" t="s">
        <v>278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K2496">
        <f t="shared" si="38"/>
        <v>0</v>
      </c>
    </row>
    <row r="2497" spans="1:11" x14ac:dyDescent="0.25">
      <c r="A2497" t="s">
        <v>2560</v>
      </c>
      <c r="B2497" t="s">
        <v>5461</v>
      </c>
      <c r="C2497" t="s">
        <v>5462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K2497">
        <f t="shared" si="38"/>
        <v>0</v>
      </c>
    </row>
    <row r="2498" spans="1:11" x14ac:dyDescent="0.25">
      <c r="A2498" t="s">
        <v>2560</v>
      </c>
      <c r="B2498" t="s">
        <v>5463</v>
      </c>
      <c r="C2498" t="s">
        <v>5464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K2498">
        <f t="shared" si="38"/>
        <v>0</v>
      </c>
    </row>
    <row r="2499" spans="1:11" x14ac:dyDescent="0.25">
      <c r="A2499" t="s">
        <v>2560</v>
      </c>
      <c r="B2499" t="s">
        <v>5465</v>
      </c>
      <c r="C2499" t="s">
        <v>4333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K2499">
        <f t="shared" ref="K2499:K2562" si="39">D2499+F2499</f>
        <v>0</v>
      </c>
    </row>
    <row r="2500" spans="1:11" x14ac:dyDescent="0.25">
      <c r="A2500" t="s">
        <v>2560</v>
      </c>
      <c r="B2500" t="s">
        <v>5466</v>
      </c>
      <c r="C2500" t="s">
        <v>4920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5</v>
      </c>
      <c r="K2500">
        <f t="shared" si="39"/>
        <v>0</v>
      </c>
    </row>
    <row r="2501" spans="1:11" x14ac:dyDescent="0.25">
      <c r="A2501" t="s">
        <v>2560</v>
      </c>
      <c r="B2501" t="s">
        <v>5467</v>
      </c>
      <c r="C2501" t="s">
        <v>5468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K2501">
        <f t="shared" si="39"/>
        <v>0</v>
      </c>
    </row>
    <row r="2502" spans="1:11" x14ac:dyDescent="0.25">
      <c r="A2502" t="s">
        <v>2560</v>
      </c>
      <c r="B2502" t="s">
        <v>5469</v>
      </c>
      <c r="C2502" t="s">
        <v>5470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K2502">
        <f t="shared" si="39"/>
        <v>0</v>
      </c>
    </row>
    <row r="2503" spans="1:11" x14ac:dyDescent="0.25">
      <c r="A2503" t="s">
        <v>2560</v>
      </c>
      <c r="B2503" t="s">
        <v>5471</v>
      </c>
      <c r="C2503" t="s">
        <v>517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K2503">
        <f t="shared" si="39"/>
        <v>0</v>
      </c>
    </row>
    <row r="2504" spans="1:11" x14ac:dyDescent="0.25">
      <c r="A2504" t="s">
        <v>2560</v>
      </c>
      <c r="B2504" t="s">
        <v>5472</v>
      </c>
      <c r="C2504" t="s">
        <v>5473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K2504">
        <f t="shared" si="39"/>
        <v>0</v>
      </c>
    </row>
    <row r="2505" spans="1:11" x14ac:dyDescent="0.25">
      <c r="A2505" t="s">
        <v>2560</v>
      </c>
      <c r="B2505" t="s">
        <v>5474</v>
      </c>
      <c r="C2505" t="s">
        <v>5475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K2505">
        <f t="shared" si="39"/>
        <v>0</v>
      </c>
    </row>
    <row r="2506" spans="1:11" x14ac:dyDescent="0.25">
      <c r="A2506" t="s">
        <v>2560</v>
      </c>
      <c r="B2506" t="s">
        <v>5476</v>
      </c>
      <c r="C2506" t="s">
        <v>5477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K2506">
        <f t="shared" si="39"/>
        <v>0</v>
      </c>
    </row>
    <row r="2507" spans="1:11" x14ac:dyDescent="0.25">
      <c r="A2507" t="s">
        <v>2560</v>
      </c>
      <c r="B2507" t="s">
        <v>5478</v>
      </c>
      <c r="C2507" t="s">
        <v>5479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K2507">
        <f t="shared" si="39"/>
        <v>0</v>
      </c>
    </row>
    <row r="2508" spans="1:11" x14ac:dyDescent="0.25">
      <c r="A2508" t="s">
        <v>2560</v>
      </c>
      <c r="B2508" t="s">
        <v>5480</v>
      </c>
      <c r="C2508" t="s">
        <v>5481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K2508">
        <f t="shared" si="39"/>
        <v>0</v>
      </c>
    </row>
    <row r="2509" spans="1:11" x14ac:dyDescent="0.25">
      <c r="A2509" t="s">
        <v>2560</v>
      </c>
      <c r="B2509" t="s">
        <v>5482</v>
      </c>
      <c r="C2509" t="s">
        <v>5483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K2509">
        <f t="shared" si="39"/>
        <v>0</v>
      </c>
    </row>
    <row r="2510" spans="1:11" x14ac:dyDescent="0.25">
      <c r="A2510" t="s">
        <v>2560</v>
      </c>
      <c r="B2510" t="s">
        <v>5484</v>
      </c>
      <c r="C2510" t="s">
        <v>5485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4</v>
      </c>
      <c r="K2510">
        <f t="shared" si="39"/>
        <v>0</v>
      </c>
    </row>
    <row r="2511" spans="1:11" x14ac:dyDescent="0.25">
      <c r="A2511" t="s">
        <v>2560</v>
      </c>
      <c r="B2511" t="s">
        <v>1587</v>
      </c>
      <c r="C2511" t="s">
        <v>440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K2511">
        <f t="shared" si="39"/>
        <v>0</v>
      </c>
    </row>
    <row r="2512" spans="1:11" x14ac:dyDescent="0.25">
      <c r="A2512" t="s">
        <v>2560</v>
      </c>
      <c r="B2512" t="s">
        <v>1650</v>
      </c>
      <c r="C2512" t="s">
        <v>502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K2512">
        <f t="shared" si="39"/>
        <v>0</v>
      </c>
    </row>
    <row r="2513" spans="1:11" x14ac:dyDescent="0.25">
      <c r="A2513" t="s">
        <v>2560</v>
      </c>
      <c r="B2513" t="s">
        <v>5958</v>
      </c>
      <c r="C2513" t="s">
        <v>5959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K2513">
        <f t="shared" si="39"/>
        <v>0</v>
      </c>
    </row>
    <row r="2514" spans="1:11" x14ac:dyDescent="0.25">
      <c r="A2514" t="s">
        <v>2560</v>
      </c>
      <c r="B2514" t="s">
        <v>5960</v>
      </c>
      <c r="C2514" t="s">
        <v>5961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K2514">
        <f t="shared" si="39"/>
        <v>0</v>
      </c>
    </row>
    <row r="2515" spans="1:11" x14ac:dyDescent="0.25">
      <c r="A2515" t="s">
        <v>2560</v>
      </c>
      <c r="B2515" t="s">
        <v>2498</v>
      </c>
      <c r="C2515" t="s">
        <v>2499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K2515">
        <f t="shared" si="39"/>
        <v>0</v>
      </c>
    </row>
    <row r="2516" spans="1:11" x14ac:dyDescent="0.25">
      <c r="A2516" t="s">
        <v>2560</v>
      </c>
      <c r="B2516" t="s">
        <v>5962</v>
      </c>
      <c r="C2516" t="s">
        <v>5963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K2516">
        <f t="shared" si="39"/>
        <v>0</v>
      </c>
    </row>
    <row r="2517" spans="1:11" x14ac:dyDescent="0.25">
      <c r="A2517" t="s">
        <v>2560</v>
      </c>
      <c r="B2517" t="s">
        <v>5964</v>
      </c>
      <c r="C2517" t="s">
        <v>5965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K2517">
        <f t="shared" si="39"/>
        <v>0</v>
      </c>
    </row>
    <row r="2518" spans="1:11" x14ac:dyDescent="0.25">
      <c r="A2518" t="s">
        <v>2560</v>
      </c>
      <c r="B2518" t="s">
        <v>5966</v>
      </c>
      <c r="C2518" t="s">
        <v>5967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K2518">
        <f t="shared" si="39"/>
        <v>0</v>
      </c>
    </row>
    <row r="2519" spans="1:11" x14ac:dyDescent="0.25">
      <c r="A2519" t="s">
        <v>2560</v>
      </c>
      <c r="B2519" t="s">
        <v>1249</v>
      </c>
      <c r="C2519" t="s">
        <v>115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K2519">
        <f t="shared" si="39"/>
        <v>0</v>
      </c>
    </row>
    <row r="2520" spans="1:11" x14ac:dyDescent="0.25">
      <c r="A2520" t="s">
        <v>2560</v>
      </c>
      <c r="B2520" t="s">
        <v>1259</v>
      </c>
      <c r="C2520" t="s">
        <v>124</v>
      </c>
      <c r="D2520">
        <v>7</v>
      </c>
      <c r="E2520">
        <v>0</v>
      </c>
      <c r="F2520">
        <v>0</v>
      </c>
      <c r="G2520">
        <v>0</v>
      </c>
      <c r="H2520">
        <v>0</v>
      </c>
      <c r="I2520">
        <v>7</v>
      </c>
      <c r="K2520">
        <f t="shared" si="39"/>
        <v>7</v>
      </c>
    </row>
    <row r="2521" spans="1:11" x14ac:dyDescent="0.25">
      <c r="A2521" t="s">
        <v>2560</v>
      </c>
      <c r="B2521" t="s">
        <v>5968</v>
      </c>
      <c r="C2521" t="s">
        <v>5969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K2521">
        <f t="shared" si="39"/>
        <v>0</v>
      </c>
    </row>
    <row r="2522" spans="1:11" x14ac:dyDescent="0.25">
      <c r="A2522" t="s">
        <v>2560</v>
      </c>
      <c r="B2522" t="s">
        <v>1560</v>
      </c>
      <c r="C2522" t="s">
        <v>414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K2522">
        <f t="shared" si="39"/>
        <v>0</v>
      </c>
    </row>
    <row r="2523" spans="1:11" x14ac:dyDescent="0.25">
      <c r="A2523" t="s">
        <v>2560</v>
      </c>
      <c r="B2523" t="s">
        <v>1565</v>
      </c>
      <c r="C2523" t="s">
        <v>418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K2523">
        <f t="shared" si="39"/>
        <v>0</v>
      </c>
    </row>
    <row r="2524" spans="1:11" x14ac:dyDescent="0.25">
      <c r="A2524" t="s">
        <v>2560</v>
      </c>
      <c r="B2524" t="s">
        <v>5970</v>
      </c>
      <c r="C2524" t="s">
        <v>933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K2524">
        <f t="shared" si="39"/>
        <v>0</v>
      </c>
    </row>
    <row r="2525" spans="1:11" x14ac:dyDescent="0.25">
      <c r="A2525" t="s">
        <v>2560</v>
      </c>
      <c r="B2525" t="s">
        <v>5971</v>
      </c>
      <c r="C2525" t="s">
        <v>5972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K2525">
        <f t="shared" si="39"/>
        <v>0</v>
      </c>
    </row>
    <row r="2526" spans="1:11" x14ac:dyDescent="0.25">
      <c r="A2526" t="s">
        <v>2560</v>
      </c>
      <c r="B2526" t="s">
        <v>1674</v>
      </c>
      <c r="C2526" t="s">
        <v>525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K2526">
        <f t="shared" si="39"/>
        <v>0</v>
      </c>
    </row>
    <row r="2527" spans="1:11" x14ac:dyDescent="0.25">
      <c r="A2527" t="s">
        <v>2560</v>
      </c>
      <c r="B2527" t="s">
        <v>1732</v>
      </c>
      <c r="C2527" t="s">
        <v>582</v>
      </c>
      <c r="D2527">
        <v>160</v>
      </c>
      <c r="E2527">
        <v>0</v>
      </c>
      <c r="F2527">
        <v>0</v>
      </c>
      <c r="G2527">
        <v>0</v>
      </c>
      <c r="H2527">
        <v>0</v>
      </c>
      <c r="I2527">
        <v>160</v>
      </c>
      <c r="K2527">
        <f t="shared" si="39"/>
        <v>160</v>
      </c>
    </row>
    <row r="2528" spans="1:11" x14ac:dyDescent="0.25">
      <c r="A2528" t="s">
        <v>2560</v>
      </c>
      <c r="B2528" t="s">
        <v>1918</v>
      </c>
      <c r="C2528" t="s">
        <v>767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K2528">
        <f t="shared" si="39"/>
        <v>0</v>
      </c>
    </row>
    <row r="2529" spans="1:11" x14ac:dyDescent="0.25">
      <c r="A2529" t="s">
        <v>2560</v>
      </c>
      <c r="B2529" t="s">
        <v>1545</v>
      </c>
      <c r="C2529" t="s">
        <v>400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K2529">
        <f t="shared" si="39"/>
        <v>0</v>
      </c>
    </row>
    <row r="2530" spans="1:11" x14ac:dyDescent="0.25">
      <c r="A2530" t="s">
        <v>2560</v>
      </c>
      <c r="B2530" t="s">
        <v>1604</v>
      </c>
      <c r="C2530" t="s">
        <v>456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K2530">
        <f t="shared" si="39"/>
        <v>0</v>
      </c>
    </row>
    <row r="2531" spans="1:11" x14ac:dyDescent="0.25">
      <c r="A2531" t="s">
        <v>2560</v>
      </c>
      <c r="B2531" t="s">
        <v>5973</v>
      </c>
      <c r="C2531" t="s">
        <v>5974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K2531">
        <f t="shared" si="39"/>
        <v>0</v>
      </c>
    </row>
    <row r="2532" spans="1:11" x14ac:dyDescent="0.25">
      <c r="A2532" t="s">
        <v>2560</v>
      </c>
      <c r="B2532" t="s">
        <v>5975</v>
      </c>
      <c r="C2532" t="s">
        <v>5976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K2532">
        <f t="shared" si="39"/>
        <v>0</v>
      </c>
    </row>
    <row r="2533" spans="1:11" x14ac:dyDescent="0.25">
      <c r="A2533" t="s">
        <v>2560</v>
      </c>
      <c r="B2533" t="s">
        <v>5977</v>
      </c>
      <c r="C2533" t="s">
        <v>5978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K2533">
        <f t="shared" si="39"/>
        <v>0</v>
      </c>
    </row>
    <row r="2534" spans="1:11" x14ac:dyDescent="0.25">
      <c r="A2534" t="s">
        <v>2560</v>
      </c>
      <c r="B2534" t="s">
        <v>6653</v>
      </c>
      <c r="C2534" t="s">
        <v>6654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K2534">
        <f t="shared" si="39"/>
        <v>0</v>
      </c>
    </row>
    <row r="2535" spans="1:11" x14ac:dyDescent="0.25">
      <c r="A2535" t="s">
        <v>2560</v>
      </c>
      <c r="B2535" t="s">
        <v>6655</v>
      </c>
      <c r="C2535" t="s">
        <v>6656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K2535">
        <f t="shared" si="39"/>
        <v>0</v>
      </c>
    </row>
    <row r="2536" spans="1:11" x14ac:dyDescent="0.25">
      <c r="A2536" t="s">
        <v>2560</v>
      </c>
      <c r="B2536" t="s">
        <v>6657</v>
      </c>
      <c r="C2536" t="s">
        <v>6658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K2536">
        <f t="shared" si="39"/>
        <v>0</v>
      </c>
    </row>
    <row r="2537" spans="1:11" x14ac:dyDescent="0.25">
      <c r="A2537" t="s">
        <v>2560</v>
      </c>
      <c r="B2537" t="s">
        <v>6659</v>
      </c>
      <c r="C2537" t="s">
        <v>6660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K2537">
        <f t="shared" si="39"/>
        <v>0</v>
      </c>
    </row>
    <row r="2538" spans="1:11" x14ac:dyDescent="0.25">
      <c r="A2538" t="s">
        <v>2560</v>
      </c>
      <c r="B2538" t="s">
        <v>6661</v>
      </c>
      <c r="C2538" t="s">
        <v>6662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K2538">
        <f t="shared" si="39"/>
        <v>0</v>
      </c>
    </row>
    <row r="2539" spans="1:11" x14ac:dyDescent="0.25">
      <c r="A2539" t="s">
        <v>2560</v>
      </c>
      <c r="B2539" t="s">
        <v>6663</v>
      </c>
      <c r="C2539" t="s">
        <v>6664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K2539">
        <f t="shared" si="39"/>
        <v>0</v>
      </c>
    </row>
    <row r="2540" spans="1:11" x14ac:dyDescent="0.25">
      <c r="A2540" t="s">
        <v>2560</v>
      </c>
      <c r="B2540" t="s">
        <v>6665</v>
      </c>
      <c r="C2540" t="s">
        <v>6666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K2540">
        <f t="shared" si="39"/>
        <v>0</v>
      </c>
    </row>
    <row r="2541" spans="1:11" x14ac:dyDescent="0.25">
      <c r="A2541" t="s">
        <v>2560</v>
      </c>
      <c r="B2541" t="s">
        <v>6667</v>
      </c>
      <c r="C2541" t="s">
        <v>6668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K2541">
        <f t="shared" si="39"/>
        <v>0</v>
      </c>
    </row>
    <row r="2542" spans="1:11" x14ac:dyDescent="0.25">
      <c r="A2542" t="s">
        <v>2560</v>
      </c>
      <c r="B2542" t="s">
        <v>6669</v>
      </c>
      <c r="C2542" t="s">
        <v>6670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K2542">
        <f t="shared" si="39"/>
        <v>0</v>
      </c>
    </row>
    <row r="2543" spans="1:11" x14ac:dyDescent="0.25">
      <c r="A2543" t="s">
        <v>2560</v>
      </c>
      <c r="B2543" t="s">
        <v>6671</v>
      </c>
      <c r="C2543" t="s">
        <v>6672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K2543">
        <f t="shared" si="39"/>
        <v>0</v>
      </c>
    </row>
    <row r="2544" spans="1:11" x14ac:dyDescent="0.25">
      <c r="A2544" t="s">
        <v>2560</v>
      </c>
      <c r="B2544" t="s">
        <v>6673</v>
      </c>
      <c r="C2544" t="s">
        <v>6674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K2544">
        <f t="shared" si="39"/>
        <v>0</v>
      </c>
    </row>
    <row r="2545" spans="1:11" x14ac:dyDescent="0.25">
      <c r="A2545" t="s">
        <v>2560</v>
      </c>
      <c r="B2545" t="s">
        <v>6675</v>
      </c>
      <c r="C2545" t="s">
        <v>6676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K2545">
        <f t="shared" si="39"/>
        <v>0</v>
      </c>
    </row>
    <row r="2546" spans="1:11" x14ac:dyDescent="0.25">
      <c r="A2546" t="s">
        <v>2560</v>
      </c>
      <c r="B2546" t="s">
        <v>6677</v>
      </c>
      <c r="C2546" t="s">
        <v>6678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K2546">
        <f t="shared" si="39"/>
        <v>0</v>
      </c>
    </row>
    <row r="2547" spans="1:11" x14ac:dyDescent="0.25">
      <c r="A2547" t="s">
        <v>2560</v>
      </c>
      <c r="B2547" t="s">
        <v>6679</v>
      </c>
      <c r="C2547" t="s">
        <v>6680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K2547">
        <f t="shared" si="39"/>
        <v>0</v>
      </c>
    </row>
    <row r="2548" spans="1:11" x14ac:dyDescent="0.25">
      <c r="A2548" t="s">
        <v>2560</v>
      </c>
      <c r="B2548" t="s">
        <v>6681</v>
      </c>
      <c r="C2548" t="s">
        <v>6682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K2548">
        <f t="shared" si="39"/>
        <v>0</v>
      </c>
    </row>
    <row r="2549" spans="1:11" x14ac:dyDescent="0.25">
      <c r="A2549" t="s">
        <v>2560</v>
      </c>
      <c r="B2549" t="s">
        <v>6683</v>
      </c>
      <c r="C2549" t="s">
        <v>6684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K2549">
        <f t="shared" si="39"/>
        <v>0</v>
      </c>
    </row>
    <row r="2550" spans="1:11" x14ac:dyDescent="0.25">
      <c r="A2550" t="s">
        <v>2560</v>
      </c>
      <c r="B2550" t="s">
        <v>6687</v>
      </c>
      <c r="C2550" t="s">
        <v>6688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K2550">
        <f t="shared" si="39"/>
        <v>0</v>
      </c>
    </row>
    <row r="2551" spans="1:11" x14ac:dyDescent="0.25">
      <c r="A2551" t="s">
        <v>2560</v>
      </c>
      <c r="B2551" t="s">
        <v>6689</v>
      </c>
      <c r="C2551" t="s">
        <v>6690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K2551">
        <f t="shared" si="39"/>
        <v>0</v>
      </c>
    </row>
    <row r="2552" spans="1:11" x14ac:dyDescent="0.25">
      <c r="A2552" t="s">
        <v>2560</v>
      </c>
      <c r="B2552" t="s">
        <v>6691</v>
      </c>
      <c r="C2552" t="s">
        <v>6692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K2552">
        <f t="shared" si="39"/>
        <v>0</v>
      </c>
    </row>
    <row r="2553" spans="1:11" x14ac:dyDescent="0.25">
      <c r="A2553" t="s">
        <v>2560</v>
      </c>
      <c r="B2553" t="s">
        <v>6693</v>
      </c>
      <c r="C2553" t="s">
        <v>6694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K2553">
        <f t="shared" si="39"/>
        <v>0</v>
      </c>
    </row>
    <row r="2554" spans="1:11" x14ac:dyDescent="0.25">
      <c r="A2554" t="s">
        <v>2560</v>
      </c>
      <c r="B2554" t="s">
        <v>6695</v>
      </c>
      <c r="C2554" t="s">
        <v>6696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K2554">
        <f t="shared" si="39"/>
        <v>0</v>
      </c>
    </row>
    <row r="2555" spans="1:11" x14ac:dyDescent="0.25">
      <c r="A2555" t="s">
        <v>2560</v>
      </c>
      <c r="B2555" t="s">
        <v>6697</v>
      </c>
      <c r="C2555" t="s">
        <v>6698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K2555">
        <f t="shared" si="39"/>
        <v>0</v>
      </c>
    </row>
    <row r="2556" spans="1:11" x14ac:dyDescent="0.25">
      <c r="A2556" t="s">
        <v>2560</v>
      </c>
      <c r="B2556" t="s">
        <v>6835</v>
      </c>
      <c r="C2556" t="s">
        <v>6836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K2556">
        <f t="shared" si="39"/>
        <v>0</v>
      </c>
    </row>
    <row r="2557" spans="1:11" x14ac:dyDescent="0.25">
      <c r="A2557" t="s">
        <v>2560</v>
      </c>
      <c r="B2557" t="s">
        <v>6992</v>
      </c>
      <c r="C2557" t="s">
        <v>6993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K2557">
        <f t="shared" si="39"/>
        <v>0</v>
      </c>
    </row>
    <row r="2558" spans="1:11" x14ac:dyDescent="0.25">
      <c r="A2558" t="s">
        <v>2560</v>
      </c>
      <c r="B2558" t="s">
        <v>6994</v>
      </c>
      <c r="C2558" t="s">
        <v>6995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K2558">
        <f t="shared" si="39"/>
        <v>0</v>
      </c>
    </row>
    <row r="2559" spans="1:11" x14ac:dyDescent="0.25">
      <c r="A2559" t="s">
        <v>2560</v>
      </c>
      <c r="B2559" t="s">
        <v>6996</v>
      </c>
      <c r="C2559" t="s">
        <v>6997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K2559">
        <f t="shared" si="39"/>
        <v>0</v>
      </c>
    </row>
    <row r="2560" spans="1:11" x14ac:dyDescent="0.25">
      <c r="A2560" t="s">
        <v>2560</v>
      </c>
      <c r="B2560" t="s">
        <v>7000</v>
      </c>
      <c r="C2560" t="s">
        <v>7001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K2560">
        <f t="shared" si="39"/>
        <v>0</v>
      </c>
    </row>
    <row r="2561" spans="1:11" x14ac:dyDescent="0.25">
      <c r="A2561" t="s">
        <v>2560</v>
      </c>
      <c r="B2561" t="s">
        <v>7002</v>
      </c>
      <c r="C2561" t="s">
        <v>7003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K2561">
        <f t="shared" si="39"/>
        <v>0</v>
      </c>
    </row>
    <row r="2562" spans="1:11" x14ac:dyDescent="0.25">
      <c r="A2562" t="s">
        <v>2560</v>
      </c>
      <c r="B2562" t="s">
        <v>7004</v>
      </c>
      <c r="C2562" t="s">
        <v>7005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K2562">
        <f t="shared" si="39"/>
        <v>0</v>
      </c>
    </row>
    <row r="2563" spans="1:11" x14ac:dyDescent="0.25">
      <c r="A2563" t="s">
        <v>2560</v>
      </c>
      <c r="B2563" t="s">
        <v>7006</v>
      </c>
      <c r="C2563" t="s">
        <v>7007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K2563">
        <f t="shared" ref="K2563:K2626" si="40">D2563+F2563</f>
        <v>0</v>
      </c>
    </row>
    <row r="2564" spans="1:11" x14ac:dyDescent="0.25">
      <c r="A2564" t="s">
        <v>2560</v>
      </c>
      <c r="B2564" t="s">
        <v>7008</v>
      </c>
      <c r="C2564" t="s">
        <v>7009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K2564">
        <f t="shared" si="40"/>
        <v>0</v>
      </c>
    </row>
    <row r="2565" spans="1:11" x14ac:dyDescent="0.25">
      <c r="A2565" t="s">
        <v>2560</v>
      </c>
      <c r="B2565" t="s">
        <v>7010</v>
      </c>
      <c r="C2565" t="s">
        <v>7011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K2565">
        <f t="shared" si="40"/>
        <v>0</v>
      </c>
    </row>
    <row r="2566" spans="1:11" x14ac:dyDescent="0.25">
      <c r="A2566" t="s">
        <v>2560</v>
      </c>
      <c r="B2566" t="s">
        <v>7012</v>
      </c>
      <c r="C2566" t="s">
        <v>7013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17</v>
      </c>
      <c r="K2566">
        <f t="shared" si="40"/>
        <v>0</v>
      </c>
    </row>
    <row r="2567" spans="1:11" x14ac:dyDescent="0.25">
      <c r="A2567" t="s">
        <v>2560</v>
      </c>
      <c r="B2567" t="s">
        <v>7014</v>
      </c>
      <c r="C2567" t="s">
        <v>7015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K2567">
        <f t="shared" si="40"/>
        <v>0</v>
      </c>
    </row>
    <row r="2568" spans="1:11" x14ac:dyDescent="0.25">
      <c r="A2568" t="s">
        <v>2560</v>
      </c>
      <c r="B2568" t="s">
        <v>7016</v>
      </c>
      <c r="C2568" t="s">
        <v>7017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K2568">
        <f t="shared" si="40"/>
        <v>0</v>
      </c>
    </row>
    <row r="2569" spans="1:11" x14ac:dyDescent="0.25">
      <c r="A2569" t="s">
        <v>2560</v>
      </c>
      <c r="B2569" t="s">
        <v>7020</v>
      </c>
      <c r="C2569" t="s">
        <v>7021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K2569">
        <f t="shared" si="40"/>
        <v>0</v>
      </c>
    </row>
    <row r="2570" spans="1:11" x14ac:dyDescent="0.25">
      <c r="A2570" t="s">
        <v>2560</v>
      </c>
      <c r="B2570" t="s">
        <v>7022</v>
      </c>
      <c r="C2570" t="s">
        <v>7023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K2570">
        <f t="shared" si="40"/>
        <v>0</v>
      </c>
    </row>
    <row r="2571" spans="1:11" x14ac:dyDescent="0.25">
      <c r="A2571" t="s">
        <v>2560</v>
      </c>
      <c r="B2571" t="s">
        <v>6379</v>
      </c>
      <c r="C2571" t="s">
        <v>6380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7</v>
      </c>
      <c r="K2571">
        <f t="shared" si="40"/>
        <v>0</v>
      </c>
    </row>
    <row r="2572" spans="1:11" x14ac:dyDescent="0.25">
      <c r="A2572" t="s">
        <v>2560</v>
      </c>
      <c r="B2572" t="s">
        <v>7024</v>
      </c>
      <c r="C2572" t="s">
        <v>7025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K2572">
        <f t="shared" si="40"/>
        <v>0</v>
      </c>
    </row>
    <row r="2573" spans="1:11" x14ac:dyDescent="0.25">
      <c r="A2573" t="s">
        <v>2560</v>
      </c>
      <c r="B2573" t="s">
        <v>7026</v>
      </c>
      <c r="C2573" t="s">
        <v>7027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32</v>
      </c>
      <c r="K2573">
        <f t="shared" si="40"/>
        <v>0</v>
      </c>
    </row>
    <row r="2574" spans="1:11" x14ac:dyDescent="0.25">
      <c r="A2574" t="s">
        <v>2560</v>
      </c>
      <c r="B2574" t="s">
        <v>7028</v>
      </c>
      <c r="C2574" t="s">
        <v>7029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31</v>
      </c>
      <c r="K2574">
        <f t="shared" si="40"/>
        <v>0</v>
      </c>
    </row>
    <row r="2575" spans="1:11" x14ac:dyDescent="0.25">
      <c r="A2575" t="s">
        <v>2560</v>
      </c>
      <c r="B2575" t="s">
        <v>7030</v>
      </c>
      <c r="C2575" t="s">
        <v>7031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K2575">
        <f t="shared" si="40"/>
        <v>0</v>
      </c>
    </row>
    <row r="2576" spans="1:11" x14ac:dyDescent="0.25">
      <c r="A2576" t="s">
        <v>2560</v>
      </c>
      <c r="B2576" t="s">
        <v>7032</v>
      </c>
      <c r="C2576" t="s">
        <v>7033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K2576">
        <f t="shared" si="40"/>
        <v>0</v>
      </c>
    </row>
    <row r="2577" spans="1:11" x14ac:dyDescent="0.25">
      <c r="A2577" t="s">
        <v>2560</v>
      </c>
      <c r="B2577" t="s">
        <v>7206</v>
      </c>
      <c r="C2577" t="s">
        <v>7207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K2577">
        <f t="shared" si="40"/>
        <v>0</v>
      </c>
    </row>
    <row r="2578" spans="1:11" x14ac:dyDescent="0.25">
      <c r="A2578" t="s">
        <v>2560</v>
      </c>
      <c r="B2578" t="s">
        <v>10747</v>
      </c>
      <c r="C2578" t="s">
        <v>10748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K2578">
        <f t="shared" si="40"/>
        <v>0</v>
      </c>
    </row>
    <row r="2579" spans="1:11" x14ac:dyDescent="0.25">
      <c r="A2579" t="s">
        <v>2560</v>
      </c>
      <c r="B2579" t="s">
        <v>10749</v>
      </c>
      <c r="C2579" t="s">
        <v>10750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K2579">
        <f t="shared" si="40"/>
        <v>0</v>
      </c>
    </row>
    <row r="2580" spans="1:11" x14ac:dyDescent="0.25">
      <c r="A2580" t="s">
        <v>2560</v>
      </c>
      <c r="B2580" t="s">
        <v>10751</v>
      </c>
      <c r="C2580" t="s">
        <v>10752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K2580">
        <f t="shared" si="40"/>
        <v>0</v>
      </c>
    </row>
    <row r="2581" spans="1:11" x14ac:dyDescent="0.25">
      <c r="A2581" t="s">
        <v>2560</v>
      </c>
      <c r="B2581" t="s">
        <v>10753</v>
      </c>
      <c r="C2581" t="s">
        <v>10754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K2581">
        <f t="shared" si="40"/>
        <v>0</v>
      </c>
    </row>
    <row r="2582" spans="1:11" x14ac:dyDescent="0.25">
      <c r="A2582" t="s">
        <v>2560</v>
      </c>
      <c r="B2582" t="s">
        <v>10755</v>
      </c>
      <c r="C2582" t="s">
        <v>10756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K2582">
        <f t="shared" si="40"/>
        <v>0</v>
      </c>
    </row>
    <row r="2583" spans="1:11" x14ac:dyDescent="0.25">
      <c r="A2583" t="s">
        <v>2560</v>
      </c>
      <c r="B2583" t="s">
        <v>10757</v>
      </c>
      <c r="C2583" t="s">
        <v>10758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K2583">
        <f t="shared" si="40"/>
        <v>0</v>
      </c>
    </row>
    <row r="2584" spans="1:11" x14ac:dyDescent="0.25">
      <c r="A2584" t="s">
        <v>2560</v>
      </c>
      <c r="B2584" t="s">
        <v>10759</v>
      </c>
      <c r="C2584" t="s">
        <v>10760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K2584">
        <f t="shared" si="40"/>
        <v>0</v>
      </c>
    </row>
    <row r="2585" spans="1:11" x14ac:dyDescent="0.25">
      <c r="A2585" t="s">
        <v>2560</v>
      </c>
      <c r="B2585" t="s">
        <v>10761</v>
      </c>
      <c r="C2585" t="s">
        <v>10762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K2585">
        <f t="shared" si="40"/>
        <v>0</v>
      </c>
    </row>
    <row r="2586" spans="1:11" x14ac:dyDescent="0.25">
      <c r="A2586" t="s">
        <v>2560</v>
      </c>
      <c r="B2586" t="s">
        <v>10763</v>
      </c>
      <c r="C2586" t="s">
        <v>10764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K2586">
        <f t="shared" si="40"/>
        <v>0</v>
      </c>
    </row>
    <row r="2587" spans="1:11" x14ac:dyDescent="0.25">
      <c r="A2587" t="s">
        <v>2560</v>
      </c>
      <c r="B2587" t="s">
        <v>10765</v>
      </c>
      <c r="C2587" t="s">
        <v>10766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K2587">
        <f t="shared" si="40"/>
        <v>0</v>
      </c>
    </row>
    <row r="2588" spans="1:11" x14ac:dyDescent="0.25">
      <c r="A2588" t="s">
        <v>2560</v>
      </c>
      <c r="B2588" t="s">
        <v>10767</v>
      </c>
      <c r="C2588" t="s">
        <v>10768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K2588">
        <f t="shared" si="40"/>
        <v>0</v>
      </c>
    </row>
    <row r="2589" spans="1:11" x14ac:dyDescent="0.25">
      <c r="A2589" t="s">
        <v>2560</v>
      </c>
      <c r="B2589" t="s">
        <v>10769</v>
      </c>
      <c r="C2589" t="s">
        <v>10770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K2589">
        <f t="shared" si="40"/>
        <v>0</v>
      </c>
    </row>
    <row r="2590" spans="1:11" x14ac:dyDescent="0.25">
      <c r="A2590" t="s">
        <v>2560</v>
      </c>
      <c r="B2590" t="s">
        <v>10771</v>
      </c>
      <c r="C2590" t="s">
        <v>10772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K2590">
        <f t="shared" si="40"/>
        <v>0</v>
      </c>
    </row>
    <row r="2591" spans="1:11" x14ac:dyDescent="0.25">
      <c r="A2591" t="s">
        <v>2560</v>
      </c>
      <c r="B2591" t="s">
        <v>10773</v>
      </c>
      <c r="C2591" t="s">
        <v>4652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K2591">
        <f t="shared" si="40"/>
        <v>0</v>
      </c>
    </row>
    <row r="2592" spans="1:11" x14ac:dyDescent="0.25">
      <c r="A2592" t="s">
        <v>2560</v>
      </c>
      <c r="B2592" t="s">
        <v>10774</v>
      </c>
      <c r="C2592" t="s">
        <v>10775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K2592">
        <f t="shared" si="40"/>
        <v>0</v>
      </c>
    </row>
    <row r="2593" spans="1:11" x14ac:dyDescent="0.25">
      <c r="A2593" t="s">
        <v>2560</v>
      </c>
      <c r="B2593" t="s">
        <v>10776</v>
      </c>
      <c r="C2593" t="s">
        <v>10777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K2593">
        <f t="shared" si="40"/>
        <v>0</v>
      </c>
    </row>
    <row r="2594" spans="1:11" x14ac:dyDescent="0.25">
      <c r="A2594" t="s">
        <v>2560</v>
      </c>
      <c r="B2594" t="s">
        <v>10778</v>
      </c>
      <c r="C2594" t="s">
        <v>10779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K2594">
        <f t="shared" si="40"/>
        <v>0</v>
      </c>
    </row>
    <row r="2595" spans="1:11" x14ac:dyDescent="0.25">
      <c r="A2595" t="s">
        <v>2560</v>
      </c>
      <c r="B2595" t="s">
        <v>10780</v>
      </c>
      <c r="C2595" t="s">
        <v>2713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71</v>
      </c>
      <c r="K2595">
        <f t="shared" si="40"/>
        <v>0</v>
      </c>
    </row>
    <row r="2596" spans="1:11" x14ac:dyDescent="0.25">
      <c r="A2596" t="s">
        <v>2560</v>
      </c>
      <c r="B2596" t="s">
        <v>10928</v>
      </c>
      <c r="C2596" t="s">
        <v>10929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K2596">
        <f t="shared" si="40"/>
        <v>0</v>
      </c>
    </row>
    <row r="2597" spans="1:11" x14ac:dyDescent="0.25">
      <c r="A2597" t="s">
        <v>2560</v>
      </c>
      <c r="B2597" t="s">
        <v>10930</v>
      </c>
      <c r="C2597" t="s">
        <v>10931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K2597">
        <f t="shared" si="40"/>
        <v>0</v>
      </c>
    </row>
    <row r="2598" spans="1:11" x14ac:dyDescent="0.25">
      <c r="A2598" t="s">
        <v>2560</v>
      </c>
      <c r="B2598" t="s">
        <v>10932</v>
      </c>
      <c r="C2598" t="s">
        <v>10933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K2598">
        <f t="shared" si="40"/>
        <v>0</v>
      </c>
    </row>
    <row r="2599" spans="1:11" x14ac:dyDescent="0.25">
      <c r="A2599" t="s">
        <v>2560</v>
      </c>
      <c r="B2599" t="s">
        <v>10934</v>
      </c>
      <c r="C2599" t="s">
        <v>10935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K2599">
        <f t="shared" si="40"/>
        <v>0</v>
      </c>
    </row>
    <row r="2600" spans="1:11" x14ac:dyDescent="0.25">
      <c r="A2600" t="s">
        <v>2560</v>
      </c>
      <c r="B2600" t="s">
        <v>10936</v>
      </c>
      <c r="C2600" t="s">
        <v>10937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K2600">
        <f t="shared" si="40"/>
        <v>0</v>
      </c>
    </row>
    <row r="2601" spans="1:11" x14ac:dyDescent="0.25">
      <c r="A2601" t="s">
        <v>2560</v>
      </c>
      <c r="B2601" t="s">
        <v>7566</v>
      </c>
      <c r="C2601" t="s">
        <v>7567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6</v>
      </c>
      <c r="K2601">
        <f t="shared" si="40"/>
        <v>0</v>
      </c>
    </row>
    <row r="2602" spans="1:11" x14ac:dyDescent="0.25">
      <c r="A2602" t="s">
        <v>2560</v>
      </c>
      <c r="B2602" t="s">
        <v>10085</v>
      </c>
      <c r="C2602" t="s">
        <v>10086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K2602">
        <f t="shared" si="40"/>
        <v>0</v>
      </c>
    </row>
    <row r="2603" spans="1:11" x14ac:dyDescent="0.25">
      <c r="A2603" t="s">
        <v>2560</v>
      </c>
      <c r="B2603" t="s">
        <v>10173</v>
      </c>
      <c r="C2603" t="s">
        <v>10174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K2603">
        <f t="shared" si="40"/>
        <v>0</v>
      </c>
    </row>
    <row r="2604" spans="1:11" x14ac:dyDescent="0.25">
      <c r="A2604" t="s">
        <v>2560</v>
      </c>
      <c r="B2604" t="s">
        <v>10175</v>
      </c>
      <c r="C2604" t="s">
        <v>8094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1800</v>
      </c>
      <c r="K2604">
        <f t="shared" si="40"/>
        <v>0</v>
      </c>
    </row>
    <row r="2605" spans="1:11" x14ac:dyDescent="0.25">
      <c r="A2605" t="s">
        <v>2560</v>
      </c>
      <c r="B2605" t="s">
        <v>10176</v>
      </c>
      <c r="C2605" t="s">
        <v>10177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100</v>
      </c>
      <c r="K2605">
        <f t="shared" si="40"/>
        <v>0</v>
      </c>
    </row>
    <row r="2606" spans="1:11" x14ac:dyDescent="0.25">
      <c r="A2606" t="s">
        <v>2560</v>
      </c>
      <c r="B2606" t="s">
        <v>10178</v>
      </c>
      <c r="C2606" t="s">
        <v>10179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K2606">
        <f t="shared" si="40"/>
        <v>0</v>
      </c>
    </row>
    <row r="2607" spans="1:11" x14ac:dyDescent="0.25">
      <c r="A2607" t="s">
        <v>2560</v>
      </c>
      <c r="B2607" t="s">
        <v>10180</v>
      </c>
      <c r="C2607" t="s">
        <v>10181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K2607">
        <f t="shared" si="40"/>
        <v>0</v>
      </c>
    </row>
    <row r="2608" spans="1:11" x14ac:dyDescent="0.25">
      <c r="A2608" t="s">
        <v>2560</v>
      </c>
      <c r="B2608" t="s">
        <v>10182</v>
      </c>
      <c r="C2608" t="s">
        <v>10183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13</v>
      </c>
      <c r="K2608">
        <f t="shared" si="40"/>
        <v>0</v>
      </c>
    </row>
    <row r="2609" spans="1:11" x14ac:dyDescent="0.25">
      <c r="A2609" t="s">
        <v>2560</v>
      </c>
      <c r="B2609" t="s">
        <v>10184</v>
      </c>
      <c r="C2609" t="s">
        <v>10185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K2609">
        <f t="shared" si="40"/>
        <v>0</v>
      </c>
    </row>
    <row r="2610" spans="1:11" x14ac:dyDescent="0.25">
      <c r="A2610" t="s">
        <v>2560</v>
      </c>
      <c r="B2610" t="s">
        <v>10186</v>
      </c>
      <c r="C2610" t="s">
        <v>10187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K2610">
        <f t="shared" si="40"/>
        <v>0</v>
      </c>
    </row>
    <row r="2611" spans="1:11" x14ac:dyDescent="0.25">
      <c r="A2611" t="s">
        <v>2560</v>
      </c>
      <c r="B2611" t="s">
        <v>10188</v>
      </c>
      <c r="C2611" t="s">
        <v>10189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K2611">
        <f t="shared" si="40"/>
        <v>0</v>
      </c>
    </row>
    <row r="2612" spans="1:11" x14ac:dyDescent="0.25">
      <c r="A2612" t="s">
        <v>2560</v>
      </c>
      <c r="B2612" t="s">
        <v>10190</v>
      </c>
      <c r="C2612" t="s">
        <v>10191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K2612">
        <f t="shared" si="40"/>
        <v>0</v>
      </c>
    </row>
    <row r="2613" spans="1:11" x14ac:dyDescent="0.25">
      <c r="A2613" t="s">
        <v>2560</v>
      </c>
      <c r="B2613" t="s">
        <v>10192</v>
      </c>
      <c r="C2613" t="s">
        <v>10193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K2613">
        <f t="shared" si="40"/>
        <v>0</v>
      </c>
    </row>
    <row r="2614" spans="1:11" x14ac:dyDescent="0.25">
      <c r="A2614" t="s">
        <v>2560</v>
      </c>
      <c r="B2614" t="s">
        <v>10194</v>
      </c>
      <c r="C2614" t="s">
        <v>10195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K2614">
        <f t="shared" si="40"/>
        <v>0</v>
      </c>
    </row>
    <row r="2615" spans="1:11" x14ac:dyDescent="0.25">
      <c r="A2615" t="s">
        <v>2560</v>
      </c>
      <c r="B2615" t="s">
        <v>10196</v>
      </c>
      <c r="C2615" t="s">
        <v>10197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K2615">
        <f t="shared" si="40"/>
        <v>0</v>
      </c>
    </row>
    <row r="2616" spans="1:11" x14ac:dyDescent="0.25">
      <c r="A2616" t="s">
        <v>2560</v>
      </c>
      <c r="B2616" t="s">
        <v>10198</v>
      </c>
      <c r="C2616" t="s">
        <v>10199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K2616">
        <f t="shared" si="40"/>
        <v>0</v>
      </c>
    </row>
    <row r="2617" spans="1:11" x14ac:dyDescent="0.25">
      <c r="A2617" t="s">
        <v>2560</v>
      </c>
      <c r="B2617" t="s">
        <v>7957</v>
      </c>
      <c r="C2617" t="s">
        <v>6740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11</v>
      </c>
      <c r="K2617">
        <f t="shared" si="40"/>
        <v>0</v>
      </c>
    </row>
    <row r="2618" spans="1:11" x14ac:dyDescent="0.25">
      <c r="A2618" t="s">
        <v>2560</v>
      </c>
      <c r="B2618" t="s">
        <v>8739</v>
      </c>
      <c r="C2618" t="s">
        <v>8740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165</v>
      </c>
      <c r="K2618">
        <f t="shared" si="40"/>
        <v>0</v>
      </c>
    </row>
    <row r="2619" spans="1:11" x14ac:dyDescent="0.25">
      <c r="A2619" t="s">
        <v>2560</v>
      </c>
      <c r="B2619" t="s">
        <v>10200</v>
      </c>
      <c r="C2619" t="s">
        <v>10201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K2619">
        <f t="shared" si="40"/>
        <v>0</v>
      </c>
    </row>
    <row r="2620" spans="1:11" x14ac:dyDescent="0.25">
      <c r="A2620" t="s">
        <v>2560</v>
      </c>
      <c r="B2620" t="s">
        <v>10202</v>
      </c>
      <c r="C2620" t="s">
        <v>4561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K2620">
        <f t="shared" si="40"/>
        <v>0</v>
      </c>
    </row>
    <row r="2621" spans="1:11" x14ac:dyDescent="0.25">
      <c r="A2621" t="s">
        <v>2560</v>
      </c>
      <c r="B2621" t="s">
        <v>10203</v>
      </c>
      <c r="C2621" t="s">
        <v>6394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K2621">
        <f t="shared" si="40"/>
        <v>0</v>
      </c>
    </row>
    <row r="2622" spans="1:11" x14ac:dyDescent="0.25">
      <c r="A2622" t="s">
        <v>2560</v>
      </c>
      <c r="B2622" t="s">
        <v>10204</v>
      </c>
      <c r="C2622" t="s">
        <v>10205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K2622">
        <f t="shared" si="40"/>
        <v>0</v>
      </c>
    </row>
    <row r="2623" spans="1:11" x14ac:dyDescent="0.25">
      <c r="A2623" t="s">
        <v>2560</v>
      </c>
      <c r="B2623" t="s">
        <v>11353</v>
      </c>
      <c r="C2623" t="s">
        <v>11354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K2623">
        <f t="shared" si="40"/>
        <v>0</v>
      </c>
    </row>
    <row r="2624" spans="1:11" x14ac:dyDescent="0.25">
      <c r="A2624" t="s">
        <v>2560</v>
      </c>
      <c r="B2624" t="s">
        <v>11355</v>
      </c>
      <c r="C2624" t="s">
        <v>11356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K2624">
        <f t="shared" si="40"/>
        <v>0</v>
      </c>
    </row>
    <row r="2625" spans="1:11" x14ac:dyDescent="0.25">
      <c r="A2625" t="s">
        <v>2560</v>
      </c>
      <c r="B2625" t="s">
        <v>11357</v>
      </c>
      <c r="C2625" t="s">
        <v>11358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K2625">
        <f t="shared" si="40"/>
        <v>0</v>
      </c>
    </row>
    <row r="2626" spans="1:11" x14ac:dyDescent="0.25">
      <c r="A2626" t="s">
        <v>2560</v>
      </c>
      <c r="B2626" t="s">
        <v>11359</v>
      </c>
      <c r="C2626" t="s">
        <v>11360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K2626">
        <f t="shared" si="40"/>
        <v>0</v>
      </c>
    </row>
    <row r="2627" spans="1:11" x14ac:dyDescent="0.25">
      <c r="A2627" t="s">
        <v>2560</v>
      </c>
      <c r="B2627" t="s">
        <v>7948</v>
      </c>
      <c r="C2627" t="s">
        <v>7949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K2627">
        <f t="shared" ref="K2627:K2690" si="41">D2627+F2627</f>
        <v>0</v>
      </c>
    </row>
    <row r="2628" spans="1:11" x14ac:dyDescent="0.25">
      <c r="A2628" t="s">
        <v>2560</v>
      </c>
      <c r="B2628" t="s">
        <v>11361</v>
      </c>
      <c r="C2628" t="s">
        <v>11362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K2628">
        <f t="shared" si="41"/>
        <v>0</v>
      </c>
    </row>
    <row r="2629" spans="1:11" x14ac:dyDescent="0.25">
      <c r="A2629" t="s">
        <v>2560</v>
      </c>
      <c r="B2629" t="s">
        <v>11363</v>
      </c>
      <c r="C2629" t="s">
        <v>11364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K2629">
        <f t="shared" si="41"/>
        <v>0</v>
      </c>
    </row>
    <row r="2630" spans="1:11" x14ac:dyDescent="0.25">
      <c r="A2630" t="s">
        <v>2560</v>
      </c>
      <c r="B2630" t="s">
        <v>11367</v>
      </c>
      <c r="C2630" t="s">
        <v>11368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K2630">
        <f t="shared" si="41"/>
        <v>0</v>
      </c>
    </row>
    <row r="2631" spans="1:11" x14ac:dyDescent="0.25">
      <c r="A2631" t="s">
        <v>2560</v>
      </c>
      <c r="B2631" t="s">
        <v>11369</v>
      </c>
      <c r="C2631" t="s">
        <v>11370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K2631">
        <f t="shared" si="41"/>
        <v>0</v>
      </c>
    </row>
    <row r="2632" spans="1:11" x14ac:dyDescent="0.25">
      <c r="A2632" t="s">
        <v>2560</v>
      </c>
      <c r="B2632" t="s">
        <v>11371</v>
      </c>
      <c r="C2632" t="s">
        <v>11372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K2632">
        <f t="shared" si="41"/>
        <v>0</v>
      </c>
    </row>
    <row r="2633" spans="1:11" x14ac:dyDescent="0.25">
      <c r="A2633" t="s">
        <v>2560</v>
      </c>
      <c r="B2633" t="s">
        <v>11373</v>
      </c>
      <c r="C2633" t="s">
        <v>7665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K2633">
        <f t="shared" si="41"/>
        <v>0</v>
      </c>
    </row>
    <row r="2634" spans="1:11" x14ac:dyDescent="0.25">
      <c r="A2634" t="s">
        <v>2560</v>
      </c>
      <c r="B2634" t="s">
        <v>11374</v>
      </c>
      <c r="C2634" t="s">
        <v>11375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K2634">
        <f t="shared" si="41"/>
        <v>0</v>
      </c>
    </row>
    <row r="2635" spans="1:11" x14ac:dyDescent="0.25">
      <c r="A2635" t="s">
        <v>2560</v>
      </c>
      <c r="B2635" t="s">
        <v>7337</v>
      </c>
      <c r="C2635" t="s">
        <v>7319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K2635">
        <f t="shared" si="41"/>
        <v>0</v>
      </c>
    </row>
    <row r="2636" spans="1:11" x14ac:dyDescent="0.25">
      <c r="A2636" t="s">
        <v>2560</v>
      </c>
      <c r="B2636" t="s">
        <v>11376</v>
      </c>
      <c r="C2636" t="s">
        <v>7841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K2636">
        <f t="shared" si="41"/>
        <v>0</v>
      </c>
    </row>
    <row r="2637" spans="1:11" x14ac:dyDescent="0.25">
      <c r="A2637" t="s">
        <v>2560</v>
      </c>
      <c r="B2637" t="s">
        <v>11377</v>
      </c>
      <c r="C2637" t="s">
        <v>5765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K2637">
        <f t="shared" si="41"/>
        <v>0</v>
      </c>
    </row>
    <row r="2638" spans="1:11" x14ac:dyDescent="0.25">
      <c r="A2638" t="s">
        <v>2560</v>
      </c>
      <c r="B2638" t="s">
        <v>11378</v>
      </c>
      <c r="C2638" t="s">
        <v>11379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K2638">
        <f t="shared" si="41"/>
        <v>0</v>
      </c>
    </row>
    <row r="2639" spans="1:11" x14ac:dyDescent="0.25">
      <c r="A2639" t="s">
        <v>2560</v>
      </c>
      <c r="B2639" t="s">
        <v>7885</v>
      </c>
      <c r="C2639" t="s">
        <v>7886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29</v>
      </c>
      <c r="K2639">
        <f t="shared" si="41"/>
        <v>0</v>
      </c>
    </row>
    <row r="2640" spans="1:11" x14ac:dyDescent="0.25">
      <c r="A2640" t="s">
        <v>2560</v>
      </c>
      <c r="B2640" t="s">
        <v>11380</v>
      </c>
      <c r="C2640" t="s">
        <v>11381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K2640">
        <f t="shared" si="41"/>
        <v>0</v>
      </c>
    </row>
    <row r="2641" spans="1:11" x14ac:dyDescent="0.25">
      <c r="A2641" t="s">
        <v>2560</v>
      </c>
      <c r="B2641" t="s">
        <v>11384</v>
      </c>
      <c r="C2641" t="s">
        <v>11385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K2641">
        <f t="shared" si="41"/>
        <v>0</v>
      </c>
    </row>
    <row r="2642" spans="1:11" x14ac:dyDescent="0.25">
      <c r="A2642" t="s">
        <v>2560</v>
      </c>
      <c r="B2642" t="s">
        <v>11386</v>
      </c>
      <c r="C2642" t="s">
        <v>11387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K2642">
        <f t="shared" si="41"/>
        <v>0</v>
      </c>
    </row>
    <row r="2643" spans="1:11" x14ac:dyDescent="0.25">
      <c r="A2643" t="s">
        <v>2560</v>
      </c>
      <c r="B2643" t="s">
        <v>11388</v>
      </c>
      <c r="C2643" t="s">
        <v>11389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K2643">
        <f t="shared" si="41"/>
        <v>0</v>
      </c>
    </row>
    <row r="2644" spans="1:11" x14ac:dyDescent="0.25">
      <c r="A2644" t="s">
        <v>2560</v>
      </c>
      <c r="B2644" t="s">
        <v>11390</v>
      </c>
      <c r="C2644" t="s">
        <v>11391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K2644">
        <f t="shared" si="41"/>
        <v>0</v>
      </c>
    </row>
    <row r="2645" spans="1:11" x14ac:dyDescent="0.25">
      <c r="A2645" t="s">
        <v>2560</v>
      </c>
      <c r="B2645" t="s">
        <v>11392</v>
      </c>
      <c r="C2645" t="s">
        <v>11393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K2645">
        <f t="shared" si="41"/>
        <v>0</v>
      </c>
    </row>
    <row r="2646" spans="1:11" x14ac:dyDescent="0.25">
      <c r="A2646" t="s">
        <v>2560</v>
      </c>
      <c r="B2646" t="s">
        <v>6837</v>
      </c>
      <c r="C2646" t="s">
        <v>6838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4</v>
      </c>
      <c r="K2646">
        <f t="shared" si="41"/>
        <v>0</v>
      </c>
    </row>
    <row r="2647" spans="1:11" x14ac:dyDescent="0.25">
      <c r="A2647" t="s">
        <v>2560</v>
      </c>
      <c r="B2647" t="s">
        <v>6839</v>
      </c>
      <c r="C2647" t="s">
        <v>6840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K2647">
        <f t="shared" si="41"/>
        <v>0</v>
      </c>
    </row>
    <row r="2648" spans="1:11" x14ac:dyDescent="0.25">
      <c r="A2648" t="s">
        <v>2560</v>
      </c>
      <c r="B2648" t="s">
        <v>6841</v>
      </c>
      <c r="C2648" t="s">
        <v>6842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K2648">
        <f t="shared" si="41"/>
        <v>0</v>
      </c>
    </row>
    <row r="2649" spans="1:11" x14ac:dyDescent="0.25">
      <c r="A2649" t="s">
        <v>2560</v>
      </c>
      <c r="B2649" t="s">
        <v>6843</v>
      </c>
      <c r="C2649" t="s">
        <v>6844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K2649">
        <f t="shared" si="41"/>
        <v>0</v>
      </c>
    </row>
    <row r="2650" spans="1:11" x14ac:dyDescent="0.25">
      <c r="A2650" t="s">
        <v>2560</v>
      </c>
      <c r="B2650" t="s">
        <v>6845</v>
      </c>
      <c r="C2650" t="s">
        <v>6846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K2650">
        <f t="shared" si="41"/>
        <v>0</v>
      </c>
    </row>
    <row r="2651" spans="1:11" x14ac:dyDescent="0.25">
      <c r="A2651" t="s">
        <v>2560</v>
      </c>
      <c r="B2651" t="s">
        <v>6847</v>
      </c>
      <c r="C2651" t="s">
        <v>6848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K2651">
        <f t="shared" si="41"/>
        <v>0</v>
      </c>
    </row>
    <row r="2652" spans="1:11" x14ac:dyDescent="0.25">
      <c r="A2652" t="s">
        <v>2560</v>
      </c>
      <c r="B2652" t="s">
        <v>6849</v>
      </c>
      <c r="C2652" t="s">
        <v>6850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8</v>
      </c>
      <c r="K2652">
        <f t="shared" si="41"/>
        <v>0</v>
      </c>
    </row>
    <row r="2653" spans="1:11" x14ac:dyDescent="0.25">
      <c r="A2653" t="s">
        <v>2560</v>
      </c>
      <c r="B2653" t="s">
        <v>6851</v>
      </c>
      <c r="C2653" t="s">
        <v>6852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3</v>
      </c>
      <c r="K2653">
        <f t="shared" si="41"/>
        <v>0</v>
      </c>
    </row>
    <row r="2654" spans="1:11" x14ac:dyDescent="0.25">
      <c r="A2654" t="s">
        <v>2560</v>
      </c>
      <c r="B2654" t="s">
        <v>6853</v>
      </c>
      <c r="C2654" t="s">
        <v>6854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K2654">
        <f t="shared" si="41"/>
        <v>0</v>
      </c>
    </row>
    <row r="2655" spans="1:11" x14ac:dyDescent="0.25">
      <c r="A2655" t="s">
        <v>2560</v>
      </c>
      <c r="B2655" t="s">
        <v>6855</v>
      </c>
      <c r="C2655" t="s">
        <v>6856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K2655">
        <f t="shared" si="41"/>
        <v>0</v>
      </c>
    </row>
    <row r="2656" spans="1:11" x14ac:dyDescent="0.25">
      <c r="A2656" t="s">
        <v>2560</v>
      </c>
      <c r="B2656" t="s">
        <v>6857</v>
      </c>
      <c r="C2656" t="s">
        <v>6858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K2656">
        <f t="shared" si="41"/>
        <v>0</v>
      </c>
    </row>
    <row r="2657" spans="1:11" x14ac:dyDescent="0.25">
      <c r="A2657" t="s">
        <v>2560</v>
      </c>
      <c r="B2657" t="s">
        <v>6859</v>
      </c>
      <c r="C2657" t="s">
        <v>6860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6</v>
      </c>
      <c r="K2657">
        <f t="shared" si="41"/>
        <v>0</v>
      </c>
    </row>
    <row r="2658" spans="1:11" x14ac:dyDescent="0.25">
      <c r="A2658" t="s">
        <v>2560</v>
      </c>
      <c r="B2658" t="s">
        <v>6861</v>
      </c>
      <c r="C2658" t="s">
        <v>6862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K2658">
        <f t="shared" si="41"/>
        <v>0</v>
      </c>
    </row>
    <row r="2659" spans="1:11" x14ac:dyDescent="0.25">
      <c r="A2659" t="s">
        <v>2560</v>
      </c>
      <c r="B2659" t="s">
        <v>6863</v>
      </c>
      <c r="C2659" t="s">
        <v>6864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K2659">
        <f t="shared" si="41"/>
        <v>0</v>
      </c>
    </row>
    <row r="2660" spans="1:11" x14ac:dyDescent="0.25">
      <c r="A2660" t="s">
        <v>2560</v>
      </c>
      <c r="B2660" t="s">
        <v>6865</v>
      </c>
      <c r="C2660" t="s">
        <v>6866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K2660">
        <f t="shared" si="41"/>
        <v>0</v>
      </c>
    </row>
    <row r="2661" spans="1:11" x14ac:dyDescent="0.25">
      <c r="A2661" t="s">
        <v>2560</v>
      </c>
      <c r="B2661" t="s">
        <v>6867</v>
      </c>
      <c r="C2661" t="s">
        <v>6868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K2661">
        <f t="shared" si="41"/>
        <v>0</v>
      </c>
    </row>
    <row r="2662" spans="1:11" x14ac:dyDescent="0.25">
      <c r="A2662" t="s">
        <v>2560</v>
      </c>
      <c r="B2662" t="s">
        <v>6869</v>
      </c>
      <c r="C2662" t="s">
        <v>6870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25</v>
      </c>
      <c r="K2662">
        <f t="shared" si="41"/>
        <v>0</v>
      </c>
    </row>
    <row r="2663" spans="1:11" x14ac:dyDescent="0.25">
      <c r="A2663" t="s">
        <v>2560</v>
      </c>
      <c r="B2663" t="s">
        <v>6873</v>
      </c>
      <c r="C2663" t="s">
        <v>6874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K2663">
        <f t="shared" si="41"/>
        <v>0</v>
      </c>
    </row>
    <row r="2664" spans="1:11" x14ac:dyDescent="0.25">
      <c r="A2664" t="s">
        <v>2560</v>
      </c>
      <c r="B2664" t="s">
        <v>6875</v>
      </c>
      <c r="C2664" t="s">
        <v>6876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K2664">
        <f t="shared" si="41"/>
        <v>0</v>
      </c>
    </row>
    <row r="2665" spans="1:11" x14ac:dyDescent="0.25">
      <c r="A2665" t="s">
        <v>2560</v>
      </c>
      <c r="B2665" t="s">
        <v>6877</v>
      </c>
      <c r="C2665" t="s">
        <v>6878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K2665">
        <f t="shared" si="41"/>
        <v>0</v>
      </c>
    </row>
    <row r="2666" spans="1:11" x14ac:dyDescent="0.25">
      <c r="A2666" t="s">
        <v>2560</v>
      </c>
      <c r="B2666" t="s">
        <v>10633</v>
      </c>
      <c r="C2666" t="s">
        <v>10634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K2666">
        <f t="shared" si="41"/>
        <v>0</v>
      </c>
    </row>
    <row r="2667" spans="1:11" x14ac:dyDescent="0.25">
      <c r="A2667" t="s">
        <v>2560</v>
      </c>
      <c r="B2667" t="s">
        <v>6879</v>
      </c>
      <c r="C2667" t="s">
        <v>6880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K2667">
        <f t="shared" si="41"/>
        <v>0</v>
      </c>
    </row>
    <row r="2668" spans="1:11" x14ac:dyDescent="0.25">
      <c r="A2668" t="s">
        <v>2560</v>
      </c>
      <c r="B2668" t="s">
        <v>6881</v>
      </c>
      <c r="C2668" t="s">
        <v>6882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K2668">
        <f t="shared" si="41"/>
        <v>0</v>
      </c>
    </row>
    <row r="2669" spans="1:11" x14ac:dyDescent="0.25">
      <c r="A2669" t="s">
        <v>2560</v>
      </c>
      <c r="B2669" t="s">
        <v>10208</v>
      </c>
      <c r="C2669" t="s">
        <v>10209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K2669">
        <f t="shared" si="41"/>
        <v>0</v>
      </c>
    </row>
    <row r="2670" spans="1:11" x14ac:dyDescent="0.25">
      <c r="A2670" t="s">
        <v>2560</v>
      </c>
      <c r="B2670" t="s">
        <v>5872</v>
      </c>
      <c r="C2670" t="s">
        <v>5873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6</v>
      </c>
      <c r="K2670">
        <f t="shared" si="41"/>
        <v>0</v>
      </c>
    </row>
    <row r="2671" spans="1:11" x14ac:dyDescent="0.25">
      <c r="A2671" t="s">
        <v>2560</v>
      </c>
      <c r="B2671" t="s">
        <v>10210</v>
      </c>
      <c r="C2671" t="s">
        <v>10211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K2671">
        <f t="shared" si="41"/>
        <v>0</v>
      </c>
    </row>
    <row r="2672" spans="1:11" x14ac:dyDescent="0.25">
      <c r="A2672" t="s">
        <v>2560</v>
      </c>
      <c r="B2672" t="s">
        <v>10212</v>
      </c>
      <c r="C2672" t="s">
        <v>10213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K2672">
        <f t="shared" si="41"/>
        <v>0</v>
      </c>
    </row>
    <row r="2673" spans="1:11" x14ac:dyDescent="0.25">
      <c r="A2673" t="s">
        <v>2560</v>
      </c>
      <c r="B2673" t="s">
        <v>11156</v>
      </c>
      <c r="C2673" t="s">
        <v>11157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K2673">
        <f t="shared" si="41"/>
        <v>0</v>
      </c>
    </row>
    <row r="2674" spans="1:11" x14ac:dyDescent="0.25">
      <c r="A2674" t="s">
        <v>2560</v>
      </c>
      <c r="B2674" t="s">
        <v>11158</v>
      </c>
      <c r="C2674" t="s">
        <v>11159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K2674">
        <f t="shared" si="41"/>
        <v>0</v>
      </c>
    </row>
    <row r="2675" spans="1:11" x14ac:dyDescent="0.25">
      <c r="A2675" t="s">
        <v>2560</v>
      </c>
      <c r="B2675" t="s">
        <v>11160</v>
      </c>
      <c r="C2675" t="s">
        <v>11161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K2675">
        <f t="shared" si="41"/>
        <v>0</v>
      </c>
    </row>
    <row r="2676" spans="1:11" x14ac:dyDescent="0.25">
      <c r="A2676" t="s">
        <v>2560</v>
      </c>
      <c r="B2676" t="s">
        <v>11162</v>
      </c>
      <c r="C2676" t="s">
        <v>11163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K2676">
        <f t="shared" si="41"/>
        <v>0</v>
      </c>
    </row>
    <row r="2677" spans="1:11" x14ac:dyDescent="0.25">
      <c r="A2677" t="s">
        <v>2560</v>
      </c>
      <c r="B2677" t="s">
        <v>11164</v>
      </c>
      <c r="C2677" t="s">
        <v>11165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K2677">
        <f t="shared" si="41"/>
        <v>0</v>
      </c>
    </row>
    <row r="2678" spans="1:11" x14ac:dyDescent="0.25">
      <c r="A2678" t="s">
        <v>2560</v>
      </c>
      <c r="B2678" t="s">
        <v>11166</v>
      </c>
      <c r="C2678" t="s">
        <v>5070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K2678">
        <f t="shared" si="41"/>
        <v>0</v>
      </c>
    </row>
    <row r="2679" spans="1:11" x14ac:dyDescent="0.25">
      <c r="A2679" t="s">
        <v>2560</v>
      </c>
      <c r="B2679" t="s">
        <v>11167</v>
      </c>
      <c r="C2679" t="s">
        <v>11168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K2679">
        <f t="shared" si="41"/>
        <v>0</v>
      </c>
    </row>
    <row r="2680" spans="1:11" x14ac:dyDescent="0.25">
      <c r="A2680" t="s">
        <v>2560</v>
      </c>
      <c r="B2680" t="s">
        <v>11169</v>
      </c>
      <c r="C2680" t="s">
        <v>11170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K2680">
        <f t="shared" si="41"/>
        <v>0</v>
      </c>
    </row>
    <row r="2681" spans="1:11" x14ac:dyDescent="0.25">
      <c r="A2681" t="s">
        <v>2560</v>
      </c>
      <c r="B2681" t="s">
        <v>11171</v>
      </c>
      <c r="C2681" t="s">
        <v>11172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K2681">
        <f t="shared" si="41"/>
        <v>0</v>
      </c>
    </row>
    <row r="2682" spans="1:11" x14ac:dyDescent="0.25">
      <c r="A2682" t="s">
        <v>2560</v>
      </c>
      <c r="B2682" t="s">
        <v>11173</v>
      </c>
      <c r="C2682" t="s">
        <v>3459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K2682">
        <f t="shared" si="41"/>
        <v>0</v>
      </c>
    </row>
    <row r="2683" spans="1:11" x14ac:dyDescent="0.25">
      <c r="A2683" t="s">
        <v>2560</v>
      </c>
      <c r="B2683" t="s">
        <v>11174</v>
      </c>
      <c r="C2683" t="s">
        <v>11175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K2683">
        <f t="shared" si="41"/>
        <v>0</v>
      </c>
    </row>
    <row r="2684" spans="1:11" x14ac:dyDescent="0.25">
      <c r="A2684" t="s">
        <v>2560</v>
      </c>
      <c r="B2684" t="s">
        <v>11176</v>
      </c>
      <c r="C2684" t="s">
        <v>11177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K2684">
        <f t="shared" si="41"/>
        <v>0</v>
      </c>
    </row>
    <row r="2685" spans="1:11" x14ac:dyDescent="0.25">
      <c r="A2685" t="s">
        <v>2560</v>
      </c>
      <c r="B2685" t="s">
        <v>11178</v>
      </c>
      <c r="C2685" t="s">
        <v>11179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K2685">
        <f t="shared" si="41"/>
        <v>0</v>
      </c>
    </row>
    <row r="2686" spans="1:11" x14ac:dyDescent="0.25">
      <c r="A2686" t="s">
        <v>2560</v>
      </c>
      <c r="B2686" t="s">
        <v>11180</v>
      </c>
      <c r="C2686" t="s">
        <v>4882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K2686">
        <f t="shared" si="41"/>
        <v>0</v>
      </c>
    </row>
    <row r="2687" spans="1:11" x14ac:dyDescent="0.25">
      <c r="A2687" t="s">
        <v>2560</v>
      </c>
      <c r="B2687" t="s">
        <v>11181</v>
      </c>
      <c r="C2687" t="s">
        <v>4832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12</v>
      </c>
      <c r="K2687">
        <f t="shared" si="41"/>
        <v>0</v>
      </c>
    </row>
    <row r="2688" spans="1:11" x14ac:dyDescent="0.25">
      <c r="A2688" t="s">
        <v>2560</v>
      </c>
      <c r="B2688" t="s">
        <v>11182</v>
      </c>
      <c r="C2688" t="s">
        <v>11183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K2688">
        <f t="shared" si="41"/>
        <v>0</v>
      </c>
    </row>
    <row r="2689" spans="1:11" x14ac:dyDescent="0.25">
      <c r="A2689" t="s">
        <v>2560</v>
      </c>
      <c r="B2689" t="s">
        <v>11184</v>
      </c>
      <c r="C2689" t="s">
        <v>11185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K2689">
        <f t="shared" si="41"/>
        <v>0</v>
      </c>
    </row>
    <row r="2690" spans="1:11" x14ac:dyDescent="0.25">
      <c r="A2690" t="s">
        <v>2560</v>
      </c>
      <c r="B2690" t="s">
        <v>11186</v>
      </c>
      <c r="C2690" t="s">
        <v>11187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K2690">
        <f t="shared" si="41"/>
        <v>0</v>
      </c>
    </row>
    <row r="2691" spans="1:11" x14ac:dyDescent="0.25">
      <c r="A2691" t="s">
        <v>2560</v>
      </c>
      <c r="B2691" t="s">
        <v>9009</v>
      </c>
      <c r="C2691" t="s">
        <v>9010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K2691">
        <f t="shared" ref="K2691:K2754" si="42">D2691+F2691</f>
        <v>0</v>
      </c>
    </row>
    <row r="2692" spans="1:11" x14ac:dyDescent="0.25">
      <c r="A2692" t="s">
        <v>2560</v>
      </c>
      <c r="B2692" t="s">
        <v>9011</v>
      </c>
      <c r="C2692" t="s">
        <v>9012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K2692">
        <f t="shared" si="42"/>
        <v>0</v>
      </c>
    </row>
    <row r="2693" spans="1:11" x14ac:dyDescent="0.25">
      <c r="A2693" t="s">
        <v>2560</v>
      </c>
      <c r="B2693" t="s">
        <v>9013</v>
      </c>
      <c r="C2693" t="s">
        <v>9014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K2693">
        <f t="shared" si="42"/>
        <v>0</v>
      </c>
    </row>
    <row r="2694" spans="1:11" x14ac:dyDescent="0.25">
      <c r="A2694" t="s">
        <v>2560</v>
      </c>
      <c r="B2694" t="s">
        <v>6367</v>
      </c>
      <c r="C2694" t="s">
        <v>6368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45</v>
      </c>
      <c r="K2694">
        <f t="shared" si="42"/>
        <v>0</v>
      </c>
    </row>
    <row r="2695" spans="1:11" x14ac:dyDescent="0.25">
      <c r="A2695" t="s">
        <v>2560</v>
      </c>
      <c r="B2695" t="s">
        <v>5748</v>
      </c>
      <c r="C2695" t="s">
        <v>5749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2</v>
      </c>
      <c r="K2695">
        <f t="shared" si="42"/>
        <v>0</v>
      </c>
    </row>
    <row r="2696" spans="1:11" x14ac:dyDescent="0.25">
      <c r="A2696" t="s">
        <v>2560</v>
      </c>
      <c r="B2696" t="s">
        <v>7018</v>
      </c>
      <c r="C2696" t="s">
        <v>7019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9</v>
      </c>
      <c r="K2696">
        <f t="shared" si="42"/>
        <v>0</v>
      </c>
    </row>
    <row r="2697" spans="1:11" x14ac:dyDescent="0.25">
      <c r="A2697" t="s">
        <v>2560</v>
      </c>
      <c r="B2697" t="s">
        <v>9015</v>
      </c>
      <c r="C2697" t="s">
        <v>9016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K2697">
        <f t="shared" si="42"/>
        <v>0</v>
      </c>
    </row>
    <row r="2698" spans="1:11" x14ac:dyDescent="0.25">
      <c r="A2698" t="s">
        <v>2560</v>
      </c>
      <c r="B2698" t="s">
        <v>9017</v>
      </c>
      <c r="C2698" t="s">
        <v>9018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K2698">
        <f t="shared" si="42"/>
        <v>0</v>
      </c>
    </row>
    <row r="2699" spans="1:11" x14ac:dyDescent="0.25">
      <c r="A2699" t="s">
        <v>2560</v>
      </c>
      <c r="B2699" t="s">
        <v>9019</v>
      </c>
      <c r="C2699" t="s">
        <v>9020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K2699">
        <f t="shared" si="42"/>
        <v>0</v>
      </c>
    </row>
    <row r="2700" spans="1:11" x14ac:dyDescent="0.25">
      <c r="A2700" t="s">
        <v>2560</v>
      </c>
      <c r="B2700" t="s">
        <v>9021</v>
      </c>
      <c r="C2700" t="s">
        <v>9022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K2700">
        <f t="shared" si="42"/>
        <v>0</v>
      </c>
    </row>
    <row r="2701" spans="1:11" x14ac:dyDescent="0.25">
      <c r="A2701" t="s">
        <v>2560</v>
      </c>
      <c r="B2701" t="s">
        <v>9023</v>
      </c>
      <c r="C2701" t="s">
        <v>6794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K2701">
        <f t="shared" si="42"/>
        <v>0</v>
      </c>
    </row>
    <row r="2702" spans="1:11" x14ac:dyDescent="0.25">
      <c r="A2702" t="s">
        <v>2560</v>
      </c>
      <c r="B2702" t="s">
        <v>9024</v>
      </c>
      <c r="C2702" t="s">
        <v>9025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K2702">
        <f t="shared" si="42"/>
        <v>0</v>
      </c>
    </row>
    <row r="2703" spans="1:11" x14ac:dyDescent="0.25">
      <c r="A2703" t="s">
        <v>2560</v>
      </c>
      <c r="B2703" t="s">
        <v>9026</v>
      </c>
      <c r="C2703" t="s">
        <v>9027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K2703">
        <f t="shared" si="42"/>
        <v>0</v>
      </c>
    </row>
    <row r="2704" spans="1:11" x14ac:dyDescent="0.25">
      <c r="A2704" t="s">
        <v>2560</v>
      </c>
      <c r="B2704" t="s">
        <v>9028</v>
      </c>
      <c r="C2704" t="s">
        <v>9029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K2704">
        <f t="shared" si="42"/>
        <v>0</v>
      </c>
    </row>
    <row r="2705" spans="1:11" x14ac:dyDescent="0.25">
      <c r="A2705" t="s">
        <v>2560</v>
      </c>
      <c r="B2705" t="s">
        <v>9030</v>
      </c>
      <c r="C2705" t="s">
        <v>9031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K2705">
        <f t="shared" si="42"/>
        <v>0</v>
      </c>
    </row>
    <row r="2706" spans="1:11" x14ac:dyDescent="0.25">
      <c r="A2706" t="s">
        <v>2560</v>
      </c>
      <c r="B2706" t="s">
        <v>9032</v>
      </c>
      <c r="C2706" t="s">
        <v>9033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K2706">
        <f t="shared" si="42"/>
        <v>0</v>
      </c>
    </row>
    <row r="2707" spans="1:11" x14ac:dyDescent="0.25">
      <c r="A2707" t="s">
        <v>2560</v>
      </c>
      <c r="B2707" t="s">
        <v>9034</v>
      </c>
      <c r="C2707" t="s">
        <v>9035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K2707">
        <f t="shared" si="42"/>
        <v>0</v>
      </c>
    </row>
    <row r="2708" spans="1:11" x14ac:dyDescent="0.25">
      <c r="A2708" t="s">
        <v>2560</v>
      </c>
      <c r="B2708" t="s">
        <v>9036</v>
      </c>
      <c r="C2708" t="s">
        <v>9037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K2708">
        <f t="shared" si="42"/>
        <v>0</v>
      </c>
    </row>
    <row r="2709" spans="1:11" x14ac:dyDescent="0.25">
      <c r="A2709" t="s">
        <v>2560</v>
      </c>
      <c r="B2709" t="s">
        <v>9038</v>
      </c>
      <c r="C2709" t="s">
        <v>9039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K2709">
        <f t="shared" si="42"/>
        <v>0</v>
      </c>
    </row>
    <row r="2710" spans="1:11" x14ac:dyDescent="0.25">
      <c r="A2710" t="s">
        <v>2560</v>
      </c>
      <c r="B2710" t="s">
        <v>9040</v>
      </c>
      <c r="C2710" t="s">
        <v>9041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K2710">
        <f t="shared" si="42"/>
        <v>0</v>
      </c>
    </row>
    <row r="2711" spans="1:11" x14ac:dyDescent="0.25">
      <c r="A2711" t="s">
        <v>2560</v>
      </c>
      <c r="B2711" t="s">
        <v>9042</v>
      </c>
      <c r="C2711" t="s">
        <v>9043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K2711">
        <f t="shared" si="42"/>
        <v>0</v>
      </c>
    </row>
    <row r="2712" spans="1:11" x14ac:dyDescent="0.25">
      <c r="A2712" t="s">
        <v>2560</v>
      </c>
      <c r="B2712" t="s">
        <v>9044</v>
      </c>
      <c r="C2712" t="s">
        <v>9045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K2712">
        <f t="shared" si="42"/>
        <v>0</v>
      </c>
    </row>
    <row r="2713" spans="1:11" x14ac:dyDescent="0.25">
      <c r="A2713" t="s">
        <v>2560</v>
      </c>
      <c r="B2713" t="s">
        <v>9046</v>
      </c>
      <c r="C2713" t="s">
        <v>9047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K2713">
        <f t="shared" si="42"/>
        <v>0</v>
      </c>
    </row>
    <row r="2714" spans="1:11" x14ac:dyDescent="0.25">
      <c r="A2714" t="s">
        <v>2560</v>
      </c>
      <c r="B2714" t="s">
        <v>7208</v>
      </c>
      <c r="C2714" t="s">
        <v>7209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K2714">
        <f t="shared" si="42"/>
        <v>0</v>
      </c>
    </row>
    <row r="2715" spans="1:11" x14ac:dyDescent="0.25">
      <c r="A2715" t="s">
        <v>2560</v>
      </c>
      <c r="B2715" t="s">
        <v>7210</v>
      </c>
      <c r="C2715" t="s">
        <v>7211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K2715">
        <f t="shared" si="42"/>
        <v>0</v>
      </c>
    </row>
    <row r="2716" spans="1:11" x14ac:dyDescent="0.25">
      <c r="A2716" t="s">
        <v>2560</v>
      </c>
      <c r="B2716" t="s">
        <v>7212</v>
      </c>
      <c r="C2716" t="s">
        <v>7213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K2716">
        <f t="shared" si="42"/>
        <v>0</v>
      </c>
    </row>
    <row r="2717" spans="1:11" x14ac:dyDescent="0.25">
      <c r="A2717" t="s">
        <v>2560</v>
      </c>
      <c r="B2717" t="s">
        <v>7214</v>
      </c>
      <c r="C2717" t="s">
        <v>7215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K2717">
        <f t="shared" si="42"/>
        <v>0</v>
      </c>
    </row>
    <row r="2718" spans="1:11" x14ac:dyDescent="0.25">
      <c r="A2718" t="s">
        <v>2560</v>
      </c>
      <c r="B2718" t="s">
        <v>7216</v>
      </c>
      <c r="C2718" t="s">
        <v>7217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K2718">
        <f t="shared" si="42"/>
        <v>0</v>
      </c>
    </row>
    <row r="2719" spans="1:11" x14ac:dyDescent="0.25">
      <c r="A2719" t="s">
        <v>2560</v>
      </c>
      <c r="B2719" t="s">
        <v>7218</v>
      </c>
      <c r="C2719" t="s">
        <v>7219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K2719">
        <f t="shared" si="42"/>
        <v>0</v>
      </c>
    </row>
    <row r="2720" spans="1:11" x14ac:dyDescent="0.25">
      <c r="A2720" t="s">
        <v>2560</v>
      </c>
      <c r="B2720" t="s">
        <v>7220</v>
      </c>
      <c r="C2720" t="s">
        <v>6566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K2720">
        <f t="shared" si="42"/>
        <v>0</v>
      </c>
    </row>
    <row r="2721" spans="1:11" x14ac:dyDescent="0.25">
      <c r="A2721" t="s">
        <v>2560</v>
      </c>
      <c r="B2721" t="s">
        <v>7221</v>
      </c>
      <c r="C2721" t="s">
        <v>7222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K2721">
        <f t="shared" si="42"/>
        <v>0</v>
      </c>
    </row>
    <row r="2722" spans="1:11" x14ac:dyDescent="0.25">
      <c r="A2722" t="s">
        <v>2560</v>
      </c>
      <c r="B2722" t="s">
        <v>7223</v>
      </c>
      <c r="C2722" t="s">
        <v>7224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K2722">
        <f t="shared" si="42"/>
        <v>0</v>
      </c>
    </row>
    <row r="2723" spans="1:11" x14ac:dyDescent="0.25">
      <c r="A2723" t="s">
        <v>2560</v>
      </c>
      <c r="B2723" t="s">
        <v>7225</v>
      </c>
      <c r="C2723" t="s">
        <v>7226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K2723">
        <f t="shared" si="42"/>
        <v>0</v>
      </c>
    </row>
    <row r="2724" spans="1:11" x14ac:dyDescent="0.25">
      <c r="A2724" t="s">
        <v>2560</v>
      </c>
      <c r="B2724" t="s">
        <v>7227</v>
      </c>
      <c r="C2724" t="s">
        <v>7228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K2724">
        <f t="shared" si="42"/>
        <v>0</v>
      </c>
    </row>
    <row r="2725" spans="1:11" x14ac:dyDescent="0.25">
      <c r="A2725" t="s">
        <v>2560</v>
      </c>
      <c r="B2725" t="s">
        <v>7229</v>
      </c>
      <c r="C2725" t="s">
        <v>7230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K2725">
        <f t="shared" si="42"/>
        <v>0</v>
      </c>
    </row>
    <row r="2726" spans="1:11" x14ac:dyDescent="0.25">
      <c r="A2726" t="s">
        <v>2560</v>
      </c>
      <c r="B2726" t="s">
        <v>7231</v>
      </c>
      <c r="C2726" t="s">
        <v>7232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K2726">
        <f t="shared" si="42"/>
        <v>0</v>
      </c>
    </row>
    <row r="2727" spans="1:11" x14ac:dyDescent="0.25">
      <c r="A2727" t="s">
        <v>2560</v>
      </c>
      <c r="B2727" t="s">
        <v>7233</v>
      </c>
      <c r="C2727" t="s">
        <v>7234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K2727">
        <f t="shared" si="42"/>
        <v>0</v>
      </c>
    </row>
    <row r="2728" spans="1:11" x14ac:dyDescent="0.25">
      <c r="A2728" t="s">
        <v>2560</v>
      </c>
      <c r="B2728" t="s">
        <v>7235</v>
      </c>
      <c r="C2728" t="s">
        <v>7236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K2728">
        <f t="shared" si="42"/>
        <v>0</v>
      </c>
    </row>
    <row r="2729" spans="1:11" x14ac:dyDescent="0.25">
      <c r="A2729" t="s">
        <v>2560</v>
      </c>
      <c r="B2729" t="s">
        <v>7237</v>
      </c>
      <c r="C2729" t="s">
        <v>7238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K2729">
        <f t="shared" si="42"/>
        <v>0</v>
      </c>
    </row>
    <row r="2730" spans="1:11" x14ac:dyDescent="0.25">
      <c r="A2730" t="s">
        <v>2560</v>
      </c>
      <c r="B2730" t="s">
        <v>7239</v>
      </c>
      <c r="C2730" t="s">
        <v>7240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10</v>
      </c>
      <c r="K2730">
        <f t="shared" si="42"/>
        <v>0</v>
      </c>
    </row>
    <row r="2731" spans="1:11" x14ac:dyDescent="0.25">
      <c r="A2731" t="s">
        <v>2560</v>
      </c>
      <c r="B2731" t="s">
        <v>7241</v>
      </c>
      <c r="C2731" t="s">
        <v>6899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K2731">
        <f t="shared" si="42"/>
        <v>0</v>
      </c>
    </row>
    <row r="2732" spans="1:11" x14ac:dyDescent="0.25">
      <c r="A2732" t="s">
        <v>2560</v>
      </c>
      <c r="B2732" t="s">
        <v>7242</v>
      </c>
      <c r="C2732" t="s">
        <v>5682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K2732">
        <f t="shared" si="42"/>
        <v>0</v>
      </c>
    </row>
    <row r="2733" spans="1:11" x14ac:dyDescent="0.25">
      <c r="A2733" t="s">
        <v>2560</v>
      </c>
      <c r="B2733" t="s">
        <v>7243</v>
      </c>
      <c r="C2733" t="s">
        <v>7244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K2733">
        <f t="shared" si="42"/>
        <v>0</v>
      </c>
    </row>
    <row r="2734" spans="1:11" x14ac:dyDescent="0.25">
      <c r="A2734" t="s">
        <v>2560</v>
      </c>
      <c r="B2734" t="s">
        <v>7245</v>
      </c>
      <c r="C2734" t="s">
        <v>7246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K2734">
        <f t="shared" si="42"/>
        <v>0</v>
      </c>
    </row>
    <row r="2735" spans="1:11" x14ac:dyDescent="0.25">
      <c r="A2735" t="s">
        <v>2560</v>
      </c>
      <c r="B2735" t="s">
        <v>7247</v>
      </c>
      <c r="C2735" t="s">
        <v>7248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K2735">
        <f t="shared" si="42"/>
        <v>0</v>
      </c>
    </row>
    <row r="2736" spans="1:11" x14ac:dyDescent="0.25">
      <c r="A2736" t="s">
        <v>2560</v>
      </c>
      <c r="B2736" t="s">
        <v>7462</v>
      </c>
      <c r="C2736" t="s">
        <v>7463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K2736">
        <f t="shared" si="42"/>
        <v>0</v>
      </c>
    </row>
    <row r="2737" spans="1:11" x14ac:dyDescent="0.25">
      <c r="A2737" t="s">
        <v>2560</v>
      </c>
      <c r="B2737" t="s">
        <v>7464</v>
      </c>
      <c r="C2737" t="s">
        <v>6982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K2737">
        <f t="shared" si="42"/>
        <v>0</v>
      </c>
    </row>
    <row r="2738" spans="1:11" x14ac:dyDescent="0.25">
      <c r="A2738" t="s">
        <v>2560</v>
      </c>
      <c r="B2738" t="s">
        <v>7465</v>
      </c>
      <c r="C2738" t="s">
        <v>6722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K2738">
        <f t="shared" si="42"/>
        <v>0</v>
      </c>
    </row>
    <row r="2739" spans="1:11" x14ac:dyDescent="0.25">
      <c r="A2739" t="s">
        <v>2560</v>
      </c>
      <c r="B2739" t="s">
        <v>7466</v>
      </c>
      <c r="C2739" t="s">
        <v>7467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K2739">
        <f t="shared" si="42"/>
        <v>0</v>
      </c>
    </row>
    <row r="2740" spans="1:11" x14ac:dyDescent="0.25">
      <c r="A2740" t="s">
        <v>2560</v>
      </c>
      <c r="B2740" t="s">
        <v>7468</v>
      </c>
      <c r="C2740" t="s">
        <v>7469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K2740">
        <f t="shared" si="42"/>
        <v>0</v>
      </c>
    </row>
    <row r="2741" spans="1:11" x14ac:dyDescent="0.25">
      <c r="A2741" t="s">
        <v>2560</v>
      </c>
      <c r="B2741" t="s">
        <v>7470</v>
      </c>
      <c r="C2741" t="s">
        <v>7471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K2741">
        <f t="shared" si="42"/>
        <v>0</v>
      </c>
    </row>
    <row r="2742" spans="1:11" x14ac:dyDescent="0.25">
      <c r="A2742" t="s">
        <v>2560</v>
      </c>
      <c r="B2742" t="s">
        <v>7472</v>
      </c>
      <c r="C2742" t="s">
        <v>7473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K2742">
        <f t="shared" si="42"/>
        <v>0</v>
      </c>
    </row>
    <row r="2743" spans="1:11" x14ac:dyDescent="0.25">
      <c r="A2743" t="s">
        <v>2560</v>
      </c>
      <c r="B2743" t="s">
        <v>7474</v>
      </c>
      <c r="C2743" t="s">
        <v>781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K2743">
        <f t="shared" si="42"/>
        <v>0</v>
      </c>
    </row>
    <row r="2744" spans="1:11" x14ac:dyDescent="0.25">
      <c r="A2744" t="s">
        <v>2560</v>
      </c>
      <c r="B2744" t="s">
        <v>7475</v>
      </c>
      <c r="C2744" t="s">
        <v>7476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K2744">
        <f t="shared" si="42"/>
        <v>0</v>
      </c>
    </row>
    <row r="2745" spans="1:11" x14ac:dyDescent="0.25">
      <c r="A2745" t="s">
        <v>2560</v>
      </c>
      <c r="B2745" t="s">
        <v>7477</v>
      </c>
      <c r="C2745" t="s">
        <v>7478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K2745">
        <f t="shared" si="42"/>
        <v>0</v>
      </c>
    </row>
    <row r="2746" spans="1:11" x14ac:dyDescent="0.25">
      <c r="A2746" t="s">
        <v>2560</v>
      </c>
      <c r="B2746" t="s">
        <v>7479</v>
      </c>
      <c r="C2746" t="s">
        <v>7309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K2746">
        <f t="shared" si="42"/>
        <v>0</v>
      </c>
    </row>
    <row r="2747" spans="1:11" x14ac:dyDescent="0.25">
      <c r="A2747" t="s">
        <v>2560</v>
      </c>
      <c r="B2747" t="s">
        <v>7480</v>
      </c>
      <c r="C2747" t="s">
        <v>7481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17</v>
      </c>
      <c r="K2747">
        <f t="shared" si="42"/>
        <v>0</v>
      </c>
    </row>
    <row r="2748" spans="1:11" x14ac:dyDescent="0.25">
      <c r="A2748" t="s">
        <v>2560</v>
      </c>
      <c r="B2748" t="s">
        <v>7482</v>
      </c>
      <c r="C2748" t="s">
        <v>5393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K2748">
        <f t="shared" si="42"/>
        <v>0</v>
      </c>
    </row>
    <row r="2749" spans="1:11" x14ac:dyDescent="0.25">
      <c r="A2749" t="s">
        <v>2560</v>
      </c>
      <c r="B2749" t="s">
        <v>7483</v>
      </c>
      <c r="C2749" t="s">
        <v>7484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K2749">
        <f t="shared" si="42"/>
        <v>0</v>
      </c>
    </row>
    <row r="2750" spans="1:11" x14ac:dyDescent="0.25">
      <c r="A2750" t="s">
        <v>2560</v>
      </c>
      <c r="B2750" t="s">
        <v>7485</v>
      </c>
      <c r="C2750" t="s">
        <v>7486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K2750">
        <f t="shared" si="42"/>
        <v>0</v>
      </c>
    </row>
    <row r="2751" spans="1:11" x14ac:dyDescent="0.25">
      <c r="A2751" t="s">
        <v>2560</v>
      </c>
      <c r="B2751" t="s">
        <v>7487</v>
      </c>
      <c r="C2751" t="s">
        <v>7488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K2751">
        <f t="shared" si="42"/>
        <v>0</v>
      </c>
    </row>
    <row r="2752" spans="1:11" x14ac:dyDescent="0.25">
      <c r="A2752" t="s">
        <v>2560</v>
      </c>
      <c r="B2752" t="s">
        <v>7489</v>
      </c>
      <c r="C2752" t="s">
        <v>7490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K2752">
        <f t="shared" si="42"/>
        <v>0</v>
      </c>
    </row>
    <row r="2753" spans="1:11" x14ac:dyDescent="0.25">
      <c r="A2753" t="s">
        <v>2560</v>
      </c>
      <c r="B2753" t="s">
        <v>7491</v>
      </c>
      <c r="C2753" t="s">
        <v>7492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11</v>
      </c>
      <c r="K2753">
        <f t="shared" si="42"/>
        <v>0</v>
      </c>
    </row>
    <row r="2754" spans="1:11" x14ac:dyDescent="0.25">
      <c r="A2754" t="s">
        <v>2560</v>
      </c>
      <c r="B2754" t="s">
        <v>7493</v>
      </c>
      <c r="C2754" t="s">
        <v>7494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K2754">
        <f t="shared" si="42"/>
        <v>0</v>
      </c>
    </row>
    <row r="2755" spans="1:11" x14ac:dyDescent="0.25">
      <c r="A2755" t="s">
        <v>2560</v>
      </c>
      <c r="B2755" t="s">
        <v>7495</v>
      </c>
      <c r="C2755" t="s">
        <v>7496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K2755">
        <f t="shared" ref="K2755:K2818" si="43">D2755+F2755</f>
        <v>0</v>
      </c>
    </row>
    <row r="2756" spans="1:11" x14ac:dyDescent="0.25">
      <c r="A2756" t="s">
        <v>2560</v>
      </c>
      <c r="B2756" t="s">
        <v>7499</v>
      </c>
      <c r="C2756" t="s">
        <v>7500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870</v>
      </c>
      <c r="K2756">
        <f t="shared" si="43"/>
        <v>0</v>
      </c>
    </row>
    <row r="2757" spans="1:11" x14ac:dyDescent="0.25">
      <c r="A2757" t="s">
        <v>2560</v>
      </c>
      <c r="B2757" t="s">
        <v>7798</v>
      </c>
      <c r="C2757" t="s">
        <v>7799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K2757">
        <f t="shared" si="43"/>
        <v>0</v>
      </c>
    </row>
    <row r="2758" spans="1:11" x14ac:dyDescent="0.25">
      <c r="A2758" t="s">
        <v>2560</v>
      </c>
      <c r="B2758" t="s">
        <v>7800</v>
      </c>
      <c r="C2758" t="s">
        <v>7801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K2758">
        <f t="shared" si="43"/>
        <v>0</v>
      </c>
    </row>
    <row r="2759" spans="1:11" x14ac:dyDescent="0.25">
      <c r="A2759" t="s">
        <v>2560</v>
      </c>
      <c r="B2759" t="s">
        <v>6883</v>
      </c>
      <c r="C2759" t="s">
        <v>6884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K2759">
        <f t="shared" si="43"/>
        <v>0</v>
      </c>
    </row>
    <row r="2760" spans="1:11" x14ac:dyDescent="0.25">
      <c r="A2760" t="s">
        <v>2560</v>
      </c>
      <c r="B2760" t="s">
        <v>6885</v>
      </c>
      <c r="C2760" t="s">
        <v>6886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K2760">
        <f t="shared" si="43"/>
        <v>0</v>
      </c>
    </row>
    <row r="2761" spans="1:11" x14ac:dyDescent="0.25">
      <c r="A2761" t="s">
        <v>2560</v>
      </c>
      <c r="B2761" t="s">
        <v>6887</v>
      </c>
      <c r="C2761" t="s">
        <v>3149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K2761">
        <f t="shared" si="43"/>
        <v>0</v>
      </c>
    </row>
    <row r="2762" spans="1:11" x14ac:dyDescent="0.25">
      <c r="A2762" t="s">
        <v>2560</v>
      </c>
      <c r="B2762" t="s">
        <v>6888</v>
      </c>
      <c r="C2762" t="s">
        <v>6889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K2762">
        <f t="shared" si="43"/>
        <v>0</v>
      </c>
    </row>
    <row r="2763" spans="1:11" x14ac:dyDescent="0.25">
      <c r="A2763" t="s">
        <v>2560</v>
      </c>
      <c r="B2763" t="s">
        <v>6890</v>
      </c>
      <c r="C2763" t="s">
        <v>6891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K2763">
        <f t="shared" si="43"/>
        <v>0</v>
      </c>
    </row>
    <row r="2764" spans="1:11" x14ac:dyDescent="0.25">
      <c r="A2764" t="s">
        <v>2560</v>
      </c>
      <c r="B2764" t="s">
        <v>6892</v>
      </c>
      <c r="C2764" t="s">
        <v>6893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K2764">
        <f t="shared" si="43"/>
        <v>0</v>
      </c>
    </row>
    <row r="2765" spans="1:11" x14ac:dyDescent="0.25">
      <c r="A2765" t="s">
        <v>2560</v>
      </c>
      <c r="B2765" t="s">
        <v>6894</v>
      </c>
      <c r="C2765" t="s">
        <v>6895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K2765">
        <f t="shared" si="43"/>
        <v>0</v>
      </c>
    </row>
    <row r="2766" spans="1:11" x14ac:dyDescent="0.25">
      <c r="A2766" t="s">
        <v>2560</v>
      </c>
      <c r="B2766" t="s">
        <v>6896</v>
      </c>
      <c r="C2766" t="s">
        <v>6897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K2766">
        <f t="shared" si="43"/>
        <v>0</v>
      </c>
    </row>
    <row r="2767" spans="1:11" x14ac:dyDescent="0.25">
      <c r="A2767" t="s">
        <v>2560</v>
      </c>
      <c r="B2767" t="s">
        <v>6898</v>
      </c>
      <c r="C2767" t="s">
        <v>6899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K2767">
        <f t="shared" si="43"/>
        <v>0</v>
      </c>
    </row>
    <row r="2768" spans="1:11" x14ac:dyDescent="0.25">
      <c r="A2768" t="s">
        <v>2560</v>
      </c>
      <c r="B2768" t="s">
        <v>6900</v>
      </c>
      <c r="C2768" t="s">
        <v>6901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K2768">
        <f t="shared" si="43"/>
        <v>0</v>
      </c>
    </row>
    <row r="2769" spans="1:11" x14ac:dyDescent="0.25">
      <c r="A2769" t="s">
        <v>2560</v>
      </c>
      <c r="B2769" t="s">
        <v>6902</v>
      </c>
      <c r="C2769" t="s">
        <v>6903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K2769">
        <f t="shared" si="43"/>
        <v>0</v>
      </c>
    </row>
    <row r="2770" spans="1:11" x14ac:dyDescent="0.25">
      <c r="A2770" t="s">
        <v>2560</v>
      </c>
      <c r="B2770" t="s">
        <v>6904</v>
      </c>
      <c r="C2770" t="s">
        <v>6905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K2770">
        <f t="shared" si="43"/>
        <v>0</v>
      </c>
    </row>
    <row r="2771" spans="1:11" x14ac:dyDescent="0.25">
      <c r="A2771" t="s">
        <v>2560</v>
      </c>
      <c r="B2771" t="s">
        <v>6906</v>
      </c>
      <c r="C2771" t="s">
        <v>6907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K2771">
        <f t="shared" si="43"/>
        <v>0</v>
      </c>
    </row>
    <row r="2772" spans="1:11" x14ac:dyDescent="0.25">
      <c r="A2772" t="s">
        <v>2560</v>
      </c>
      <c r="B2772" t="s">
        <v>6908</v>
      </c>
      <c r="C2772" t="s">
        <v>6909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K2772">
        <f t="shared" si="43"/>
        <v>0</v>
      </c>
    </row>
    <row r="2773" spans="1:11" x14ac:dyDescent="0.25">
      <c r="A2773" t="s">
        <v>2560</v>
      </c>
      <c r="B2773" t="s">
        <v>6910</v>
      </c>
      <c r="C2773" t="s">
        <v>6911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K2773">
        <f t="shared" si="43"/>
        <v>0</v>
      </c>
    </row>
    <row r="2774" spans="1:11" x14ac:dyDescent="0.25">
      <c r="A2774" t="s">
        <v>2560</v>
      </c>
      <c r="B2774" t="s">
        <v>6912</v>
      </c>
      <c r="C2774" t="s">
        <v>6913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4</v>
      </c>
      <c r="K2774">
        <f t="shared" si="43"/>
        <v>0</v>
      </c>
    </row>
    <row r="2775" spans="1:11" x14ac:dyDescent="0.25">
      <c r="A2775" t="s">
        <v>2560</v>
      </c>
      <c r="B2775" t="s">
        <v>6914</v>
      </c>
      <c r="C2775" t="s">
        <v>6915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K2775">
        <f t="shared" si="43"/>
        <v>0</v>
      </c>
    </row>
    <row r="2776" spans="1:11" x14ac:dyDescent="0.25">
      <c r="A2776" t="s">
        <v>2560</v>
      </c>
      <c r="B2776" t="s">
        <v>6916</v>
      </c>
      <c r="C2776" t="s">
        <v>6917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K2776">
        <f t="shared" si="43"/>
        <v>0</v>
      </c>
    </row>
    <row r="2777" spans="1:11" x14ac:dyDescent="0.25">
      <c r="A2777" t="s">
        <v>2560</v>
      </c>
      <c r="B2777" t="s">
        <v>6918</v>
      </c>
      <c r="C2777" t="s">
        <v>6919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K2777">
        <f t="shared" si="43"/>
        <v>0</v>
      </c>
    </row>
    <row r="2778" spans="1:11" x14ac:dyDescent="0.25">
      <c r="A2778" t="s">
        <v>2560</v>
      </c>
      <c r="B2778" t="s">
        <v>6920</v>
      </c>
      <c r="C2778" t="s">
        <v>6921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K2778">
        <f t="shared" si="43"/>
        <v>0</v>
      </c>
    </row>
    <row r="2779" spans="1:11" x14ac:dyDescent="0.25">
      <c r="A2779" t="s">
        <v>2560</v>
      </c>
      <c r="B2779" t="s">
        <v>6922</v>
      </c>
      <c r="C2779" t="s">
        <v>6923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K2779">
        <f t="shared" si="43"/>
        <v>0</v>
      </c>
    </row>
    <row r="2780" spans="1:11" x14ac:dyDescent="0.25">
      <c r="A2780" t="s">
        <v>2560</v>
      </c>
      <c r="B2780" t="s">
        <v>6924</v>
      </c>
      <c r="C2780" t="s">
        <v>6925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K2780">
        <f t="shared" si="43"/>
        <v>0</v>
      </c>
    </row>
    <row r="2781" spans="1:11" x14ac:dyDescent="0.25">
      <c r="A2781" t="s">
        <v>2560</v>
      </c>
      <c r="B2781" t="s">
        <v>8283</v>
      </c>
      <c r="C2781" t="s">
        <v>8284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K2781">
        <f t="shared" si="43"/>
        <v>0</v>
      </c>
    </row>
    <row r="2782" spans="1:11" x14ac:dyDescent="0.25">
      <c r="A2782" t="s">
        <v>2560</v>
      </c>
      <c r="B2782" t="s">
        <v>8285</v>
      </c>
      <c r="C2782" t="s">
        <v>8286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K2782">
        <f t="shared" si="43"/>
        <v>0</v>
      </c>
    </row>
    <row r="2783" spans="1:11" x14ac:dyDescent="0.25">
      <c r="A2783" t="s">
        <v>2560</v>
      </c>
      <c r="B2783" t="s">
        <v>9048</v>
      </c>
      <c r="C2783" t="s">
        <v>6558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K2783">
        <f t="shared" si="43"/>
        <v>0</v>
      </c>
    </row>
    <row r="2784" spans="1:11" x14ac:dyDescent="0.25">
      <c r="A2784" t="s">
        <v>2560</v>
      </c>
      <c r="B2784" t="s">
        <v>9049</v>
      </c>
      <c r="C2784" t="s">
        <v>9050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K2784">
        <f t="shared" si="43"/>
        <v>0</v>
      </c>
    </row>
    <row r="2785" spans="1:11" x14ac:dyDescent="0.25">
      <c r="A2785" t="s">
        <v>2560</v>
      </c>
      <c r="B2785" t="s">
        <v>10256</v>
      </c>
      <c r="C2785" t="s">
        <v>10257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K2785">
        <f t="shared" si="43"/>
        <v>0</v>
      </c>
    </row>
    <row r="2786" spans="1:11" x14ac:dyDescent="0.25">
      <c r="A2786" t="s">
        <v>2560</v>
      </c>
      <c r="B2786" t="s">
        <v>10258</v>
      </c>
      <c r="C2786" t="s">
        <v>10259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K2786">
        <f t="shared" si="43"/>
        <v>0</v>
      </c>
    </row>
    <row r="2787" spans="1:11" x14ac:dyDescent="0.25">
      <c r="A2787" t="s">
        <v>2560</v>
      </c>
      <c r="B2787" t="s">
        <v>10260</v>
      </c>
      <c r="C2787" t="s">
        <v>10261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K2787">
        <f t="shared" si="43"/>
        <v>0</v>
      </c>
    </row>
    <row r="2788" spans="1:11" x14ac:dyDescent="0.25">
      <c r="A2788" t="s">
        <v>2560</v>
      </c>
      <c r="B2788" t="s">
        <v>10262</v>
      </c>
      <c r="C2788" t="s">
        <v>10263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K2788">
        <f t="shared" si="43"/>
        <v>0</v>
      </c>
    </row>
    <row r="2789" spans="1:11" x14ac:dyDescent="0.25">
      <c r="A2789" t="s">
        <v>2560</v>
      </c>
      <c r="B2789" t="s">
        <v>10264</v>
      </c>
      <c r="C2789" t="s">
        <v>10265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K2789">
        <f t="shared" si="43"/>
        <v>0</v>
      </c>
    </row>
    <row r="2790" spans="1:11" x14ac:dyDescent="0.25">
      <c r="A2790" t="s">
        <v>2560</v>
      </c>
      <c r="B2790" t="s">
        <v>10266</v>
      </c>
      <c r="C2790" t="s">
        <v>10267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K2790">
        <f t="shared" si="43"/>
        <v>0</v>
      </c>
    </row>
    <row r="2791" spans="1:11" x14ac:dyDescent="0.25">
      <c r="A2791" t="s">
        <v>2560</v>
      </c>
      <c r="B2791" t="s">
        <v>10268</v>
      </c>
      <c r="C2791" t="s">
        <v>10269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K2791">
        <f t="shared" si="43"/>
        <v>0</v>
      </c>
    </row>
    <row r="2792" spans="1:11" x14ac:dyDescent="0.25">
      <c r="A2792" t="s">
        <v>2560</v>
      </c>
      <c r="B2792" t="s">
        <v>10270</v>
      </c>
      <c r="C2792" t="s">
        <v>10271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K2792">
        <f t="shared" si="43"/>
        <v>0</v>
      </c>
    </row>
    <row r="2793" spans="1:11" x14ac:dyDescent="0.25">
      <c r="A2793" t="s">
        <v>2560</v>
      </c>
      <c r="B2793" t="s">
        <v>10272</v>
      </c>
      <c r="C2793" t="s">
        <v>10273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K2793">
        <f t="shared" si="43"/>
        <v>0</v>
      </c>
    </row>
    <row r="2794" spans="1:11" x14ac:dyDescent="0.25">
      <c r="A2794" t="s">
        <v>2560</v>
      </c>
      <c r="B2794" t="s">
        <v>10274</v>
      </c>
      <c r="C2794" t="s">
        <v>10275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K2794">
        <f t="shared" si="43"/>
        <v>0</v>
      </c>
    </row>
    <row r="2795" spans="1:11" x14ac:dyDescent="0.25">
      <c r="A2795" t="s">
        <v>2560</v>
      </c>
      <c r="B2795" t="s">
        <v>10278</v>
      </c>
      <c r="C2795" t="s">
        <v>10279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K2795">
        <f t="shared" si="43"/>
        <v>0</v>
      </c>
    </row>
    <row r="2796" spans="1:11" x14ac:dyDescent="0.25">
      <c r="A2796" t="s">
        <v>2560</v>
      </c>
      <c r="B2796" t="s">
        <v>10280</v>
      </c>
      <c r="C2796" t="s">
        <v>7317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K2796">
        <f t="shared" si="43"/>
        <v>0</v>
      </c>
    </row>
    <row r="2797" spans="1:11" x14ac:dyDescent="0.25">
      <c r="A2797" t="s">
        <v>2560</v>
      </c>
      <c r="B2797" t="s">
        <v>10281</v>
      </c>
      <c r="C2797" t="s">
        <v>10282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K2797">
        <f t="shared" si="43"/>
        <v>0</v>
      </c>
    </row>
    <row r="2798" spans="1:11" x14ac:dyDescent="0.25">
      <c r="A2798" t="s">
        <v>2560</v>
      </c>
      <c r="B2798" t="s">
        <v>10283</v>
      </c>
      <c r="C2798" t="s">
        <v>8209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6</v>
      </c>
      <c r="K2798">
        <f t="shared" si="43"/>
        <v>0</v>
      </c>
    </row>
    <row r="2799" spans="1:11" x14ac:dyDescent="0.25">
      <c r="A2799" t="s">
        <v>2560</v>
      </c>
      <c r="B2799" t="s">
        <v>10284</v>
      </c>
      <c r="C2799" t="s">
        <v>8554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K2799">
        <f t="shared" si="43"/>
        <v>0</v>
      </c>
    </row>
    <row r="2800" spans="1:11" x14ac:dyDescent="0.25">
      <c r="A2800" t="s">
        <v>2560</v>
      </c>
      <c r="B2800" t="s">
        <v>10285</v>
      </c>
      <c r="C2800" t="s">
        <v>10286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K2800">
        <f t="shared" si="43"/>
        <v>0</v>
      </c>
    </row>
    <row r="2801" spans="1:11" x14ac:dyDescent="0.25">
      <c r="A2801" t="s">
        <v>2560</v>
      </c>
      <c r="B2801" t="s">
        <v>10287</v>
      </c>
      <c r="C2801" t="s">
        <v>10288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K2801">
        <f t="shared" si="43"/>
        <v>0</v>
      </c>
    </row>
    <row r="2802" spans="1:11" x14ac:dyDescent="0.25">
      <c r="A2802" t="s">
        <v>2560</v>
      </c>
      <c r="B2802" t="s">
        <v>10289</v>
      </c>
      <c r="C2802" t="s">
        <v>10290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K2802">
        <f t="shared" si="43"/>
        <v>0</v>
      </c>
    </row>
    <row r="2803" spans="1:11" x14ac:dyDescent="0.25">
      <c r="A2803" t="s">
        <v>2560</v>
      </c>
      <c r="B2803" t="s">
        <v>10291</v>
      </c>
      <c r="C2803" t="s">
        <v>10292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K2803">
        <f t="shared" si="43"/>
        <v>0</v>
      </c>
    </row>
    <row r="2804" spans="1:11" x14ac:dyDescent="0.25">
      <c r="A2804" t="s">
        <v>2560</v>
      </c>
      <c r="B2804" t="s">
        <v>10293</v>
      </c>
      <c r="C2804" t="s">
        <v>10294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K2804">
        <f t="shared" si="43"/>
        <v>0</v>
      </c>
    </row>
    <row r="2805" spans="1:11" x14ac:dyDescent="0.25">
      <c r="A2805" t="s">
        <v>2560</v>
      </c>
      <c r="B2805" t="s">
        <v>10295</v>
      </c>
      <c r="C2805" t="s">
        <v>10296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K2805">
        <f t="shared" si="43"/>
        <v>0</v>
      </c>
    </row>
    <row r="2806" spans="1:11" x14ac:dyDescent="0.25">
      <c r="A2806" t="s">
        <v>2560</v>
      </c>
      <c r="B2806" t="s">
        <v>11394</v>
      </c>
      <c r="C2806" t="s">
        <v>4918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7</v>
      </c>
      <c r="K2806">
        <f t="shared" si="43"/>
        <v>0</v>
      </c>
    </row>
    <row r="2807" spans="1:11" x14ac:dyDescent="0.25">
      <c r="A2807" t="s">
        <v>2560</v>
      </c>
      <c r="B2807" t="s">
        <v>11472</v>
      </c>
      <c r="C2807" t="s">
        <v>11473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K2807">
        <f t="shared" si="43"/>
        <v>0</v>
      </c>
    </row>
    <row r="2808" spans="1:11" x14ac:dyDescent="0.25">
      <c r="A2808" t="s">
        <v>2560</v>
      </c>
      <c r="B2808" t="s">
        <v>11474</v>
      </c>
      <c r="C2808" t="s">
        <v>11475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K2808">
        <f t="shared" si="43"/>
        <v>0</v>
      </c>
    </row>
    <row r="2809" spans="1:11" x14ac:dyDescent="0.25">
      <c r="A2809" t="s">
        <v>2560</v>
      </c>
      <c r="B2809" t="s">
        <v>11476</v>
      </c>
      <c r="C2809" t="s">
        <v>11477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K2809">
        <f t="shared" si="43"/>
        <v>0</v>
      </c>
    </row>
    <row r="2810" spans="1:11" x14ac:dyDescent="0.25">
      <c r="A2810" t="s">
        <v>2560</v>
      </c>
      <c r="B2810" t="s">
        <v>11478</v>
      </c>
      <c r="C2810" t="s">
        <v>11479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K2810">
        <f t="shared" si="43"/>
        <v>0</v>
      </c>
    </row>
    <row r="2811" spans="1:11" x14ac:dyDescent="0.25">
      <c r="A2811" t="s">
        <v>2560</v>
      </c>
      <c r="B2811" t="s">
        <v>11480</v>
      </c>
      <c r="C2811" t="s">
        <v>11481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K2811">
        <f t="shared" si="43"/>
        <v>0</v>
      </c>
    </row>
    <row r="2812" spans="1:11" x14ac:dyDescent="0.25">
      <c r="A2812" t="s">
        <v>2560</v>
      </c>
      <c r="B2812" t="s">
        <v>11482</v>
      </c>
      <c r="C2812" t="s">
        <v>11483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K2812">
        <f t="shared" si="43"/>
        <v>0</v>
      </c>
    </row>
    <row r="2813" spans="1:11" x14ac:dyDescent="0.25">
      <c r="A2813" t="s">
        <v>2560</v>
      </c>
      <c r="B2813" t="s">
        <v>11484</v>
      </c>
      <c r="C2813" t="s">
        <v>11485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K2813">
        <f t="shared" si="43"/>
        <v>0</v>
      </c>
    </row>
    <row r="2814" spans="1:11" x14ac:dyDescent="0.25">
      <c r="A2814" t="s">
        <v>2560</v>
      </c>
      <c r="B2814" t="s">
        <v>11486</v>
      </c>
      <c r="C2814" t="s">
        <v>11487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K2814">
        <f t="shared" si="43"/>
        <v>0</v>
      </c>
    </row>
    <row r="2815" spans="1:11" x14ac:dyDescent="0.25">
      <c r="A2815" t="s">
        <v>2560</v>
      </c>
      <c r="B2815" t="s">
        <v>11488</v>
      </c>
      <c r="C2815" t="s">
        <v>11489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K2815">
        <f t="shared" si="43"/>
        <v>0</v>
      </c>
    </row>
    <row r="2816" spans="1:11" x14ac:dyDescent="0.25">
      <c r="A2816" t="s">
        <v>2560</v>
      </c>
      <c r="B2816" t="s">
        <v>11490</v>
      </c>
      <c r="C2816" t="s">
        <v>11491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K2816">
        <f t="shared" si="43"/>
        <v>0</v>
      </c>
    </row>
    <row r="2817" spans="1:11" x14ac:dyDescent="0.25">
      <c r="A2817" t="s">
        <v>2560</v>
      </c>
      <c r="B2817" t="s">
        <v>11492</v>
      </c>
      <c r="C2817" t="s">
        <v>11493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14</v>
      </c>
      <c r="K2817">
        <f t="shared" si="43"/>
        <v>0</v>
      </c>
    </row>
    <row r="2818" spans="1:11" x14ac:dyDescent="0.25">
      <c r="A2818" t="s">
        <v>2560</v>
      </c>
      <c r="B2818" t="s">
        <v>11494</v>
      </c>
      <c r="C2818" t="s">
        <v>8835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K2818">
        <f t="shared" si="43"/>
        <v>0</v>
      </c>
    </row>
    <row r="2819" spans="1:11" x14ac:dyDescent="0.25">
      <c r="A2819" t="s">
        <v>2560</v>
      </c>
      <c r="B2819" t="s">
        <v>11495</v>
      </c>
      <c r="C2819" t="s">
        <v>11496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K2819">
        <f t="shared" ref="K2819:K2882" si="44">D2819+F2819</f>
        <v>0</v>
      </c>
    </row>
    <row r="2820" spans="1:11" x14ac:dyDescent="0.25">
      <c r="A2820" t="s">
        <v>2560</v>
      </c>
      <c r="B2820" t="s">
        <v>11497</v>
      </c>
      <c r="C2820" t="s">
        <v>11498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K2820">
        <f t="shared" si="44"/>
        <v>0</v>
      </c>
    </row>
    <row r="2821" spans="1:11" x14ac:dyDescent="0.25">
      <c r="A2821" t="s">
        <v>2560</v>
      </c>
      <c r="B2821" t="s">
        <v>11499</v>
      </c>
      <c r="C2821" t="s">
        <v>11500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K2821">
        <f t="shared" si="44"/>
        <v>0</v>
      </c>
    </row>
    <row r="2822" spans="1:11" x14ac:dyDescent="0.25">
      <c r="A2822" t="s">
        <v>2560</v>
      </c>
      <c r="B2822" t="s">
        <v>11501</v>
      </c>
      <c r="C2822" t="s">
        <v>11502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1</v>
      </c>
      <c r="K2822">
        <f t="shared" si="44"/>
        <v>0</v>
      </c>
    </row>
    <row r="2823" spans="1:11" x14ac:dyDescent="0.25">
      <c r="A2823" t="s">
        <v>2560</v>
      </c>
      <c r="B2823" t="s">
        <v>11503</v>
      </c>
      <c r="C2823" t="s">
        <v>11504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K2823">
        <f t="shared" si="44"/>
        <v>0</v>
      </c>
    </row>
    <row r="2824" spans="1:11" x14ac:dyDescent="0.25">
      <c r="A2824" t="s">
        <v>2560</v>
      </c>
      <c r="B2824" t="s">
        <v>11505</v>
      </c>
      <c r="C2824" t="s">
        <v>4604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K2824">
        <f t="shared" si="44"/>
        <v>0</v>
      </c>
    </row>
    <row r="2825" spans="1:11" x14ac:dyDescent="0.25">
      <c r="A2825" t="s">
        <v>2560</v>
      </c>
      <c r="B2825" t="s">
        <v>11506</v>
      </c>
      <c r="C2825" t="s">
        <v>11507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K2825">
        <f t="shared" si="44"/>
        <v>0</v>
      </c>
    </row>
    <row r="2826" spans="1:11" x14ac:dyDescent="0.25">
      <c r="A2826" t="s">
        <v>2560</v>
      </c>
      <c r="B2826" t="s">
        <v>11508</v>
      </c>
      <c r="C2826" t="s">
        <v>11509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K2826">
        <f t="shared" si="44"/>
        <v>0</v>
      </c>
    </row>
    <row r="2827" spans="1:11" x14ac:dyDescent="0.25">
      <c r="A2827" t="s">
        <v>2560</v>
      </c>
      <c r="B2827" t="s">
        <v>11510</v>
      </c>
      <c r="C2827" t="s">
        <v>11511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K2827">
        <f t="shared" si="44"/>
        <v>0</v>
      </c>
    </row>
    <row r="2828" spans="1:11" x14ac:dyDescent="0.25">
      <c r="A2828" t="s">
        <v>2560</v>
      </c>
      <c r="B2828" t="s">
        <v>11512</v>
      </c>
      <c r="C2828" t="s">
        <v>8229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K2828">
        <f t="shared" si="44"/>
        <v>0</v>
      </c>
    </row>
    <row r="2829" spans="1:11" x14ac:dyDescent="0.25">
      <c r="A2829" t="s">
        <v>2560</v>
      </c>
      <c r="B2829" t="s">
        <v>10043</v>
      </c>
      <c r="C2829" t="s">
        <v>4924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K2829">
        <f t="shared" si="44"/>
        <v>0</v>
      </c>
    </row>
    <row r="2830" spans="1:11" x14ac:dyDescent="0.25">
      <c r="A2830" t="s">
        <v>2560</v>
      </c>
      <c r="B2830" t="s">
        <v>10044</v>
      </c>
      <c r="C2830" t="s">
        <v>10045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K2830">
        <f t="shared" si="44"/>
        <v>0</v>
      </c>
    </row>
    <row r="2831" spans="1:11" x14ac:dyDescent="0.25">
      <c r="A2831" t="s">
        <v>2560</v>
      </c>
      <c r="B2831" t="s">
        <v>10478</v>
      </c>
      <c r="C2831" t="s">
        <v>10479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K2831">
        <f t="shared" si="44"/>
        <v>0</v>
      </c>
    </row>
    <row r="2832" spans="1:11" x14ac:dyDescent="0.25">
      <c r="A2832" t="s">
        <v>2560</v>
      </c>
      <c r="B2832" t="s">
        <v>10480</v>
      </c>
      <c r="C2832" t="s">
        <v>7665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K2832">
        <f t="shared" si="44"/>
        <v>0</v>
      </c>
    </row>
    <row r="2833" spans="1:11" x14ac:dyDescent="0.25">
      <c r="A2833" t="s">
        <v>2560</v>
      </c>
      <c r="B2833" t="s">
        <v>10481</v>
      </c>
      <c r="C2833" t="s">
        <v>10482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K2833">
        <f t="shared" si="44"/>
        <v>0</v>
      </c>
    </row>
    <row r="2834" spans="1:11" x14ac:dyDescent="0.25">
      <c r="A2834" t="s">
        <v>2560</v>
      </c>
      <c r="B2834" t="s">
        <v>10483</v>
      </c>
      <c r="C2834" t="s">
        <v>10484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14</v>
      </c>
      <c r="K2834">
        <f t="shared" si="44"/>
        <v>0</v>
      </c>
    </row>
    <row r="2835" spans="1:11" x14ac:dyDescent="0.25">
      <c r="A2835" t="s">
        <v>2560</v>
      </c>
      <c r="B2835" t="s">
        <v>10485</v>
      </c>
      <c r="C2835" t="s">
        <v>10486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K2835">
        <f t="shared" si="44"/>
        <v>0</v>
      </c>
    </row>
    <row r="2836" spans="1:11" x14ac:dyDescent="0.25">
      <c r="A2836" t="s">
        <v>2560</v>
      </c>
      <c r="B2836" t="s">
        <v>10488</v>
      </c>
      <c r="C2836" t="s">
        <v>10489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K2836">
        <f t="shared" si="44"/>
        <v>0</v>
      </c>
    </row>
    <row r="2837" spans="1:11" x14ac:dyDescent="0.25">
      <c r="A2837" t="s">
        <v>2560</v>
      </c>
      <c r="B2837" t="s">
        <v>10490</v>
      </c>
      <c r="C2837" t="s">
        <v>8829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44</v>
      </c>
      <c r="K2837">
        <f t="shared" si="44"/>
        <v>0</v>
      </c>
    </row>
    <row r="2838" spans="1:11" x14ac:dyDescent="0.25">
      <c r="A2838" t="s">
        <v>2560</v>
      </c>
      <c r="B2838" t="s">
        <v>10491</v>
      </c>
      <c r="C2838" t="s">
        <v>10492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K2838">
        <f t="shared" si="44"/>
        <v>0</v>
      </c>
    </row>
    <row r="2839" spans="1:11" x14ac:dyDescent="0.25">
      <c r="A2839" t="s">
        <v>2560</v>
      </c>
      <c r="B2839" t="s">
        <v>10493</v>
      </c>
      <c r="C2839" t="s">
        <v>10494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K2839">
        <f t="shared" si="44"/>
        <v>0</v>
      </c>
    </row>
    <row r="2840" spans="1:11" x14ac:dyDescent="0.25">
      <c r="A2840" t="s">
        <v>2560</v>
      </c>
      <c r="B2840" t="s">
        <v>10495</v>
      </c>
      <c r="C2840" t="s">
        <v>10496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K2840">
        <f t="shared" si="44"/>
        <v>0</v>
      </c>
    </row>
    <row r="2841" spans="1:11" x14ac:dyDescent="0.25">
      <c r="A2841" t="s">
        <v>2560</v>
      </c>
      <c r="B2841" t="s">
        <v>10497</v>
      </c>
      <c r="C2841" t="s">
        <v>10498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1</v>
      </c>
      <c r="K2841">
        <f t="shared" si="44"/>
        <v>0</v>
      </c>
    </row>
    <row r="2842" spans="1:11" x14ac:dyDescent="0.25">
      <c r="A2842" t="s">
        <v>2560</v>
      </c>
      <c r="B2842" t="s">
        <v>10499</v>
      </c>
      <c r="C2842" t="s">
        <v>10500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1</v>
      </c>
      <c r="K2842">
        <f t="shared" si="44"/>
        <v>0</v>
      </c>
    </row>
    <row r="2843" spans="1:11" x14ac:dyDescent="0.25">
      <c r="A2843" t="s">
        <v>2560</v>
      </c>
      <c r="B2843" t="s">
        <v>10501</v>
      </c>
      <c r="C2843" t="s">
        <v>3653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K2843">
        <f t="shared" si="44"/>
        <v>0</v>
      </c>
    </row>
    <row r="2844" spans="1:11" x14ac:dyDescent="0.25">
      <c r="A2844" t="s">
        <v>2560</v>
      </c>
      <c r="B2844" t="s">
        <v>10502</v>
      </c>
      <c r="C2844" t="s">
        <v>4579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K2844">
        <f t="shared" si="44"/>
        <v>0</v>
      </c>
    </row>
    <row r="2845" spans="1:11" x14ac:dyDescent="0.25">
      <c r="A2845" t="s">
        <v>2560</v>
      </c>
      <c r="B2845" t="s">
        <v>10503</v>
      </c>
      <c r="C2845" t="s">
        <v>10504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K2845">
        <f t="shared" si="44"/>
        <v>0</v>
      </c>
    </row>
    <row r="2846" spans="1:11" x14ac:dyDescent="0.25">
      <c r="A2846" t="s">
        <v>2560</v>
      </c>
      <c r="B2846" t="s">
        <v>10505</v>
      </c>
      <c r="C2846" t="s">
        <v>10506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K2846">
        <f t="shared" si="44"/>
        <v>0</v>
      </c>
    </row>
    <row r="2847" spans="1:11" x14ac:dyDescent="0.25">
      <c r="A2847" t="s">
        <v>2560</v>
      </c>
      <c r="B2847" t="s">
        <v>10507</v>
      </c>
      <c r="C2847" t="s">
        <v>10508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K2847">
        <f t="shared" si="44"/>
        <v>0</v>
      </c>
    </row>
    <row r="2848" spans="1:11" x14ac:dyDescent="0.25">
      <c r="A2848" t="s">
        <v>2560</v>
      </c>
      <c r="B2848" t="s">
        <v>10509</v>
      </c>
      <c r="C2848" t="s">
        <v>8833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16</v>
      </c>
      <c r="K2848">
        <f t="shared" si="44"/>
        <v>0</v>
      </c>
    </row>
    <row r="2849" spans="1:11" x14ac:dyDescent="0.25">
      <c r="A2849" t="s">
        <v>2560</v>
      </c>
      <c r="B2849" t="s">
        <v>10510</v>
      </c>
      <c r="C2849" t="s">
        <v>10511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K2849">
        <f t="shared" si="44"/>
        <v>0</v>
      </c>
    </row>
    <row r="2850" spans="1:11" x14ac:dyDescent="0.25">
      <c r="A2850" t="s">
        <v>2560</v>
      </c>
      <c r="B2850" t="s">
        <v>10512</v>
      </c>
      <c r="C2850" t="s">
        <v>10513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K2850">
        <f t="shared" si="44"/>
        <v>0</v>
      </c>
    </row>
    <row r="2851" spans="1:11" x14ac:dyDescent="0.25">
      <c r="A2851" t="s">
        <v>2560</v>
      </c>
      <c r="B2851" t="s">
        <v>10938</v>
      </c>
      <c r="C2851" t="s">
        <v>10939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K2851">
        <f t="shared" si="44"/>
        <v>0</v>
      </c>
    </row>
    <row r="2852" spans="1:11" x14ac:dyDescent="0.25">
      <c r="A2852" t="s">
        <v>2560</v>
      </c>
      <c r="B2852" t="s">
        <v>10940</v>
      </c>
      <c r="C2852" t="s">
        <v>10941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K2852">
        <f t="shared" si="44"/>
        <v>0</v>
      </c>
    </row>
    <row r="2853" spans="1:11" x14ac:dyDescent="0.25">
      <c r="A2853" t="s">
        <v>2560</v>
      </c>
      <c r="B2853" t="s">
        <v>7320</v>
      </c>
      <c r="C2853" t="s">
        <v>7321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23</v>
      </c>
      <c r="K2853">
        <f t="shared" si="44"/>
        <v>0</v>
      </c>
    </row>
    <row r="2854" spans="1:11" x14ac:dyDescent="0.25">
      <c r="A2854" t="s">
        <v>2560</v>
      </c>
      <c r="B2854" t="s">
        <v>10942</v>
      </c>
      <c r="C2854" t="s">
        <v>10943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K2854">
        <f t="shared" si="44"/>
        <v>0</v>
      </c>
    </row>
    <row r="2855" spans="1:11" x14ac:dyDescent="0.25">
      <c r="A2855" t="s">
        <v>2560</v>
      </c>
      <c r="B2855" t="s">
        <v>10944</v>
      </c>
      <c r="C2855" t="s">
        <v>10945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K2855">
        <f t="shared" si="44"/>
        <v>0</v>
      </c>
    </row>
    <row r="2856" spans="1:11" x14ac:dyDescent="0.25">
      <c r="A2856" t="s">
        <v>2560</v>
      </c>
      <c r="B2856" t="s">
        <v>10946</v>
      </c>
      <c r="C2856" t="s">
        <v>10843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K2856">
        <f t="shared" si="44"/>
        <v>0</v>
      </c>
    </row>
    <row r="2857" spans="1:11" x14ac:dyDescent="0.25">
      <c r="A2857" t="s">
        <v>2560</v>
      </c>
      <c r="B2857" t="s">
        <v>10947</v>
      </c>
      <c r="C2857" t="s">
        <v>8549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17</v>
      </c>
      <c r="K2857">
        <f t="shared" si="44"/>
        <v>0</v>
      </c>
    </row>
    <row r="2858" spans="1:11" x14ac:dyDescent="0.25">
      <c r="A2858" t="s">
        <v>2560</v>
      </c>
      <c r="B2858" t="s">
        <v>10948</v>
      </c>
      <c r="C2858" t="s">
        <v>10949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K2858">
        <f t="shared" si="44"/>
        <v>0</v>
      </c>
    </row>
    <row r="2859" spans="1:11" x14ac:dyDescent="0.25">
      <c r="A2859" t="s">
        <v>2560</v>
      </c>
      <c r="B2859" t="s">
        <v>10950</v>
      </c>
      <c r="C2859" t="s">
        <v>10951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K2859">
        <f t="shared" si="44"/>
        <v>0</v>
      </c>
    </row>
    <row r="2860" spans="1:11" x14ac:dyDescent="0.25">
      <c r="A2860" t="s">
        <v>2560</v>
      </c>
      <c r="B2860" t="s">
        <v>10952</v>
      </c>
      <c r="C2860" t="s">
        <v>10953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K2860">
        <f t="shared" si="44"/>
        <v>0</v>
      </c>
    </row>
    <row r="2861" spans="1:11" x14ac:dyDescent="0.25">
      <c r="A2861" t="s">
        <v>2560</v>
      </c>
      <c r="B2861" t="s">
        <v>10954</v>
      </c>
      <c r="C2861" t="s">
        <v>10955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5</v>
      </c>
      <c r="K2861">
        <f t="shared" si="44"/>
        <v>0</v>
      </c>
    </row>
    <row r="2862" spans="1:11" x14ac:dyDescent="0.25">
      <c r="A2862" t="s">
        <v>2560</v>
      </c>
      <c r="B2862" t="s">
        <v>10956</v>
      </c>
      <c r="C2862" t="s">
        <v>10957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K2862">
        <f t="shared" si="44"/>
        <v>0</v>
      </c>
    </row>
    <row r="2863" spans="1:11" x14ac:dyDescent="0.25">
      <c r="A2863" t="s">
        <v>2560</v>
      </c>
      <c r="B2863" t="s">
        <v>10958</v>
      </c>
      <c r="C2863" t="s">
        <v>10959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K2863">
        <f t="shared" si="44"/>
        <v>0</v>
      </c>
    </row>
    <row r="2864" spans="1:11" x14ac:dyDescent="0.25">
      <c r="A2864" t="s">
        <v>2560</v>
      </c>
      <c r="B2864" t="s">
        <v>10960</v>
      </c>
      <c r="C2864" t="s">
        <v>10961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K2864">
        <f t="shared" si="44"/>
        <v>0</v>
      </c>
    </row>
    <row r="2865" spans="1:11" x14ac:dyDescent="0.25">
      <c r="A2865" t="s">
        <v>2560</v>
      </c>
      <c r="B2865" t="s">
        <v>10962</v>
      </c>
      <c r="C2865" t="s">
        <v>10963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K2865">
        <f t="shared" si="44"/>
        <v>0</v>
      </c>
    </row>
    <row r="2866" spans="1:11" x14ac:dyDescent="0.25">
      <c r="A2866" t="s">
        <v>2560</v>
      </c>
      <c r="B2866" t="s">
        <v>10964</v>
      </c>
      <c r="C2866" t="s">
        <v>10965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K2866">
        <f t="shared" si="44"/>
        <v>0</v>
      </c>
    </row>
    <row r="2867" spans="1:11" x14ac:dyDescent="0.25">
      <c r="A2867" t="s">
        <v>2560</v>
      </c>
      <c r="B2867" t="s">
        <v>10966</v>
      </c>
      <c r="C2867" t="s">
        <v>10967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K2867">
        <f t="shared" si="44"/>
        <v>0</v>
      </c>
    </row>
    <row r="2868" spans="1:11" x14ac:dyDescent="0.25">
      <c r="A2868" t="s">
        <v>2560</v>
      </c>
      <c r="B2868" t="s">
        <v>10968</v>
      </c>
      <c r="C2868" t="s">
        <v>10969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K2868">
        <f t="shared" si="44"/>
        <v>0</v>
      </c>
    </row>
    <row r="2869" spans="1:11" x14ac:dyDescent="0.25">
      <c r="A2869" t="s">
        <v>2560</v>
      </c>
      <c r="B2869" t="s">
        <v>11009</v>
      </c>
      <c r="C2869" t="s">
        <v>11010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K2869">
        <f t="shared" si="44"/>
        <v>0</v>
      </c>
    </row>
    <row r="2870" spans="1:11" x14ac:dyDescent="0.25">
      <c r="A2870" t="s">
        <v>2560</v>
      </c>
      <c r="B2870" t="s">
        <v>11011</v>
      </c>
      <c r="C2870" t="s">
        <v>11012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K2870">
        <f t="shared" si="44"/>
        <v>0</v>
      </c>
    </row>
    <row r="2871" spans="1:11" x14ac:dyDescent="0.25">
      <c r="A2871" t="s">
        <v>2560</v>
      </c>
      <c r="B2871" t="s">
        <v>11013</v>
      </c>
      <c r="C2871" t="s">
        <v>11014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K2871">
        <f t="shared" si="44"/>
        <v>0</v>
      </c>
    </row>
    <row r="2872" spans="1:11" x14ac:dyDescent="0.25">
      <c r="A2872" t="s">
        <v>2560</v>
      </c>
      <c r="B2872" t="s">
        <v>11015</v>
      </c>
      <c r="C2872" t="s">
        <v>11016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K2872">
        <f t="shared" si="44"/>
        <v>0</v>
      </c>
    </row>
    <row r="2873" spans="1:11" x14ac:dyDescent="0.25">
      <c r="A2873" t="s">
        <v>2560</v>
      </c>
      <c r="B2873" t="s">
        <v>11084</v>
      </c>
      <c r="C2873" t="s">
        <v>11085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K2873">
        <f t="shared" si="44"/>
        <v>0</v>
      </c>
    </row>
    <row r="2874" spans="1:11" x14ac:dyDescent="0.25">
      <c r="A2874" t="s">
        <v>2560</v>
      </c>
      <c r="B2874" t="s">
        <v>11086</v>
      </c>
      <c r="C2874" t="s">
        <v>11087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K2874">
        <f t="shared" si="44"/>
        <v>0</v>
      </c>
    </row>
    <row r="2875" spans="1:11" x14ac:dyDescent="0.25">
      <c r="A2875" t="s">
        <v>2560</v>
      </c>
      <c r="B2875" t="s">
        <v>11088</v>
      </c>
      <c r="C2875" t="s">
        <v>11089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K2875">
        <f t="shared" si="44"/>
        <v>0</v>
      </c>
    </row>
    <row r="2876" spans="1:11" x14ac:dyDescent="0.25">
      <c r="A2876" t="s">
        <v>2560</v>
      </c>
      <c r="B2876" t="s">
        <v>11090</v>
      </c>
      <c r="C2876" t="s">
        <v>8223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K2876">
        <f t="shared" si="44"/>
        <v>0</v>
      </c>
    </row>
    <row r="2877" spans="1:11" x14ac:dyDescent="0.25">
      <c r="A2877" t="s">
        <v>2560</v>
      </c>
      <c r="B2877" t="s">
        <v>11091</v>
      </c>
      <c r="C2877" t="s">
        <v>11092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K2877">
        <f t="shared" si="44"/>
        <v>0</v>
      </c>
    </row>
    <row r="2878" spans="1:11" x14ac:dyDescent="0.25">
      <c r="A2878" t="s">
        <v>2560</v>
      </c>
      <c r="B2878" t="s">
        <v>11093</v>
      </c>
      <c r="C2878" t="s">
        <v>11094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K2878">
        <f t="shared" si="44"/>
        <v>0</v>
      </c>
    </row>
    <row r="2879" spans="1:11" x14ac:dyDescent="0.25">
      <c r="A2879" t="s">
        <v>2560</v>
      </c>
      <c r="B2879" t="s">
        <v>11095</v>
      </c>
      <c r="C2879" t="s">
        <v>11096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K2879">
        <f t="shared" si="44"/>
        <v>0</v>
      </c>
    </row>
    <row r="2880" spans="1:11" x14ac:dyDescent="0.25">
      <c r="A2880" t="s">
        <v>2560</v>
      </c>
      <c r="B2880" t="s">
        <v>11097</v>
      </c>
      <c r="C2880" t="s">
        <v>11098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K2880">
        <f t="shared" si="44"/>
        <v>0</v>
      </c>
    </row>
    <row r="2881" spans="1:11" x14ac:dyDescent="0.25">
      <c r="A2881" t="s">
        <v>2560</v>
      </c>
      <c r="B2881" t="s">
        <v>11099</v>
      </c>
      <c r="C2881" t="s">
        <v>11100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K2881">
        <f t="shared" si="44"/>
        <v>0</v>
      </c>
    </row>
    <row r="2882" spans="1:11" x14ac:dyDescent="0.25">
      <c r="A2882" t="s">
        <v>2560</v>
      </c>
      <c r="B2882" t="s">
        <v>11101</v>
      </c>
      <c r="C2882" t="s">
        <v>11102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K2882">
        <f t="shared" si="44"/>
        <v>0</v>
      </c>
    </row>
    <row r="2883" spans="1:11" x14ac:dyDescent="0.25">
      <c r="A2883" t="s">
        <v>2560</v>
      </c>
      <c r="B2883" t="s">
        <v>11103</v>
      </c>
      <c r="C2883" t="s">
        <v>11104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K2883">
        <f t="shared" ref="K2883:K2946" si="45">D2883+F2883</f>
        <v>0</v>
      </c>
    </row>
    <row r="2884" spans="1:11" x14ac:dyDescent="0.25">
      <c r="A2884" t="s">
        <v>2560</v>
      </c>
      <c r="B2884" t="s">
        <v>11105</v>
      </c>
      <c r="C2884" t="s">
        <v>9864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K2884">
        <f t="shared" si="45"/>
        <v>0</v>
      </c>
    </row>
    <row r="2885" spans="1:11" x14ac:dyDescent="0.25">
      <c r="A2885" t="s">
        <v>2560</v>
      </c>
      <c r="B2885" t="s">
        <v>11106</v>
      </c>
      <c r="C2885" t="s">
        <v>11107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K2885">
        <f t="shared" si="45"/>
        <v>0</v>
      </c>
    </row>
    <row r="2886" spans="1:11" x14ac:dyDescent="0.25">
      <c r="A2886" t="s">
        <v>2560</v>
      </c>
      <c r="B2886" t="s">
        <v>11108</v>
      </c>
      <c r="C2886" t="s">
        <v>10788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K2886">
        <f t="shared" si="45"/>
        <v>0</v>
      </c>
    </row>
    <row r="2887" spans="1:11" x14ac:dyDescent="0.25">
      <c r="A2887" t="s">
        <v>2560</v>
      </c>
      <c r="B2887" t="s">
        <v>11109</v>
      </c>
      <c r="C2887" t="s">
        <v>11110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K2887">
        <f t="shared" si="45"/>
        <v>0</v>
      </c>
    </row>
    <row r="2888" spans="1:11" x14ac:dyDescent="0.25">
      <c r="A2888" t="s">
        <v>2560</v>
      </c>
      <c r="B2888" t="s">
        <v>11111</v>
      </c>
      <c r="C2888" t="s">
        <v>168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K2888">
        <f t="shared" si="45"/>
        <v>0</v>
      </c>
    </row>
    <row r="2889" spans="1:11" x14ac:dyDescent="0.25">
      <c r="A2889" t="s">
        <v>2560</v>
      </c>
      <c r="B2889" t="s">
        <v>11112</v>
      </c>
      <c r="C2889" t="s">
        <v>11113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K2889">
        <f t="shared" si="45"/>
        <v>0</v>
      </c>
    </row>
    <row r="2890" spans="1:11" x14ac:dyDescent="0.25">
      <c r="A2890" t="s">
        <v>2560</v>
      </c>
      <c r="B2890" t="s">
        <v>11114</v>
      </c>
      <c r="C2890" t="s">
        <v>725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K2890">
        <f t="shared" si="45"/>
        <v>0</v>
      </c>
    </row>
    <row r="2891" spans="1:11" x14ac:dyDescent="0.25">
      <c r="A2891" t="s">
        <v>2560</v>
      </c>
      <c r="B2891" t="s">
        <v>11115</v>
      </c>
      <c r="C2891" t="s">
        <v>11116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K2891">
        <f t="shared" si="45"/>
        <v>0</v>
      </c>
    </row>
    <row r="2892" spans="1:11" x14ac:dyDescent="0.25">
      <c r="A2892" t="s">
        <v>2560</v>
      </c>
      <c r="B2892" t="s">
        <v>11117</v>
      </c>
      <c r="C2892" t="s">
        <v>11118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K2892">
        <f t="shared" si="45"/>
        <v>0</v>
      </c>
    </row>
    <row r="2893" spans="1:11" x14ac:dyDescent="0.25">
      <c r="A2893" t="s">
        <v>2560</v>
      </c>
      <c r="B2893" t="s">
        <v>11119</v>
      </c>
      <c r="C2893" t="s">
        <v>11120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K2893">
        <f t="shared" si="45"/>
        <v>0</v>
      </c>
    </row>
    <row r="2894" spans="1:11" x14ac:dyDescent="0.25">
      <c r="A2894" t="s">
        <v>2560</v>
      </c>
      <c r="B2894" t="s">
        <v>11121</v>
      </c>
      <c r="C2894" t="s">
        <v>11122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K2894">
        <f t="shared" si="45"/>
        <v>0</v>
      </c>
    </row>
    <row r="2895" spans="1:11" x14ac:dyDescent="0.25">
      <c r="A2895" t="s">
        <v>2560</v>
      </c>
      <c r="B2895" t="s">
        <v>11188</v>
      </c>
      <c r="C2895" t="s">
        <v>11189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K2895">
        <f t="shared" si="45"/>
        <v>0</v>
      </c>
    </row>
    <row r="2896" spans="1:11" x14ac:dyDescent="0.25">
      <c r="A2896" t="s">
        <v>2560</v>
      </c>
      <c r="B2896" t="s">
        <v>11190</v>
      </c>
      <c r="C2896" t="s">
        <v>11191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K2896">
        <f t="shared" si="45"/>
        <v>0</v>
      </c>
    </row>
    <row r="2897" spans="1:11" x14ac:dyDescent="0.25">
      <c r="A2897" t="s">
        <v>2560</v>
      </c>
      <c r="B2897" t="s">
        <v>12736</v>
      </c>
      <c r="C2897" t="s">
        <v>12737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K2897">
        <f t="shared" si="45"/>
        <v>0</v>
      </c>
    </row>
    <row r="2898" spans="1:11" x14ac:dyDescent="0.25">
      <c r="A2898" t="s">
        <v>2560</v>
      </c>
      <c r="B2898" t="s">
        <v>11192</v>
      </c>
      <c r="C2898" t="s">
        <v>11193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K2898">
        <f t="shared" si="45"/>
        <v>0</v>
      </c>
    </row>
    <row r="2899" spans="1:11" x14ac:dyDescent="0.25">
      <c r="A2899" t="s">
        <v>2560</v>
      </c>
      <c r="B2899" t="s">
        <v>11194</v>
      </c>
      <c r="C2899" t="s">
        <v>11195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K2899">
        <f t="shared" si="45"/>
        <v>0</v>
      </c>
    </row>
    <row r="2900" spans="1:11" x14ac:dyDescent="0.25">
      <c r="A2900" t="s">
        <v>2560</v>
      </c>
      <c r="B2900" t="s">
        <v>11432</v>
      </c>
      <c r="C2900" t="s">
        <v>11433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K2900">
        <f t="shared" si="45"/>
        <v>0</v>
      </c>
    </row>
    <row r="2901" spans="1:11" x14ac:dyDescent="0.25">
      <c r="A2901" t="s">
        <v>2560</v>
      </c>
      <c r="B2901" t="s">
        <v>11434</v>
      </c>
      <c r="C2901" t="s">
        <v>11435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K2901">
        <f t="shared" si="45"/>
        <v>0</v>
      </c>
    </row>
    <row r="2902" spans="1:11" x14ac:dyDescent="0.25">
      <c r="A2902" t="s">
        <v>2560</v>
      </c>
      <c r="B2902" t="s">
        <v>11436</v>
      </c>
      <c r="C2902" t="s">
        <v>11437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K2902">
        <f t="shared" si="45"/>
        <v>0</v>
      </c>
    </row>
    <row r="2903" spans="1:11" x14ac:dyDescent="0.25">
      <c r="A2903" t="s">
        <v>2560</v>
      </c>
      <c r="B2903" t="s">
        <v>11438</v>
      </c>
      <c r="C2903" t="s">
        <v>11439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K2903">
        <f t="shared" si="45"/>
        <v>0</v>
      </c>
    </row>
    <row r="2904" spans="1:11" x14ac:dyDescent="0.25">
      <c r="A2904" t="s">
        <v>2560</v>
      </c>
      <c r="B2904" t="s">
        <v>11440</v>
      </c>
      <c r="C2904" t="s">
        <v>2727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K2904">
        <f t="shared" si="45"/>
        <v>0</v>
      </c>
    </row>
    <row r="2905" spans="1:11" x14ac:dyDescent="0.25">
      <c r="A2905" t="s">
        <v>2560</v>
      </c>
      <c r="B2905" t="s">
        <v>11441</v>
      </c>
      <c r="C2905" t="s">
        <v>11442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K2905">
        <f t="shared" si="45"/>
        <v>0</v>
      </c>
    </row>
    <row r="2906" spans="1:11" x14ac:dyDescent="0.25">
      <c r="A2906" t="s">
        <v>2560</v>
      </c>
      <c r="B2906" t="s">
        <v>11443</v>
      </c>
      <c r="C2906" t="s">
        <v>11444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K2906">
        <f t="shared" si="45"/>
        <v>0</v>
      </c>
    </row>
    <row r="2907" spans="1:11" x14ac:dyDescent="0.25">
      <c r="A2907" t="s">
        <v>2560</v>
      </c>
      <c r="B2907" t="s">
        <v>11445</v>
      </c>
      <c r="C2907" t="s">
        <v>11446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K2907">
        <f t="shared" si="45"/>
        <v>0</v>
      </c>
    </row>
    <row r="2908" spans="1:11" x14ac:dyDescent="0.25">
      <c r="A2908" t="s">
        <v>2560</v>
      </c>
      <c r="B2908" t="s">
        <v>11447</v>
      </c>
      <c r="C2908" t="s">
        <v>11448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K2908">
        <f t="shared" si="45"/>
        <v>0</v>
      </c>
    </row>
    <row r="2909" spans="1:11" x14ac:dyDescent="0.25">
      <c r="A2909" t="s">
        <v>2560</v>
      </c>
      <c r="B2909" t="s">
        <v>11449</v>
      </c>
      <c r="C2909" t="s">
        <v>11450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K2909">
        <f t="shared" si="45"/>
        <v>0</v>
      </c>
    </row>
    <row r="2910" spans="1:11" x14ac:dyDescent="0.25">
      <c r="A2910" t="s">
        <v>2560</v>
      </c>
      <c r="B2910" t="s">
        <v>11451</v>
      </c>
      <c r="C2910" t="s">
        <v>8961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K2910">
        <f t="shared" si="45"/>
        <v>0</v>
      </c>
    </row>
    <row r="2911" spans="1:11" x14ac:dyDescent="0.25">
      <c r="A2911" t="s">
        <v>2560</v>
      </c>
      <c r="B2911" t="s">
        <v>11452</v>
      </c>
      <c r="C2911" t="s">
        <v>7386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K2911">
        <f t="shared" si="45"/>
        <v>0</v>
      </c>
    </row>
    <row r="2912" spans="1:11" x14ac:dyDescent="0.25">
      <c r="A2912" t="s">
        <v>2560</v>
      </c>
      <c r="B2912" t="s">
        <v>11453</v>
      </c>
      <c r="C2912" t="s">
        <v>11454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K2912">
        <f t="shared" si="45"/>
        <v>0</v>
      </c>
    </row>
    <row r="2913" spans="1:11" x14ac:dyDescent="0.25">
      <c r="A2913" t="s">
        <v>2560</v>
      </c>
      <c r="B2913" t="s">
        <v>11455</v>
      </c>
      <c r="C2913" t="s">
        <v>11456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K2913">
        <f t="shared" si="45"/>
        <v>0</v>
      </c>
    </row>
    <row r="2914" spans="1:11" x14ac:dyDescent="0.25">
      <c r="A2914" t="s">
        <v>2560</v>
      </c>
      <c r="B2914" t="s">
        <v>11457</v>
      </c>
      <c r="C2914" t="s">
        <v>9644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K2914">
        <f t="shared" si="45"/>
        <v>0</v>
      </c>
    </row>
    <row r="2915" spans="1:11" x14ac:dyDescent="0.25">
      <c r="A2915" t="s">
        <v>2560</v>
      </c>
      <c r="B2915" t="s">
        <v>11458</v>
      </c>
      <c r="C2915" t="s">
        <v>11459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K2915">
        <f t="shared" si="45"/>
        <v>0</v>
      </c>
    </row>
    <row r="2916" spans="1:11" x14ac:dyDescent="0.25">
      <c r="A2916" t="s">
        <v>2560</v>
      </c>
      <c r="B2916" t="s">
        <v>11460</v>
      </c>
      <c r="C2916" t="s">
        <v>11461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K2916">
        <f t="shared" si="45"/>
        <v>0</v>
      </c>
    </row>
    <row r="2917" spans="1:11" x14ac:dyDescent="0.25">
      <c r="A2917" t="s">
        <v>2560</v>
      </c>
      <c r="B2917" t="s">
        <v>11462</v>
      </c>
      <c r="C2917" t="s">
        <v>11463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K2917">
        <f t="shared" si="45"/>
        <v>0</v>
      </c>
    </row>
    <row r="2918" spans="1:11" x14ac:dyDescent="0.25">
      <c r="A2918" t="s">
        <v>2560</v>
      </c>
      <c r="B2918" t="s">
        <v>10297</v>
      </c>
      <c r="C2918" t="s">
        <v>8627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K2918">
        <f t="shared" si="45"/>
        <v>0</v>
      </c>
    </row>
    <row r="2919" spans="1:11" x14ac:dyDescent="0.25">
      <c r="A2919" t="s">
        <v>2560</v>
      </c>
      <c r="B2919" t="s">
        <v>11861</v>
      </c>
      <c r="C2919" t="s">
        <v>11862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K2919">
        <f t="shared" si="45"/>
        <v>0</v>
      </c>
    </row>
    <row r="2920" spans="1:11" x14ac:dyDescent="0.25">
      <c r="A2920" t="s">
        <v>2560</v>
      </c>
      <c r="B2920" t="s">
        <v>11863</v>
      </c>
      <c r="C2920" t="s">
        <v>11864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7</v>
      </c>
      <c r="K2920">
        <f t="shared" si="45"/>
        <v>0</v>
      </c>
    </row>
    <row r="2921" spans="1:11" x14ac:dyDescent="0.25">
      <c r="A2921" t="s">
        <v>2560</v>
      </c>
      <c r="B2921" t="s">
        <v>11865</v>
      </c>
      <c r="C2921" t="s">
        <v>11866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K2921">
        <f t="shared" si="45"/>
        <v>0</v>
      </c>
    </row>
    <row r="2922" spans="1:11" x14ac:dyDescent="0.25">
      <c r="A2922" t="s">
        <v>2560</v>
      </c>
      <c r="B2922" t="s">
        <v>11867</v>
      </c>
      <c r="C2922" t="s">
        <v>11868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K2922">
        <f t="shared" si="45"/>
        <v>0</v>
      </c>
    </row>
    <row r="2923" spans="1:11" x14ac:dyDescent="0.25">
      <c r="A2923" t="s">
        <v>2560</v>
      </c>
      <c r="B2923" t="s">
        <v>11869</v>
      </c>
      <c r="C2923" t="s">
        <v>11870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2</v>
      </c>
      <c r="K2923">
        <f t="shared" si="45"/>
        <v>0</v>
      </c>
    </row>
    <row r="2924" spans="1:11" x14ac:dyDescent="0.25">
      <c r="A2924" t="s">
        <v>2560</v>
      </c>
      <c r="B2924" t="s">
        <v>11871</v>
      </c>
      <c r="C2924" t="s">
        <v>8096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11</v>
      </c>
      <c r="K2924">
        <f t="shared" si="45"/>
        <v>0</v>
      </c>
    </row>
    <row r="2925" spans="1:11" x14ac:dyDescent="0.25">
      <c r="A2925" t="s">
        <v>2560</v>
      </c>
      <c r="B2925" t="s">
        <v>11872</v>
      </c>
      <c r="C2925" t="s">
        <v>11873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30</v>
      </c>
      <c r="K2925">
        <f t="shared" si="45"/>
        <v>0</v>
      </c>
    </row>
    <row r="2926" spans="1:11" x14ac:dyDescent="0.25">
      <c r="A2926" t="s">
        <v>2560</v>
      </c>
      <c r="B2926" t="s">
        <v>11874</v>
      </c>
      <c r="C2926" t="s">
        <v>8636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K2926">
        <f t="shared" si="45"/>
        <v>0</v>
      </c>
    </row>
    <row r="2927" spans="1:11" x14ac:dyDescent="0.25">
      <c r="A2927" t="s">
        <v>2560</v>
      </c>
      <c r="B2927" t="s">
        <v>11875</v>
      </c>
      <c r="C2927" t="s">
        <v>11876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K2927">
        <f t="shared" si="45"/>
        <v>0</v>
      </c>
    </row>
    <row r="2928" spans="1:11" x14ac:dyDescent="0.25">
      <c r="A2928" t="s">
        <v>2560</v>
      </c>
      <c r="B2928" t="s">
        <v>11877</v>
      </c>
      <c r="C2928" t="s">
        <v>11878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K2928">
        <f t="shared" si="45"/>
        <v>0</v>
      </c>
    </row>
    <row r="2929" spans="1:11" x14ac:dyDescent="0.25">
      <c r="A2929" t="s">
        <v>2560</v>
      </c>
      <c r="B2929" t="s">
        <v>11879</v>
      </c>
      <c r="C2929" t="s">
        <v>11880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K2929">
        <f t="shared" si="45"/>
        <v>0</v>
      </c>
    </row>
    <row r="2930" spans="1:11" x14ac:dyDescent="0.25">
      <c r="A2930" t="s">
        <v>2560</v>
      </c>
      <c r="B2930" t="s">
        <v>11881</v>
      </c>
      <c r="C2930" t="s">
        <v>11770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14</v>
      </c>
      <c r="K2930">
        <f t="shared" si="45"/>
        <v>0</v>
      </c>
    </row>
    <row r="2931" spans="1:11" x14ac:dyDescent="0.25">
      <c r="A2931" t="s">
        <v>2560</v>
      </c>
      <c r="B2931" t="s">
        <v>11882</v>
      </c>
      <c r="C2931" t="s">
        <v>11883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K2931">
        <f t="shared" si="45"/>
        <v>0</v>
      </c>
    </row>
    <row r="2932" spans="1:11" x14ac:dyDescent="0.25">
      <c r="A2932" t="s">
        <v>2560</v>
      </c>
      <c r="B2932" t="s">
        <v>11884</v>
      </c>
      <c r="C2932" t="s">
        <v>11885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K2932">
        <f t="shared" si="45"/>
        <v>0</v>
      </c>
    </row>
    <row r="2933" spans="1:11" x14ac:dyDescent="0.25">
      <c r="A2933" t="s">
        <v>2560</v>
      </c>
      <c r="B2933" t="s">
        <v>11886</v>
      </c>
      <c r="C2933" t="s">
        <v>9145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K2933">
        <f t="shared" si="45"/>
        <v>0</v>
      </c>
    </row>
    <row r="2934" spans="1:11" x14ac:dyDescent="0.25">
      <c r="A2934" t="s">
        <v>2560</v>
      </c>
      <c r="B2934" t="s">
        <v>11887</v>
      </c>
      <c r="C2934" t="s">
        <v>11888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K2934">
        <f t="shared" si="45"/>
        <v>0</v>
      </c>
    </row>
    <row r="2935" spans="1:11" x14ac:dyDescent="0.25">
      <c r="A2935" t="s">
        <v>2560</v>
      </c>
      <c r="B2935" t="s">
        <v>11889</v>
      </c>
      <c r="C2935" t="s">
        <v>6943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K2935">
        <f t="shared" si="45"/>
        <v>0</v>
      </c>
    </row>
    <row r="2936" spans="1:11" x14ac:dyDescent="0.25">
      <c r="A2936" t="s">
        <v>2560</v>
      </c>
      <c r="B2936" t="s">
        <v>11890</v>
      </c>
      <c r="C2936" t="s">
        <v>11891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K2936">
        <f t="shared" si="45"/>
        <v>0</v>
      </c>
    </row>
    <row r="2937" spans="1:11" x14ac:dyDescent="0.25">
      <c r="A2937" t="s">
        <v>2560</v>
      </c>
      <c r="B2937" t="s">
        <v>11892</v>
      </c>
      <c r="C2937" t="s">
        <v>11893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K2937">
        <f t="shared" si="45"/>
        <v>0</v>
      </c>
    </row>
    <row r="2938" spans="1:11" x14ac:dyDescent="0.25">
      <c r="A2938" t="s">
        <v>2560</v>
      </c>
      <c r="B2938" t="s">
        <v>11894</v>
      </c>
      <c r="C2938" t="s">
        <v>4091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K2938">
        <f t="shared" si="45"/>
        <v>0</v>
      </c>
    </row>
    <row r="2939" spans="1:11" x14ac:dyDescent="0.25">
      <c r="A2939" t="s">
        <v>2560</v>
      </c>
      <c r="B2939" t="s">
        <v>11895</v>
      </c>
      <c r="C2939" t="s">
        <v>10343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20</v>
      </c>
      <c r="K2939">
        <f t="shared" si="45"/>
        <v>0</v>
      </c>
    </row>
    <row r="2940" spans="1:11" x14ac:dyDescent="0.25">
      <c r="A2940" t="s">
        <v>2560</v>
      </c>
      <c r="B2940" t="s">
        <v>11123</v>
      </c>
      <c r="C2940" t="s">
        <v>11124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K2940">
        <f t="shared" si="45"/>
        <v>0</v>
      </c>
    </row>
    <row r="2941" spans="1:11" x14ac:dyDescent="0.25">
      <c r="A2941" t="s">
        <v>2560</v>
      </c>
      <c r="B2941" t="s">
        <v>11125</v>
      </c>
      <c r="C2941" t="s">
        <v>11126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K2941">
        <f t="shared" si="45"/>
        <v>0</v>
      </c>
    </row>
    <row r="2942" spans="1:11" x14ac:dyDescent="0.25">
      <c r="A2942" t="s">
        <v>2560</v>
      </c>
      <c r="B2942" t="s">
        <v>11127</v>
      </c>
      <c r="C2942" t="s">
        <v>11128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K2942">
        <f t="shared" si="45"/>
        <v>0</v>
      </c>
    </row>
    <row r="2943" spans="1:11" x14ac:dyDescent="0.25">
      <c r="A2943" t="s">
        <v>2560</v>
      </c>
      <c r="B2943" t="s">
        <v>11129</v>
      </c>
      <c r="C2943" t="s">
        <v>11130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K2943">
        <f t="shared" si="45"/>
        <v>0</v>
      </c>
    </row>
    <row r="2944" spans="1:11" x14ac:dyDescent="0.25">
      <c r="A2944" t="s">
        <v>2560</v>
      </c>
      <c r="B2944" t="s">
        <v>11131</v>
      </c>
      <c r="C2944" t="s">
        <v>11132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K2944">
        <f t="shared" si="45"/>
        <v>0</v>
      </c>
    </row>
    <row r="2945" spans="1:11" x14ac:dyDescent="0.25">
      <c r="A2945" t="s">
        <v>2560</v>
      </c>
      <c r="B2945" t="s">
        <v>11133</v>
      </c>
      <c r="C2945" t="s">
        <v>11134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K2945">
        <f t="shared" si="45"/>
        <v>0</v>
      </c>
    </row>
    <row r="2946" spans="1:11" x14ac:dyDescent="0.25">
      <c r="A2946" t="s">
        <v>2560</v>
      </c>
      <c r="B2946" t="s">
        <v>11135</v>
      </c>
      <c r="C2946" t="s">
        <v>2444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K2946">
        <f t="shared" si="45"/>
        <v>0</v>
      </c>
    </row>
    <row r="2947" spans="1:11" x14ac:dyDescent="0.25">
      <c r="A2947" t="s">
        <v>2560</v>
      </c>
      <c r="B2947" t="s">
        <v>11136</v>
      </c>
      <c r="C2947" t="s">
        <v>5432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K2947">
        <f t="shared" ref="K2947:K3010" si="46">D2947+F2947</f>
        <v>0</v>
      </c>
    </row>
    <row r="2948" spans="1:11" x14ac:dyDescent="0.25">
      <c r="A2948" t="s">
        <v>2560</v>
      </c>
      <c r="B2948" t="s">
        <v>11137</v>
      </c>
      <c r="C2948" t="s">
        <v>11138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K2948">
        <f t="shared" si="46"/>
        <v>0</v>
      </c>
    </row>
    <row r="2949" spans="1:11" x14ac:dyDescent="0.25">
      <c r="A2949" t="s">
        <v>2560</v>
      </c>
      <c r="B2949" t="s">
        <v>11139</v>
      </c>
      <c r="C2949" t="s">
        <v>2725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K2949">
        <f t="shared" si="46"/>
        <v>0</v>
      </c>
    </row>
    <row r="2950" spans="1:11" x14ac:dyDescent="0.25">
      <c r="A2950" t="s">
        <v>2560</v>
      </c>
      <c r="B2950" t="s">
        <v>11140</v>
      </c>
      <c r="C2950" t="s">
        <v>11141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K2950">
        <f t="shared" si="46"/>
        <v>0</v>
      </c>
    </row>
    <row r="2951" spans="1:11" x14ac:dyDescent="0.25">
      <c r="A2951" t="s">
        <v>2560</v>
      </c>
      <c r="B2951" t="s">
        <v>11142</v>
      </c>
      <c r="C2951" t="s">
        <v>2913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K2951">
        <f t="shared" si="46"/>
        <v>0</v>
      </c>
    </row>
    <row r="2952" spans="1:11" x14ac:dyDescent="0.25">
      <c r="A2952" t="s">
        <v>2560</v>
      </c>
      <c r="B2952" t="s">
        <v>11143</v>
      </c>
      <c r="C2952" t="s">
        <v>8079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K2952">
        <f t="shared" si="46"/>
        <v>0</v>
      </c>
    </row>
    <row r="2953" spans="1:11" x14ac:dyDescent="0.25">
      <c r="A2953" t="s">
        <v>2560</v>
      </c>
      <c r="B2953" t="s">
        <v>11144</v>
      </c>
      <c r="C2953" t="s">
        <v>11145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K2953">
        <f t="shared" si="46"/>
        <v>0</v>
      </c>
    </row>
    <row r="2954" spans="1:11" x14ac:dyDescent="0.25">
      <c r="A2954" t="s">
        <v>2560</v>
      </c>
      <c r="B2954" t="s">
        <v>11146</v>
      </c>
      <c r="C2954" t="s">
        <v>11147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K2954">
        <f t="shared" si="46"/>
        <v>0</v>
      </c>
    </row>
    <row r="2955" spans="1:11" x14ac:dyDescent="0.25">
      <c r="A2955" t="s">
        <v>2560</v>
      </c>
      <c r="B2955" t="s">
        <v>2541</v>
      </c>
      <c r="C2955" t="s">
        <v>2542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K2955">
        <f t="shared" si="46"/>
        <v>0</v>
      </c>
    </row>
    <row r="2956" spans="1:11" x14ac:dyDescent="0.25">
      <c r="A2956" t="s">
        <v>2560</v>
      </c>
      <c r="B2956" t="s">
        <v>11150</v>
      </c>
      <c r="C2956" t="s">
        <v>11151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K2956">
        <f t="shared" si="46"/>
        <v>0</v>
      </c>
    </row>
    <row r="2957" spans="1:11" x14ac:dyDescent="0.25">
      <c r="A2957" t="s">
        <v>2560</v>
      </c>
      <c r="B2957" t="s">
        <v>11152</v>
      </c>
      <c r="C2957" t="s">
        <v>2562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K2957">
        <f t="shared" si="46"/>
        <v>0</v>
      </c>
    </row>
    <row r="2958" spans="1:11" x14ac:dyDescent="0.25">
      <c r="A2958" t="s">
        <v>2560</v>
      </c>
      <c r="B2958" t="s">
        <v>11153</v>
      </c>
      <c r="C2958" t="s">
        <v>6598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K2958">
        <f t="shared" si="46"/>
        <v>0</v>
      </c>
    </row>
    <row r="2959" spans="1:11" x14ac:dyDescent="0.25">
      <c r="A2959" t="s">
        <v>2560</v>
      </c>
      <c r="B2959" t="s">
        <v>11154</v>
      </c>
      <c r="C2959" t="s">
        <v>11155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K2959">
        <f t="shared" si="46"/>
        <v>0</v>
      </c>
    </row>
    <row r="2960" spans="1:11" x14ac:dyDescent="0.25">
      <c r="A2960" t="s">
        <v>2560</v>
      </c>
      <c r="B2960" t="s">
        <v>12552</v>
      </c>
      <c r="C2960" t="s">
        <v>8050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K2960">
        <f t="shared" si="46"/>
        <v>0</v>
      </c>
    </row>
    <row r="2961" spans="1:11" x14ac:dyDescent="0.25">
      <c r="A2961" t="s">
        <v>2560</v>
      </c>
      <c r="B2961" t="s">
        <v>12553</v>
      </c>
      <c r="C2961" t="s">
        <v>8274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K2961">
        <f t="shared" si="46"/>
        <v>0</v>
      </c>
    </row>
    <row r="2962" spans="1:11" x14ac:dyDescent="0.25">
      <c r="A2962" t="s">
        <v>2560</v>
      </c>
      <c r="B2962" t="s">
        <v>12554</v>
      </c>
      <c r="C2962" t="s">
        <v>12555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K2962">
        <f t="shared" si="46"/>
        <v>0</v>
      </c>
    </row>
    <row r="2963" spans="1:11" x14ac:dyDescent="0.25">
      <c r="A2963" t="s">
        <v>2560</v>
      </c>
      <c r="B2963" t="s">
        <v>1505</v>
      </c>
      <c r="C2963" t="s">
        <v>361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K2963">
        <f t="shared" si="46"/>
        <v>0</v>
      </c>
    </row>
    <row r="2964" spans="1:11" x14ac:dyDescent="0.25">
      <c r="A2964" t="s">
        <v>2560</v>
      </c>
      <c r="B2964" t="s">
        <v>1258</v>
      </c>
      <c r="C2964" t="s">
        <v>123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K2964">
        <f t="shared" si="46"/>
        <v>0</v>
      </c>
    </row>
    <row r="2965" spans="1:11" x14ac:dyDescent="0.25">
      <c r="A2965" t="s">
        <v>2560</v>
      </c>
      <c r="B2965" t="s">
        <v>1202</v>
      </c>
      <c r="C2965" t="s">
        <v>70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K2965">
        <f t="shared" si="46"/>
        <v>0</v>
      </c>
    </row>
    <row r="2966" spans="1:11" x14ac:dyDescent="0.25">
      <c r="A2966" t="s">
        <v>2560</v>
      </c>
      <c r="B2966" t="s">
        <v>6387</v>
      </c>
      <c r="C2966" t="s">
        <v>6388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K2966">
        <f t="shared" si="46"/>
        <v>0</v>
      </c>
    </row>
    <row r="2967" spans="1:11" x14ac:dyDescent="0.25">
      <c r="A2967" t="s">
        <v>2560</v>
      </c>
      <c r="B2967" t="s">
        <v>1681</v>
      </c>
      <c r="C2967" t="s">
        <v>532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K2967">
        <f t="shared" si="46"/>
        <v>0</v>
      </c>
    </row>
    <row r="2968" spans="1:11" x14ac:dyDescent="0.25">
      <c r="A2968" t="s">
        <v>2560</v>
      </c>
      <c r="B2968" t="s">
        <v>2055</v>
      </c>
      <c r="C2968" t="s">
        <v>902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K2968">
        <f t="shared" si="46"/>
        <v>0</v>
      </c>
    </row>
    <row r="2969" spans="1:11" x14ac:dyDescent="0.25">
      <c r="A2969" t="s">
        <v>2560</v>
      </c>
      <c r="B2969" t="s">
        <v>1787</v>
      </c>
      <c r="C2969" t="s">
        <v>637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K2969">
        <f t="shared" si="46"/>
        <v>0</v>
      </c>
    </row>
    <row r="2970" spans="1:11" x14ac:dyDescent="0.25">
      <c r="A2970" t="s">
        <v>2560</v>
      </c>
      <c r="B2970" t="s">
        <v>2287</v>
      </c>
      <c r="C2970" t="s">
        <v>1127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K2970">
        <f t="shared" si="46"/>
        <v>0</v>
      </c>
    </row>
    <row r="2971" spans="1:11" x14ac:dyDescent="0.25">
      <c r="A2971" t="s">
        <v>2560</v>
      </c>
      <c r="B2971" t="s">
        <v>1189</v>
      </c>
      <c r="C2971" t="s">
        <v>57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K2971">
        <f t="shared" si="46"/>
        <v>0</v>
      </c>
    </row>
    <row r="2972" spans="1:11" x14ac:dyDescent="0.25">
      <c r="A2972" t="s">
        <v>2560</v>
      </c>
      <c r="B2972" t="s">
        <v>6389</v>
      </c>
      <c r="C2972" t="s">
        <v>6390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439</v>
      </c>
      <c r="K2972">
        <f t="shared" si="46"/>
        <v>0</v>
      </c>
    </row>
    <row r="2973" spans="1:11" x14ac:dyDescent="0.25">
      <c r="A2973" t="s">
        <v>2560</v>
      </c>
      <c r="B2973" t="s">
        <v>6391</v>
      </c>
      <c r="C2973" t="s">
        <v>6392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K2973">
        <f t="shared" si="46"/>
        <v>0</v>
      </c>
    </row>
    <row r="2974" spans="1:11" x14ac:dyDescent="0.25">
      <c r="A2974" t="s">
        <v>2560</v>
      </c>
      <c r="B2974" t="s">
        <v>6393</v>
      </c>
      <c r="C2974" t="s">
        <v>6394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K2974">
        <f t="shared" si="46"/>
        <v>0</v>
      </c>
    </row>
    <row r="2975" spans="1:11" x14ac:dyDescent="0.25">
      <c r="A2975" t="s">
        <v>2560</v>
      </c>
      <c r="B2975" t="s">
        <v>6395</v>
      </c>
      <c r="C2975" t="s">
        <v>4985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K2975">
        <f t="shared" si="46"/>
        <v>0</v>
      </c>
    </row>
    <row r="2976" spans="1:11" x14ac:dyDescent="0.25">
      <c r="A2976" t="s">
        <v>2560</v>
      </c>
      <c r="B2976" t="s">
        <v>2535</v>
      </c>
      <c r="C2976" t="s">
        <v>6396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K2976">
        <f t="shared" si="46"/>
        <v>0</v>
      </c>
    </row>
    <row r="2977" spans="1:11" x14ac:dyDescent="0.25">
      <c r="A2977" t="s">
        <v>2560</v>
      </c>
      <c r="B2977" t="s">
        <v>6397</v>
      </c>
      <c r="C2977" t="s">
        <v>355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K2977">
        <f t="shared" si="46"/>
        <v>0</v>
      </c>
    </row>
    <row r="2978" spans="1:11" x14ac:dyDescent="0.25">
      <c r="A2978" t="s">
        <v>2560</v>
      </c>
      <c r="B2978" t="s">
        <v>6398</v>
      </c>
      <c r="C2978" t="s">
        <v>499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K2978">
        <f t="shared" si="46"/>
        <v>0</v>
      </c>
    </row>
    <row r="2979" spans="1:11" x14ac:dyDescent="0.25">
      <c r="A2979" t="s">
        <v>2560</v>
      </c>
      <c r="B2979" t="s">
        <v>6399</v>
      </c>
      <c r="C2979" t="s">
        <v>6400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K2979">
        <f t="shared" si="46"/>
        <v>0</v>
      </c>
    </row>
    <row r="2980" spans="1:11" x14ac:dyDescent="0.25">
      <c r="A2980" t="s">
        <v>2560</v>
      </c>
      <c r="B2980" t="s">
        <v>6401</v>
      </c>
      <c r="C2980" t="s">
        <v>6402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K2980">
        <f t="shared" si="46"/>
        <v>0</v>
      </c>
    </row>
    <row r="2981" spans="1:11" x14ac:dyDescent="0.25">
      <c r="A2981" t="s">
        <v>2560</v>
      </c>
      <c r="B2981" t="s">
        <v>6403</v>
      </c>
      <c r="C2981" t="s">
        <v>6404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K2981">
        <f t="shared" si="46"/>
        <v>0</v>
      </c>
    </row>
    <row r="2982" spans="1:11" x14ac:dyDescent="0.25">
      <c r="A2982" t="s">
        <v>2560</v>
      </c>
      <c r="B2982" t="s">
        <v>6405</v>
      </c>
      <c r="C2982" t="s">
        <v>6406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K2982">
        <f t="shared" si="46"/>
        <v>0</v>
      </c>
    </row>
    <row r="2983" spans="1:11" x14ac:dyDescent="0.25">
      <c r="A2983" t="s">
        <v>2560</v>
      </c>
      <c r="B2983" t="s">
        <v>6407</v>
      </c>
      <c r="C2983" t="s">
        <v>6408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K2983">
        <f t="shared" si="46"/>
        <v>0</v>
      </c>
    </row>
    <row r="2984" spans="1:11" x14ac:dyDescent="0.25">
      <c r="A2984" t="s">
        <v>2560</v>
      </c>
      <c r="B2984" t="s">
        <v>6409</v>
      </c>
      <c r="C2984" t="s">
        <v>6410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K2984">
        <f t="shared" si="46"/>
        <v>0</v>
      </c>
    </row>
    <row r="2985" spans="1:11" x14ac:dyDescent="0.25">
      <c r="A2985" t="s">
        <v>2560</v>
      </c>
      <c r="B2985" t="s">
        <v>6411</v>
      </c>
      <c r="C2985" t="s">
        <v>2595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53</v>
      </c>
      <c r="K2985">
        <f t="shared" si="46"/>
        <v>0</v>
      </c>
    </row>
    <row r="2986" spans="1:11" x14ac:dyDescent="0.25">
      <c r="A2986" t="s">
        <v>2560</v>
      </c>
      <c r="B2986" t="s">
        <v>12556</v>
      </c>
      <c r="C2986" t="s">
        <v>8961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K2986">
        <f t="shared" si="46"/>
        <v>0</v>
      </c>
    </row>
    <row r="2987" spans="1:11" x14ac:dyDescent="0.25">
      <c r="A2987" t="s">
        <v>2560</v>
      </c>
      <c r="B2987" t="s">
        <v>12557</v>
      </c>
      <c r="C2987" t="s">
        <v>12558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K2987">
        <f t="shared" si="46"/>
        <v>0</v>
      </c>
    </row>
    <row r="2988" spans="1:11" x14ac:dyDescent="0.25">
      <c r="A2988" t="s">
        <v>2560</v>
      </c>
      <c r="B2988" t="s">
        <v>12559</v>
      </c>
      <c r="C2988" t="s">
        <v>12560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K2988">
        <f t="shared" si="46"/>
        <v>0</v>
      </c>
    </row>
    <row r="2989" spans="1:11" x14ac:dyDescent="0.25">
      <c r="A2989" t="s">
        <v>2560</v>
      </c>
      <c r="B2989" t="s">
        <v>12561</v>
      </c>
      <c r="C2989" t="s">
        <v>12562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K2989">
        <f t="shared" si="46"/>
        <v>0</v>
      </c>
    </row>
    <row r="2990" spans="1:11" x14ac:dyDescent="0.25">
      <c r="A2990" t="s">
        <v>2560</v>
      </c>
      <c r="B2990" t="s">
        <v>12563</v>
      </c>
      <c r="C2990" t="s">
        <v>12564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K2990">
        <f t="shared" si="46"/>
        <v>0</v>
      </c>
    </row>
    <row r="2991" spans="1:11" x14ac:dyDescent="0.25">
      <c r="A2991" t="s">
        <v>2560</v>
      </c>
      <c r="B2991" t="s">
        <v>12565</v>
      </c>
      <c r="C2991" t="s">
        <v>12566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K2991">
        <f t="shared" si="46"/>
        <v>0</v>
      </c>
    </row>
    <row r="2992" spans="1:11" x14ac:dyDescent="0.25">
      <c r="A2992" t="s">
        <v>2560</v>
      </c>
      <c r="B2992" t="s">
        <v>12567</v>
      </c>
      <c r="C2992" t="s">
        <v>12568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K2992">
        <f t="shared" si="46"/>
        <v>0</v>
      </c>
    </row>
    <row r="2993" spans="1:11" x14ac:dyDescent="0.25">
      <c r="A2993" t="s">
        <v>2560</v>
      </c>
      <c r="B2993" t="s">
        <v>12569</v>
      </c>
      <c r="C2993" t="s">
        <v>12570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K2993">
        <f t="shared" si="46"/>
        <v>0</v>
      </c>
    </row>
    <row r="2994" spans="1:11" x14ac:dyDescent="0.25">
      <c r="A2994" t="s">
        <v>2560</v>
      </c>
      <c r="B2994" t="s">
        <v>12571</v>
      </c>
      <c r="C2994" t="s">
        <v>12572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K2994">
        <f t="shared" si="46"/>
        <v>0</v>
      </c>
    </row>
    <row r="2995" spans="1:11" x14ac:dyDescent="0.25">
      <c r="A2995" t="s">
        <v>2560</v>
      </c>
      <c r="B2995" t="s">
        <v>12573</v>
      </c>
      <c r="C2995" t="s">
        <v>12574</v>
      </c>
      <c r="D2995">
        <v>80</v>
      </c>
      <c r="E2995">
        <v>0</v>
      </c>
      <c r="F2995">
        <v>0</v>
      </c>
      <c r="G2995">
        <v>0</v>
      </c>
      <c r="H2995">
        <v>0</v>
      </c>
      <c r="I2995">
        <v>80</v>
      </c>
      <c r="K2995">
        <f t="shared" si="46"/>
        <v>80</v>
      </c>
    </row>
    <row r="2996" spans="1:11" x14ac:dyDescent="0.25">
      <c r="A2996" t="s">
        <v>2560</v>
      </c>
      <c r="B2996" t="s">
        <v>12575</v>
      </c>
      <c r="C2996" t="s">
        <v>530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K2996">
        <f t="shared" si="46"/>
        <v>0</v>
      </c>
    </row>
    <row r="2997" spans="1:11" x14ac:dyDescent="0.25">
      <c r="A2997" t="s">
        <v>2560</v>
      </c>
      <c r="B2997" t="s">
        <v>12576</v>
      </c>
      <c r="C2997" t="s">
        <v>12165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K2997">
        <f t="shared" si="46"/>
        <v>0</v>
      </c>
    </row>
    <row r="2998" spans="1:11" x14ac:dyDescent="0.25">
      <c r="A2998" t="s">
        <v>2560</v>
      </c>
      <c r="B2998" t="s">
        <v>12577</v>
      </c>
      <c r="C2998" t="s">
        <v>9629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K2998">
        <f t="shared" si="46"/>
        <v>0</v>
      </c>
    </row>
    <row r="2999" spans="1:11" x14ac:dyDescent="0.25">
      <c r="A2999" t="s">
        <v>2560</v>
      </c>
      <c r="B2999" t="s">
        <v>12578</v>
      </c>
      <c r="C2999" t="s">
        <v>3286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K2999">
        <f t="shared" si="46"/>
        <v>0</v>
      </c>
    </row>
    <row r="3000" spans="1:11" x14ac:dyDescent="0.25">
      <c r="A3000" t="s">
        <v>2560</v>
      </c>
      <c r="B3000" t="s">
        <v>12579</v>
      </c>
      <c r="C3000" t="s">
        <v>3846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K3000">
        <f t="shared" si="46"/>
        <v>0</v>
      </c>
    </row>
    <row r="3001" spans="1:11" x14ac:dyDescent="0.25">
      <c r="A3001" t="s">
        <v>2560</v>
      </c>
      <c r="B3001" t="s">
        <v>12580</v>
      </c>
      <c r="C3001" t="s">
        <v>5092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K3001">
        <f t="shared" si="46"/>
        <v>0</v>
      </c>
    </row>
    <row r="3002" spans="1:11" x14ac:dyDescent="0.25">
      <c r="A3002" t="s">
        <v>2560</v>
      </c>
      <c r="B3002" t="s">
        <v>12581</v>
      </c>
      <c r="C3002" t="s">
        <v>12582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K3002">
        <f t="shared" si="46"/>
        <v>0</v>
      </c>
    </row>
    <row r="3003" spans="1:11" x14ac:dyDescent="0.25">
      <c r="A3003" t="s">
        <v>2560</v>
      </c>
      <c r="B3003" t="s">
        <v>12583</v>
      </c>
      <c r="C3003" t="s">
        <v>4502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K3003">
        <f t="shared" si="46"/>
        <v>0</v>
      </c>
    </row>
    <row r="3004" spans="1:11" x14ac:dyDescent="0.25">
      <c r="A3004" t="s">
        <v>2560</v>
      </c>
      <c r="B3004" t="s">
        <v>12621</v>
      </c>
      <c r="C3004" t="s">
        <v>12622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K3004">
        <f t="shared" si="46"/>
        <v>0</v>
      </c>
    </row>
    <row r="3005" spans="1:11" x14ac:dyDescent="0.25">
      <c r="A3005" t="s">
        <v>2560</v>
      </c>
      <c r="B3005" t="s">
        <v>12623</v>
      </c>
      <c r="C3005" t="s">
        <v>6312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K3005">
        <f t="shared" si="46"/>
        <v>0</v>
      </c>
    </row>
    <row r="3006" spans="1:11" x14ac:dyDescent="0.25">
      <c r="A3006" t="s">
        <v>2560</v>
      </c>
      <c r="B3006" t="s">
        <v>12624</v>
      </c>
      <c r="C3006" t="s">
        <v>12625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K3006">
        <f t="shared" si="46"/>
        <v>0</v>
      </c>
    </row>
    <row r="3007" spans="1:11" x14ac:dyDescent="0.25">
      <c r="A3007" t="s">
        <v>2560</v>
      </c>
      <c r="B3007" t="s">
        <v>12626</v>
      </c>
      <c r="C3007" t="s">
        <v>5369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K3007">
        <f t="shared" si="46"/>
        <v>0</v>
      </c>
    </row>
    <row r="3008" spans="1:11" x14ac:dyDescent="0.25">
      <c r="A3008" t="s">
        <v>2560</v>
      </c>
      <c r="B3008" t="s">
        <v>10418</v>
      </c>
      <c r="C3008" t="s">
        <v>5892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2</v>
      </c>
      <c r="K3008">
        <f t="shared" si="46"/>
        <v>0</v>
      </c>
    </row>
    <row r="3009" spans="1:11" x14ac:dyDescent="0.25">
      <c r="A3009" t="s">
        <v>2560</v>
      </c>
      <c r="B3009" t="s">
        <v>5891</v>
      </c>
      <c r="C3009" t="s">
        <v>5892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K3009">
        <f t="shared" si="46"/>
        <v>0</v>
      </c>
    </row>
    <row r="3010" spans="1:11" x14ac:dyDescent="0.25">
      <c r="A3010" t="s">
        <v>2560</v>
      </c>
      <c r="B3010" t="s">
        <v>5895</v>
      </c>
      <c r="C3010" t="s">
        <v>5896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K3010">
        <f t="shared" si="46"/>
        <v>0</v>
      </c>
    </row>
    <row r="3011" spans="1:11" x14ac:dyDescent="0.25">
      <c r="A3011" t="s">
        <v>2560</v>
      </c>
      <c r="B3011" t="s">
        <v>5897</v>
      </c>
      <c r="C3011" t="s">
        <v>5898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K3011">
        <f t="shared" ref="K3011:K3074" si="47">D3011+F3011</f>
        <v>0</v>
      </c>
    </row>
    <row r="3012" spans="1:11" x14ac:dyDescent="0.25">
      <c r="A3012" t="s">
        <v>2560</v>
      </c>
      <c r="B3012" t="s">
        <v>5899</v>
      </c>
      <c r="C3012" t="s">
        <v>5900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K3012">
        <f t="shared" si="47"/>
        <v>0</v>
      </c>
    </row>
    <row r="3013" spans="1:11" x14ac:dyDescent="0.25">
      <c r="A3013" t="s">
        <v>2560</v>
      </c>
      <c r="B3013" t="s">
        <v>6412</v>
      </c>
      <c r="C3013" t="s">
        <v>6413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2</v>
      </c>
      <c r="K3013">
        <f t="shared" si="47"/>
        <v>0</v>
      </c>
    </row>
    <row r="3014" spans="1:11" x14ac:dyDescent="0.25">
      <c r="A3014" t="s">
        <v>2560</v>
      </c>
      <c r="B3014" t="s">
        <v>5901</v>
      </c>
      <c r="C3014" t="s">
        <v>5902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K3014">
        <f t="shared" si="47"/>
        <v>0</v>
      </c>
    </row>
    <row r="3015" spans="1:11" x14ac:dyDescent="0.25">
      <c r="A3015" t="s">
        <v>2560</v>
      </c>
      <c r="B3015" t="s">
        <v>5903</v>
      </c>
      <c r="C3015" t="s">
        <v>5904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5</v>
      </c>
      <c r="K3015">
        <f t="shared" si="47"/>
        <v>0</v>
      </c>
    </row>
    <row r="3016" spans="1:11" x14ac:dyDescent="0.25">
      <c r="A3016" t="s">
        <v>2560</v>
      </c>
      <c r="B3016" t="s">
        <v>5905</v>
      </c>
      <c r="C3016" t="s">
        <v>5906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K3016">
        <f t="shared" si="47"/>
        <v>0</v>
      </c>
    </row>
    <row r="3017" spans="1:11" x14ac:dyDescent="0.25">
      <c r="A3017" t="s">
        <v>2560</v>
      </c>
      <c r="B3017" t="s">
        <v>5907</v>
      </c>
      <c r="C3017" t="s">
        <v>5908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10</v>
      </c>
      <c r="K3017">
        <f t="shared" si="47"/>
        <v>0</v>
      </c>
    </row>
    <row r="3018" spans="1:11" x14ac:dyDescent="0.25">
      <c r="A3018" t="s">
        <v>2560</v>
      </c>
      <c r="B3018" t="s">
        <v>5909</v>
      </c>
      <c r="C3018" t="s">
        <v>5910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K3018">
        <f t="shared" si="47"/>
        <v>0</v>
      </c>
    </row>
    <row r="3019" spans="1:11" x14ac:dyDescent="0.25">
      <c r="A3019" t="s">
        <v>2560</v>
      </c>
      <c r="B3019" t="s">
        <v>5911</v>
      </c>
      <c r="C3019" t="s">
        <v>5912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K3019">
        <f t="shared" si="47"/>
        <v>0</v>
      </c>
    </row>
    <row r="3020" spans="1:11" x14ac:dyDescent="0.25">
      <c r="A3020" t="s">
        <v>2560</v>
      </c>
      <c r="B3020" t="s">
        <v>5913</v>
      </c>
      <c r="C3020" t="s">
        <v>5914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K3020">
        <f t="shared" si="47"/>
        <v>0</v>
      </c>
    </row>
    <row r="3021" spans="1:11" x14ac:dyDescent="0.25">
      <c r="A3021" t="s">
        <v>2560</v>
      </c>
      <c r="B3021" t="s">
        <v>5915</v>
      </c>
      <c r="C3021" t="s">
        <v>5916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K3021">
        <f t="shared" si="47"/>
        <v>0</v>
      </c>
    </row>
    <row r="3022" spans="1:11" x14ac:dyDescent="0.25">
      <c r="A3022" t="s">
        <v>2560</v>
      </c>
      <c r="B3022" t="s">
        <v>5917</v>
      </c>
      <c r="C3022" t="s">
        <v>5918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K3022">
        <f t="shared" si="47"/>
        <v>0</v>
      </c>
    </row>
    <row r="3023" spans="1:11" x14ac:dyDescent="0.25">
      <c r="A3023" t="s">
        <v>2560</v>
      </c>
      <c r="B3023" t="s">
        <v>5919</v>
      </c>
      <c r="C3023" t="s">
        <v>5920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K3023">
        <f t="shared" si="47"/>
        <v>0</v>
      </c>
    </row>
    <row r="3024" spans="1:11" x14ac:dyDescent="0.25">
      <c r="A3024" t="s">
        <v>2560</v>
      </c>
      <c r="B3024" t="s">
        <v>5921</v>
      </c>
      <c r="C3024" t="s">
        <v>5922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K3024">
        <f t="shared" si="47"/>
        <v>0</v>
      </c>
    </row>
    <row r="3025" spans="1:11" x14ac:dyDescent="0.25">
      <c r="A3025" t="s">
        <v>2560</v>
      </c>
      <c r="B3025" t="s">
        <v>5923</v>
      </c>
      <c r="C3025" t="s">
        <v>5924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K3025">
        <f t="shared" si="47"/>
        <v>0</v>
      </c>
    </row>
    <row r="3026" spans="1:11" x14ac:dyDescent="0.25">
      <c r="A3026" t="s">
        <v>2560</v>
      </c>
      <c r="B3026" t="s">
        <v>5925</v>
      </c>
      <c r="C3026" t="s">
        <v>5926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K3026">
        <f t="shared" si="47"/>
        <v>0</v>
      </c>
    </row>
    <row r="3027" spans="1:11" x14ac:dyDescent="0.25">
      <c r="A3027" t="s">
        <v>2560</v>
      </c>
      <c r="B3027" t="s">
        <v>5927</v>
      </c>
      <c r="C3027" t="s">
        <v>5928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K3027">
        <f t="shared" si="47"/>
        <v>0</v>
      </c>
    </row>
    <row r="3028" spans="1:11" x14ac:dyDescent="0.25">
      <c r="A3028" t="s">
        <v>2560</v>
      </c>
      <c r="B3028" t="s">
        <v>5929</v>
      </c>
      <c r="C3028" t="s">
        <v>5930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K3028">
        <f t="shared" si="47"/>
        <v>0</v>
      </c>
    </row>
    <row r="3029" spans="1:11" x14ac:dyDescent="0.25">
      <c r="A3029" t="s">
        <v>2560</v>
      </c>
      <c r="B3029" t="s">
        <v>5931</v>
      </c>
      <c r="C3029" t="s">
        <v>5932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K3029">
        <f t="shared" si="47"/>
        <v>0</v>
      </c>
    </row>
    <row r="3030" spans="1:11" x14ac:dyDescent="0.25">
      <c r="A3030" t="s">
        <v>2560</v>
      </c>
      <c r="B3030" t="s">
        <v>5519</v>
      </c>
      <c r="C3030" t="s">
        <v>5520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209</v>
      </c>
      <c r="K3030">
        <f t="shared" si="47"/>
        <v>0</v>
      </c>
    </row>
    <row r="3031" spans="1:11" x14ac:dyDescent="0.25">
      <c r="A3031" t="s">
        <v>2560</v>
      </c>
      <c r="B3031" t="s">
        <v>5521</v>
      </c>
      <c r="C3031" t="s">
        <v>5522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K3031">
        <f t="shared" si="47"/>
        <v>0</v>
      </c>
    </row>
    <row r="3032" spans="1:11" x14ac:dyDescent="0.25">
      <c r="A3032" t="s">
        <v>2560</v>
      </c>
      <c r="B3032" t="s">
        <v>6004</v>
      </c>
      <c r="C3032" t="s">
        <v>6005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K3032">
        <f t="shared" si="47"/>
        <v>0</v>
      </c>
    </row>
    <row r="3033" spans="1:11" x14ac:dyDescent="0.25">
      <c r="A3033" t="s">
        <v>2560</v>
      </c>
      <c r="B3033" t="s">
        <v>6006</v>
      </c>
      <c r="C3033" t="s">
        <v>6007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K3033">
        <f t="shared" si="47"/>
        <v>0</v>
      </c>
    </row>
    <row r="3034" spans="1:11" x14ac:dyDescent="0.25">
      <c r="A3034" t="s">
        <v>2560</v>
      </c>
      <c r="B3034" t="s">
        <v>6008</v>
      </c>
      <c r="C3034" t="s">
        <v>6009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6</v>
      </c>
      <c r="K3034">
        <f t="shared" si="47"/>
        <v>0</v>
      </c>
    </row>
    <row r="3035" spans="1:11" x14ac:dyDescent="0.25">
      <c r="A3035" t="s">
        <v>2560</v>
      </c>
      <c r="B3035" t="s">
        <v>6010</v>
      </c>
      <c r="C3035" t="s">
        <v>6011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K3035">
        <f t="shared" si="47"/>
        <v>0</v>
      </c>
    </row>
    <row r="3036" spans="1:11" x14ac:dyDescent="0.25">
      <c r="A3036" t="s">
        <v>2560</v>
      </c>
      <c r="B3036" t="s">
        <v>6012</v>
      </c>
      <c r="C3036" t="s">
        <v>6013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K3036">
        <f t="shared" si="47"/>
        <v>0</v>
      </c>
    </row>
    <row r="3037" spans="1:11" x14ac:dyDescent="0.25">
      <c r="A3037" t="s">
        <v>2560</v>
      </c>
      <c r="B3037" t="s">
        <v>6014</v>
      </c>
      <c r="C3037" t="s">
        <v>6015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K3037">
        <f t="shared" si="47"/>
        <v>0</v>
      </c>
    </row>
    <row r="3038" spans="1:11" x14ac:dyDescent="0.25">
      <c r="A3038" t="s">
        <v>2560</v>
      </c>
      <c r="B3038" t="s">
        <v>6016</v>
      </c>
      <c r="C3038" t="s">
        <v>6017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K3038">
        <f t="shared" si="47"/>
        <v>0</v>
      </c>
    </row>
    <row r="3039" spans="1:11" x14ac:dyDescent="0.25">
      <c r="A3039" t="s">
        <v>2560</v>
      </c>
      <c r="B3039" t="s">
        <v>6018</v>
      </c>
      <c r="C3039" t="s">
        <v>6019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K3039">
        <f t="shared" si="47"/>
        <v>0</v>
      </c>
    </row>
    <row r="3040" spans="1:11" x14ac:dyDescent="0.25">
      <c r="A3040" t="s">
        <v>2560</v>
      </c>
      <c r="B3040" t="s">
        <v>6020</v>
      </c>
      <c r="C3040" t="s">
        <v>6021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K3040">
        <f t="shared" si="47"/>
        <v>0</v>
      </c>
    </row>
    <row r="3041" spans="1:11" x14ac:dyDescent="0.25">
      <c r="A3041" t="s">
        <v>2560</v>
      </c>
      <c r="B3041" t="s">
        <v>6022</v>
      </c>
      <c r="C3041" t="s">
        <v>6023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K3041">
        <f t="shared" si="47"/>
        <v>0</v>
      </c>
    </row>
    <row r="3042" spans="1:11" x14ac:dyDescent="0.25">
      <c r="A3042" t="s">
        <v>2560</v>
      </c>
      <c r="B3042" t="s">
        <v>6024</v>
      </c>
      <c r="C3042" t="s">
        <v>6025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K3042">
        <f t="shared" si="47"/>
        <v>0</v>
      </c>
    </row>
    <row r="3043" spans="1:11" x14ac:dyDescent="0.25">
      <c r="A3043" t="s">
        <v>2560</v>
      </c>
      <c r="B3043" t="s">
        <v>6026</v>
      </c>
      <c r="C3043" t="s">
        <v>6027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K3043">
        <f t="shared" si="47"/>
        <v>0</v>
      </c>
    </row>
    <row r="3044" spans="1:11" x14ac:dyDescent="0.25">
      <c r="A3044" t="s">
        <v>2560</v>
      </c>
      <c r="B3044" t="s">
        <v>6028</v>
      </c>
      <c r="C3044" t="s">
        <v>6029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K3044">
        <f t="shared" si="47"/>
        <v>0</v>
      </c>
    </row>
    <row r="3045" spans="1:11" x14ac:dyDescent="0.25">
      <c r="A3045" t="s">
        <v>2560</v>
      </c>
      <c r="B3045" t="s">
        <v>12307</v>
      </c>
      <c r="C3045" t="s">
        <v>12308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85</v>
      </c>
      <c r="K3045">
        <f t="shared" si="47"/>
        <v>0</v>
      </c>
    </row>
    <row r="3046" spans="1:11" x14ac:dyDescent="0.25">
      <c r="A3046" t="s">
        <v>2560</v>
      </c>
      <c r="B3046" t="s">
        <v>6030</v>
      </c>
      <c r="C3046" t="s">
        <v>6031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92</v>
      </c>
      <c r="K3046">
        <f t="shared" si="47"/>
        <v>0</v>
      </c>
    </row>
    <row r="3047" spans="1:11" x14ac:dyDescent="0.25">
      <c r="A3047" t="s">
        <v>2560</v>
      </c>
      <c r="B3047" t="s">
        <v>6032</v>
      </c>
      <c r="C3047" t="s">
        <v>6033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K3047">
        <f t="shared" si="47"/>
        <v>0</v>
      </c>
    </row>
    <row r="3048" spans="1:11" x14ac:dyDescent="0.25">
      <c r="A3048" t="s">
        <v>2560</v>
      </c>
      <c r="B3048" t="s">
        <v>7418</v>
      </c>
      <c r="C3048" t="s">
        <v>7419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45</v>
      </c>
      <c r="K3048">
        <f t="shared" si="47"/>
        <v>0</v>
      </c>
    </row>
    <row r="3049" spans="1:11" x14ac:dyDescent="0.25">
      <c r="A3049" t="s">
        <v>2560</v>
      </c>
      <c r="B3049" t="s">
        <v>6034</v>
      </c>
      <c r="C3049" t="s">
        <v>6035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K3049">
        <f t="shared" si="47"/>
        <v>0</v>
      </c>
    </row>
    <row r="3050" spans="1:11" x14ac:dyDescent="0.25">
      <c r="A3050" t="s">
        <v>2560</v>
      </c>
      <c r="B3050" t="s">
        <v>5893</v>
      </c>
      <c r="C3050" t="s">
        <v>5894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24</v>
      </c>
      <c r="K3050">
        <f t="shared" si="47"/>
        <v>0</v>
      </c>
    </row>
    <row r="3051" spans="1:11" x14ac:dyDescent="0.25">
      <c r="A3051" t="s">
        <v>2560</v>
      </c>
      <c r="B3051" t="s">
        <v>6036</v>
      </c>
      <c r="C3051" t="s">
        <v>6037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K3051">
        <f t="shared" si="47"/>
        <v>0</v>
      </c>
    </row>
    <row r="3052" spans="1:11" x14ac:dyDescent="0.25">
      <c r="A3052" t="s">
        <v>2560</v>
      </c>
      <c r="B3052" t="s">
        <v>5566</v>
      </c>
      <c r="C3052" t="s">
        <v>5567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1</v>
      </c>
      <c r="K3052">
        <f t="shared" si="47"/>
        <v>0</v>
      </c>
    </row>
    <row r="3053" spans="1:11" x14ac:dyDescent="0.25">
      <c r="A3053" t="s">
        <v>2560</v>
      </c>
      <c r="B3053" t="s">
        <v>5568</v>
      </c>
      <c r="C3053" t="s">
        <v>5569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K3053">
        <f t="shared" si="47"/>
        <v>0</v>
      </c>
    </row>
    <row r="3054" spans="1:11" x14ac:dyDescent="0.25">
      <c r="A3054" t="s">
        <v>2560</v>
      </c>
      <c r="B3054" t="s">
        <v>5570</v>
      </c>
      <c r="C3054" t="s">
        <v>5571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K3054">
        <f t="shared" si="47"/>
        <v>0</v>
      </c>
    </row>
    <row r="3055" spans="1:11" x14ac:dyDescent="0.25">
      <c r="A3055" t="s">
        <v>2560</v>
      </c>
      <c r="B3055" t="s">
        <v>5572</v>
      </c>
      <c r="C3055" t="s">
        <v>5573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K3055">
        <f t="shared" si="47"/>
        <v>0</v>
      </c>
    </row>
    <row r="3056" spans="1:11" x14ac:dyDescent="0.25">
      <c r="A3056" t="s">
        <v>2560</v>
      </c>
      <c r="B3056" t="s">
        <v>5574</v>
      </c>
      <c r="C3056" t="s">
        <v>5575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K3056">
        <f t="shared" si="47"/>
        <v>0</v>
      </c>
    </row>
    <row r="3057" spans="1:11" x14ac:dyDescent="0.25">
      <c r="A3057" t="s">
        <v>2560</v>
      </c>
      <c r="B3057" t="s">
        <v>5576</v>
      </c>
      <c r="C3057" t="s">
        <v>5577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K3057">
        <f t="shared" si="47"/>
        <v>0</v>
      </c>
    </row>
    <row r="3058" spans="1:11" x14ac:dyDescent="0.25">
      <c r="A3058" t="s">
        <v>2560</v>
      </c>
      <c r="B3058" t="s">
        <v>5578</v>
      </c>
      <c r="C3058" t="s">
        <v>5579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K3058">
        <f t="shared" si="47"/>
        <v>0</v>
      </c>
    </row>
    <row r="3059" spans="1:11" x14ac:dyDescent="0.25">
      <c r="A3059" t="s">
        <v>2560</v>
      </c>
      <c r="B3059" t="s">
        <v>5580</v>
      </c>
      <c r="C3059" t="s">
        <v>5581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K3059">
        <f t="shared" si="47"/>
        <v>0</v>
      </c>
    </row>
    <row r="3060" spans="1:11" x14ac:dyDescent="0.25">
      <c r="A3060" t="s">
        <v>2560</v>
      </c>
      <c r="B3060" t="s">
        <v>5582</v>
      </c>
      <c r="C3060" t="s">
        <v>5583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K3060">
        <f t="shared" si="47"/>
        <v>0</v>
      </c>
    </row>
    <row r="3061" spans="1:11" x14ac:dyDescent="0.25">
      <c r="A3061" t="s">
        <v>2560</v>
      </c>
      <c r="B3061" t="s">
        <v>5584</v>
      </c>
      <c r="C3061" t="s">
        <v>5585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2</v>
      </c>
      <c r="K3061">
        <f t="shared" si="47"/>
        <v>0</v>
      </c>
    </row>
    <row r="3062" spans="1:11" x14ac:dyDescent="0.25">
      <c r="A3062" t="s">
        <v>2560</v>
      </c>
      <c r="B3062" t="s">
        <v>5586</v>
      </c>
      <c r="C3062" t="s">
        <v>5587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K3062">
        <f t="shared" si="47"/>
        <v>0</v>
      </c>
    </row>
    <row r="3063" spans="1:11" x14ac:dyDescent="0.25">
      <c r="A3063" t="s">
        <v>2560</v>
      </c>
      <c r="B3063" t="s">
        <v>5590</v>
      </c>
      <c r="C3063" t="s">
        <v>3190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K3063">
        <f t="shared" si="47"/>
        <v>0</v>
      </c>
    </row>
    <row r="3064" spans="1:11" x14ac:dyDescent="0.25">
      <c r="A3064" t="s">
        <v>2560</v>
      </c>
      <c r="B3064" t="s">
        <v>5591</v>
      </c>
      <c r="C3064" t="s">
        <v>5592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60</v>
      </c>
      <c r="K3064">
        <f t="shared" si="47"/>
        <v>0</v>
      </c>
    </row>
    <row r="3065" spans="1:11" x14ac:dyDescent="0.25">
      <c r="A3065" t="s">
        <v>2560</v>
      </c>
      <c r="B3065" t="s">
        <v>5593</v>
      </c>
      <c r="C3065" t="s">
        <v>5594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22</v>
      </c>
      <c r="K3065">
        <f t="shared" si="47"/>
        <v>0</v>
      </c>
    </row>
    <row r="3066" spans="1:11" x14ac:dyDescent="0.25">
      <c r="A3066" t="s">
        <v>2560</v>
      </c>
      <c r="B3066" t="s">
        <v>5595</v>
      </c>
      <c r="C3066" t="s">
        <v>5596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K3066">
        <f t="shared" si="47"/>
        <v>0</v>
      </c>
    </row>
    <row r="3067" spans="1:11" x14ac:dyDescent="0.25">
      <c r="A3067" t="s">
        <v>2560</v>
      </c>
      <c r="B3067" t="s">
        <v>5597</v>
      </c>
      <c r="C3067" t="s">
        <v>5598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1</v>
      </c>
      <c r="K3067">
        <f t="shared" si="47"/>
        <v>0</v>
      </c>
    </row>
    <row r="3068" spans="1:11" x14ac:dyDescent="0.25">
      <c r="A3068" t="s">
        <v>2560</v>
      </c>
      <c r="B3068" t="s">
        <v>8973</v>
      </c>
      <c r="C3068" t="s">
        <v>8974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19</v>
      </c>
      <c r="K3068">
        <f t="shared" si="47"/>
        <v>0</v>
      </c>
    </row>
    <row r="3069" spans="1:11" x14ac:dyDescent="0.25">
      <c r="A3069" t="s">
        <v>2560</v>
      </c>
      <c r="B3069" t="s">
        <v>5599</v>
      </c>
      <c r="C3069" t="s">
        <v>5600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K3069">
        <f t="shared" si="47"/>
        <v>0</v>
      </c>
    </row>
    <row r="3070" spans="1:11" x14ac:dyDescent="0.25">
      <c r="A3070" t="s">
        <v>2560</v>
      </c>
      <c r="B3070" t="s">
        <v>5601</v>
      </c>
      <c r="C3070" t="s">
        <v>5602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K3070">
        <f t="shared" si="47"/>
        <v>0</v>
      </c>
    </row>
    <row r="3071" spans="1:11" x14ac:dyDescent="0.25">
      <c r="A3071" t="s">
        <v>2560</v>
      </c>
      <c r="B3071" t="s">
        <v>5603</v>
      </c>
      <c r="C3071" t="s">
        <v>5604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K3071">
        <f t="shared" si="47"/>
        <v>0</v>
      </c>
    </row>
    <row r="3072" spans="1:11" x14ac:dyDescent="0.25">
      <c r="A3072" t="s">
        <v>2560</v>
      </c>
      <c r="B3072" t="s">
        <v>5605</v>
      </c>
      <c r="C3072" t="s">
        <v>5606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K3072">
        <f t="shared" si="47"/>
        <v>0</v>
      </c>
    </row>
    <row r="3073" spans="1:11" x14ac:dyDescent="0.25">
      <c r="A3073" t="s">
        <v>2560</v>
      </c>
      <c r="B3073" t="s">
        <v>5607</v>
      </c>
      <c r="C3073" t="s">
        <v>5608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K3073">
        <f t="shared" si="47"/>
        <v>0</v>
      </c>
    </row>
    <row r="3074" spans="1:11" x14ac:dyDescent="0.25">
      <c r="A3074" t="s">
        <v>2560</v>
      </c>
      <c r="B3074" t="s">
        <v>6345</v>
      </c>
      <c r="C3074" t="s">
        <v>6346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K3074">
        <f t="shared" si="47"/>
        <v>0</v>
      </c>
    </row>
    <row r="3075" spans="1:11" x14ac:dyDescent="0.25">
      <c r="A3075" t="s">
        <v>2560</v>
      </c>
      <c r="B3075" t="s">
        <v>11513</v>
      </c>
      <c r="C3075" t="s">
        <v>11514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K3075">
        <f t="shared" ref="K3075:K3138" si="48">D3075+F3075</f>
        <v>0</v>
      </c>
    </row>
    <row r="3076" spans="1:11" x14ac:dyDescent="0.25">
      <c r="A3076" t="s">
        <v>2560</v>
      </c>
      <c r="B3076" t="s">
        <v>11558</v>
      </c>
      <c r="C3076" t="s">
        <v>11559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K3076">
        <f t="shared" si="48"/>
        <v>0</v>
      </c>
    </row>
    <row r="3077" spans="1:11" x14ac:dyDescent="0.25">
      <c r="A3077" t="s">
        <v>2560</v>
      </c>
      <c r="B3077" t="s">
        <v>11560</v>
      </c>
      <c r="C3077" t="s">
        <v>11561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K3077">
        <f t="shared" si="48"/>
        <v>0</v>
      </c>
    </row>
    <row r="3078" spans="1:11" x14ac:dyDescent="0.25">
      <c r="A3078" t="s">
        <v>2560</v>
      </c>
      <c r="B3078" t="s">
        <v>11562</v>
      </c>
      <c r="C3078" t="s">
        <v>11563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K3078">
        <f t="shared" si="48"/>
        <v>0</v>
      </c>
    </row>
    <row r="3079" spans="1:11" x14ac:dyDescent="0.25">
      <c r="A3079" t="s">
        <v>2560</v>
      </c>
      <c r="B3079" t="s">
        <v>11566</v>
      </c>
      <c r="C3079" t="s">
        <v>11567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K3079">
        <f t="shared" si="48"/>
        <v>0</v>
      </c>
    </row>
    <row r="3080" spans="1:11" x14ac:dyDescent="0.25">
      <c r="A3080" t="s">
        <v>2560</v>
      </c>
      <c r="B3080" t="s">
        <v>11568</v>
      </c>
      <c r="C3080" t="s">
        <v>11569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K3080">
        <f t="shared" si="48"/>
        <v>0</v>
      </c>
    </row>
    <row r="3081" spans="1:11" x14ac:dyDescent="0.25">
      <c r="A3081" t="s">
        <v>2560</v>
      </c>
      <c r="B3081" t="s">
        <v>11570</v>
      </c>
      <c r="C3081" t="s">
        <v>11571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K3081">
        <f t="shared" si="48"/>
        <v>0</v>
      </c>
    </row>
    <row r="3082" spans="1:11" x14ac:dyDescent="0.25">
      <c r="A3082" t="s">
        <v>2560</v>
      </c>
      <c r="B3082" t="s">
        <v>11572</v>
      </c>
      <c r="C3082" t="s">
        <v>11573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1</v>
      </c>
      <c r="K3082">
        <f t="shared" si="48"/>
        <v>0</v>
      </c>
    </row>
    <row r="3083" spans="1:11" x14ac:dyDescent="0.25">
      <c r="A3083" t="s">
        <v>2560</v>
      </c>
      <c r="B3083" t="s">
        <v>11574</v>
      </c>
      <c r="C3083" t="s">
        <v>11575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K3083">
        <f t="shared" si="48"/>
        <v>0</v>
      </c>
    </row>
    <row r="3084" spans="1:11" x14ac:dyDescent="0.25">
      <c r="A3084" t="s">
        <v>2560</v>
      </c>
      <c r="B3084" t="s">
        <v>11576</v>
      </c>
      <c r="C3084" t="s">
        <v>11577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K3084">
        <f t="shared" si="48"/>
        <v>0</v>
      </c>
    </row>
    <row r="3085" spans="1:11" x14ac:dyDescent="0.25">
      <c r="A3085" t="s">
        <v>2560</v>
      </c>
      <c r="B3085" t="s">
        <v>11578</v>
      </c>
      <c r="C3085" t="s">
        <v>11579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16</v>
      </c>
      <c r="K3085">
        <f t="shared" si="48"/>
        <v>0</v>
      </c>
    </row>
    <row r="3086" spans="1:11" x14ac:dyDescent="0.25">
      <c r="A3086" t="s">
        <v>2560</v>
      </c>
      <c r="B3086" t="s">
        <v>11580</v>
      </c>
      <c r="C3086" t="s">
        <v>602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K3086">
        <f t="shared" si="48"/>
        <v>0</v>
      </c>
    </row>
    <row r="3087" spans="1:11" x14ac:dyDescent="0.25">
      <c r="A3087" t="s">
        <v>2560</v>
      </c>
      <c r="B3087" t="s">
        <v>11581</v>
      </c>
      <c r="C3087" t="s">
        <v>5180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K3087">
        <f t="shared" si="48"/>
        <v>0</v>
      </c>
    </row>
    <row r="3088" spans="1:11" x14ac:dyDescent="0.25">
      <c r="A3088" t="s">
        <v>2560</v>
      </c>
      <c r="B3088" t="s">
        <v>11582</v>
      </c>
      <c r="C3088" t="s">
        <v>5044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K3088">
        <f t="shared" si="48"/>
        <v>0</v>
      </c>
    </row>
    <row r="3089" spans="1:11" x14ac:dyDescent="0.25">
      <c r="A3089" t="s">
        <v>2560</v>
      </c>
      <c r="B3089" t="s">
        <v>11583</v>
      </c>
      <c r="C3089" t="s">
        <v>10363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6</v>
      </c>
      <c r="K3089">
        <f t="shared" si="48"/>
        <v>0</v>
      </c>
    </row>
    <row r="3090" spans="1:11" x14ac:dyDescent="0.25">
      <c r="A3090" t="s">
        <v>2560</v>
      </c>
      <c r="B3090" t="s">
        <v>11584</v>
      </c>
      <c r="C3090" t="s">
        <v>11585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K3090">
        <f t="shared" si="48"/>
        <v>0</v>
      </c>
    </row>
    <row r="3091" spans="1:11" x14ac:dyDescent="0.25">
      <c r="A3091" t="s">
        <v>2560</v>
      </c>
      <c r="B3091" t="s">
        <v>11586</v>
      </c>
      <c r="C3091" t="s">
        <v>11587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K3091">
        <f t="shared" si="48"/>
        <v>0</v>
      </c>
    </row>
    <row r="3092" spans="1:11" x14ac:dyDescent="0.25">
      <c r="A3092" t="s">
        <v>2560</v>
      </c>
      <c r="B3092" t="s">
        <v>11588</v>
      </c>
      <c r="C3092" t="s">
        <v>11589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K3092">
        <f t="shared" si="48"/>
        <v>0</v>
      </c>
    </row>
    <row r="3093" spans="1:11" x14ac:dyDescent="0.25">
      <c r="A3093" t="s">
        <v>2560</v>
      </c>
      <c r="B3093" t="s">
        <v>11590</v>
      </c>
      <c r="C3093" t="s">
        <v>11591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1500</v>
      </c>
      <c r="K3093">
        <f t="shared" si="48"/>
        <v>0</v>
      </c>
    </row>
    <row r="3094" spans="1:11" x14ac:dyDescent="0.25">
      <c r="A3094" t="s">
        <v>2560</v>
      </c>
      <c r="B3094" t="s">
        <v>11592</v>
      </c>
      <c r="C3094" t="s">
        <v>11593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K3094">
        <f t="shared" si="48"/>
        <v>0</v>
      </c>
    </row>
    <row r="3095" spans="1:11" x14ac:dyDescent="0.25">
      <c r="A3095" t="s">
        <v>2560</v>
      </c>
      <c r="B3095" t="s">
        <v>11594</v>
      </c>
      <c r="C3095" t="s">
        <v>334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K3095">
        <f t="shared" si="48"/>
        <v>0</v>
      </c>
    </row>
    <row r="3096" spans="1:11" x14ac:dyDescent="0.25">
      <c r="A3096" t="s">
        <v>2560</v>
      </c>
      <c r="B3096" t="s">
        <v>11595</v>
      </c>
      <c r="C3096" t="s">
        <v>11596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K3096">
        <f t="shared" si="48"/>
        <v>0</v>
      </c>
    </row>
    <row r="3097" spans="1:11" x14ac:dyDescent="0.25">
      <c r="A3097" t="s">
        <v>2560</v>
      </c>
      <c r="B3097" t="s">
        <v>5762</v>
      </c>
      <c r="C3097" t="s">
        <v>5763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K3097">
        <f t="shared" si="48"/>
        <v>0</v>
      </c>
    </row>
    <row r="3098" spans="1:11" x14ac:dyDescent="0.25">
      <c r="A3098" t="s">
        <v>2560</v>
      </c>
      <c r="B3098" t="s">
        <v>5764</v>
      </c>
      <c r="C3098" t="s">
        <v>5765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2</v>
      </c>
      <c r="K3098">
        <f t="shared" si="48"/>
        <v>0</v>
      </c>
    </row>
    <row r="3099" spans="1:11" x14ac:dyDescent="0.25">
      <c r="A3099" t="s">
        <v>2560</v>
      </c>
      <c r="B3099" t="s">
        <v>5766</v>
      </c>
      <c r="C3099" t="s">
        <v>5767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K3099">
        <f t="shared" si="48"/>
        <v>0</v>
      </c>
    </row>
    <row r="3100" spans="1:11" x14ac:dyDescent="0.25">
      <c r="A3100" t="s">
        <v>2560</v>
      </c>
      <c r="B3100" t="s">
        <v>5768</v>
      </c>
      <c r="C3100" t="s">
        <v>4153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K3100">
        <f t="shared" si="48"/>
        <v>0</v>
      </c>
    </row>
    <row r="3101" spans="1:11" x14ac:dyDescent="0.25">
      <c r="A3101" t="s">
        <v>2560</v>
      </c>
      <c r="B3101" t="s">
        <v>5769</v>
      </c>
      <c r="C3101" t="s">
        <v>5770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1757</v>
      </c>
      <c r="K3101">
        <f t="shared" si="48"/>
        <v>0</v>
      </c>
    </row>
    <row r="3102" spans="1:11" x14ac:dyDescent="0.25">
      <c r="A3102" t="s">
        <v>2560</v>
      </c>
      <c r="B3102" t="s">
        <v>5771</v>
      </c>
      <c r="C3102" t="s">
        <v>5772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K3102">
        <f t="shared" si="48"/>
        <v>0</v>
      </c>
    </row>
    <row r="3103" spans="1:11" x14ac:dyDescent="0.25">
      <c r="A3103" t="s">
        <v>2560</v>
      </c>
      <c r="B3103" t="s">
        <v>5773</v>
      </c>
      <c r="C3103" t="s">
        <v>5774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K3103">
        <f t="shared" si="48"/>
        <v>0</v>
      </c>
    </row>
    <row r="3104" spans="1:11" x14ac:dyDescent="0.25">
      <c r="A3104" t="s">
        <v>2560</v>
      </c>
      <c r="B3104" t="s">
        <v>5775</v>
      </c>
      <c r="C3104" t="s">
        <v>5776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K3104">
        <f t="shared" si="48"/>
        <v>0</v>
      </c>
    </row>
    <row r="3105" spans="1:11" x14ac:dyDescent="0.25">
      <c r="A3105" t="s">
        <v>2560</v>
      </c>
      <c r="B3105" t="s">
        <v>5777</v>
      </c>
      <c r="C3105" t="s">
        <v>5778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K3105">
        <f t="shared" si="48"/>
        <v>0</v>
      </c>
    </row>
    <row r="3106" spans="1:11" x14ac:dyDescent="0.25">
      <c r="A3106" t="s">
        <v>2560</v>
      </c>
      <c r="B3106" t="s">
        <v>5779</v>
      </c>
      <c r="C3106" t="s">
        <v>5780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K3106">
        <f t="shared" si="48"/>
        <v>0</v>
      </c>
    </row>
    <row r="3107" spans="1:11" x14ac:dyDescent="0.25">
      <c r="A3107" t="s">
        <v>2560</v>
      </c>
      <c r="B3107" t="s">
        <v>5781</v>
      </c>
      <c r="C3107" t="s">
        <v>4983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K3107">
        <f t="shared" si="48"/>
        <v>0</v>
      </c>
    </row>
    <row r="3108" spans="1:11" x14ac:dyDescent="0.25">
      <c r="A3108" t="s">
        <v>2560</v>
      </c>
      <c r="B3108" t="s">
        <v>5782</v>
      </c>
      <c r="C3108" t="s">
        <v>5783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K3108">
        <f t="shared" si="48"/>
        <v>0</v>
      </c>
    </row>
    <row r="3109" spans="1:11" x14ac:dyDescent="0.25">
      <c r="A3109" t="s">
        <v>2560</v>
      </c>
      <c r="B3109" t="s">
        <v>5784</v>
      </c>
      <c r="C3109" t="s">
        <v>5785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K3109">
        <f t="shared" si="48"/>
        <v>0</v>
      </c>
    </row>
    <row r="3110" spans="1:11" x14ac:dyDescent="0.25">
      <c r="A3110" t="s">
        <v>2560</v>
      </c>
      <c r="B3110" t="s">
        <v>5786</v>
      </c>
      <c r="C3110" t="s">
        <v>5787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K3110">
        <f t="shared" si="48"/>
        <v>0</v>
      </c>
    </row>
    <row r="3111" spans="1:11" x14ac:dyDescent="0.25">
      <c r="A3111" t="s">
        <v>2560</v>
      </c>
      <c r="B3111" t="s">
        <v>5788</v>
      </c>
      <c r="C3111" t="s">
        <v>5789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K3111">
        <f t="shared" si="48"/>
        <v>0</v>
      </c>
    </row>
    <row r="3112" spans="1:11" x14ac:dyDescent="0.25">
      <c r="A3112" t="s">
        <v>2560</v>
      </c>
      <c r="B3112" t="s">
        <v>5790</v>
      </c>
      <c r="C3112" t="s">
        <v>5791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K3112">
        <f t="shared" si="48"/>
        <v>0</v>
      </c>
    </row>
    <row r="3113" spans="1:11" x14ac:dyDescent="0.25">
      <c r="A3113" t="s">
        <v>2560</v>
      </c>
      <c r="B3113" t="s">
        <v>5792</v>
      </c>
      <c r="C3113" t="s">
        <v>5793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K3113">
        <f t="shared" si="48"/>
        <v>0</v>
      </c>
    </row>
    <row r="3114" spans="1:11" x14ac:dyDescent="0.25">
      <c r="A3114" t="s">
        <v>2560</v>
      </c>
      <c r="B3114" t="s">
        <v>5794</v>
      </c>
      <c r="C3114" t="s">
        <v>5795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K3114">
        <f t="shared" si="48"/>
        <v>0</v>
      </c>
    </row>
    <row r="3115" spans="1:11" x14ac:dyDescent="0.25">
      <c r="A3115" t="s">
        <v>2560</v>
      </c>
      <c r="B3115" t="s">
        <v>5796</v>
      </c>
      <c r="C3115" t="s">
        <v>5797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K3115">
        <f t="shared" si="48"/>
        <v>0</v>
      </c>
    </row>
    <row r="3116" spans="1:11" x14ac:dyDescent="0.25">
      <c r="A3116" t="s">
        <v>2560</v>
      </c>
      <c r="B3116" t="s">
        <v>5798</v>
      </c>
      <c r="C3116" t="s">
        <v>5799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K3116">
        <f t="shared" si="48"/>
        <v>0</v>
      </c>
    </row>
    <row r="3117" spans="1:11" x14ac:dyDescent="0.25">
      <c r="A3117" t="s">
        <v>2560</v>
      </c>
      <c r="B3117" t="s">
        <v>5800</v>
      </c>
      <c r="C3117" t="s">
        <v>5801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K3117">
        <f t="shared" si="48"/>
        <v>0</v>
      </c>
    </row>
    <row r="3118" spans="1:11" x14ac:dyDescent="0.25">
      <c r="A3118" t="s">
        <v>2560</v>
      </c>
      <c r="B3118" t="s">
        <v>5802</v>
      </c>
      <c r="C3118" t="s">
        <v>5803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K3118">
        <f t="shared" si="48"/>
        <v>0</v>
      </c>
    </row>
    <row r="3119" spans="1:11" x14ac:dyDescent="0.25">
      <c r="A3119" t="s">
        <v>2560</v>
      </c>
      <c r="B3119" t="s">
        <v>11017</v>
      </c>
      <c r="C3119" t="s">
        <v>11018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K3119">
        <f t="shared" si="48"/>
        <v>0</v>
      </c>
    </row>
    <row r="3120" spans="1:11" x14ac:dyDescent="0.25">
      <c r="A3120" t="s">
        <v>2560</v>
      </c>
      <c r="B3120" t="s">
        <v>11020</v>
      </c>
      <c r="C3120" t="s">
        <v>6654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K3120">
        <f t="shared" si="48"/>
        <v>0</v>
      </c>
    </row>
    <row r="3121" spans="1:11" x14ac:dyDescent="0.25">
      <c r="A3121" t="s">
        <v>2560</v>
      </c>
      <c r="B3121" t="s">
        <v>11021</v>
      </c>
      <c r="C3121" t="s">
        <v>11022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7</v>
      </c>
      <c r="K3121">
        <f t="shared" si="48"/>
        <v>0</v>
      </c>
    </row>
    <row r="3122" spans="1:11" x14ac:dyDescent="0.25">
      <c r="A3122" t="s">
        <v>2560</v>
      </c>
      <c r="B3122" t="s">
        <v>11023</v>
      </c>
      <c r="C3122" t="s">
        <v>11024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K3122">
        <f t="shared" si="48"/>
        <v>0</v>
      </c>
    </row>
    <row r="3123" spans="1:11" x14ac:dyDescent="0.25">
      <c r="A3123" t="s">
        <v>2560</v>
      </c>
      <c r="B3123" t="s">
        <v>11025</v>
      </c>
      <c r="C3123" t="s">
        <v>11026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478</v>
      </c>
      <c r="K3123">
        <f t="shared" si="48"/>
        <v>0</v>
      </c>
    </row>
    <row r="3124" spans="1:11" x14ac:dyDescent="0.25">
      <c r="A3124" t="s">
        <v>2560</v>
      </c>
      <c r="B3124" t="s">
        <v>11027</v>
      </c>
      <c r="C3124" t="s">
        <v>11028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K3124">
        <f t="shared" si="48"/>
        <v>0</v>
      </c>
    </row>
    <row r="3125" spans="1:11" x14ac:dyDescent="0.25">
      <c r="A3125" t="s">
        <v>2560</v>
      </c>
      <c r="B3125" t="s">
        <v>11029</v>
      </c>
      <c r="C3125" t="s">
        <v>11030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K3125">
        <f t="shared" si="48"/>
        <v>0</v>
      </c>
    </row>
    <row r="3126" spans="1:11" x14ac:dyDescent="0.25">
      <c r="A3126" t="s">
        <v>2560</v>
      </c>
      <c r="B3126" t="s">
        <v>11031</v>
      </c>
      <c r="C3126" t="s">
        <v>6204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K3126">
        <f t="shared" si="48"/>
        <v>0</v>
      </c>
    </row>
    <row r="3127" spans="1:11" x14ac:dyDescent="0.25">
      <c r="A3127" t="s">
        <v>2560</v>
      </c>
      <c r="B3127" t="s">
        <v>11032</v>
      </c>
      <c r="C3127" t="s">
        <v>11033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K3127">
        <f t="shared" si="48"/>
        <v>0</v>
      </c>
    </row>
    <row r="3128" spans="1:11" x14ac:dyDescent="0.25">
      <c r="A3128" t="s">
        <v>2560</v>
      </c>
      <c r="B3128" t="s">
        <v>11034</v>
      </c>
      <c r="C3128" t="s">
        <v>11035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K3128">
        <f t="shared" si="48"/>
        <v>0</v>
      </c>
    </row>
    <row r="3129" spans="1:11" x14ac:dyDescent="0.25">
      <c r="A3129" t="s">
        <v>2560</v>
      </c>
      <c r="B3129" t="s">
        <v>11036</v>
      </c>
      <c r="C3129" t="s">
        <v>11037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K3129">
        <f t="shared" si="48"/>
        <v>0</v>
      </c>
    </row>
    <row r="3130" spans="1:11" x14ac:dyDescent="0.25">
      <c r="A3130" t="s">
        <v>2560</v>
      </c>
      <c r="B3130" t="s">
        <v>11038</v>
      </c>
      <c r="C3130" t="s">
        <v>11039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K3130">
        <f t="shared" si="48"/>
        <v>0</v>
      </c>
    </row>
    <row r="3131" spans="1:11" x14ac:dyDescent="0.25">
      <c r="A3131" t="s">
        <v>2560</v>
      </c>
      <c r="B3131" t="s">
        <v>11040</v>
      </c>
      <c r="C3131" t="s">
        <v>11041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K3131">
        <f t="shared" si="48"/>
        <v>0</v>
      </c>
    </row>
    <row r="3132" spans="1:11" x14ac:dyDescent="0.25">
      <c r="A3132" t="s">
        <v>2560</v>
      </c>
      <c r="B3132" t="s">
        <v>11042</v>
      </c>
      <c r="C3132" t="s">
        <v>11043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K3132">
        <f t="shared" si="48"/>
        <v>0</v>
      </c>
    </row>
    <row r="3133" spans="1:11" x14ac:dyDescent="0.25">
      <c r="A3133" t="s">
        <v>2560</v>
      </c>
      <c r="B3133" t="s">
        <v>11044</v>
      </c>
      <c r="C3133" t="s">
        <v>11045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K3133">
        <f t="shared" si="48"/>
        <v>0</v>
      </c>
    </row>
    <row r="3134" spans="1:11" x14ac:dyDescent="0.25">
      <c r="A3134" t="s">
        <v>2560</v>
      </c>
      <c r="B3134" t="s">
        <v>11046</v>
      </c>
      <c r="C3134" t="s">
        <v>11047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K3134">
        <f t="shared" si="48"/>
        <v>0</v>
      </c>
    </row>
    <row r="3135" spans="1:11" x14ac:dyDescent="0.25">
      <c r="A3135" t="s">
        <v>2560</v>
      </c>
      <c r="B3135" t="s">
        <v>11048</v>
      </c>
      <c r="C3135" t="s">
        <v>11049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K3135">
        <f t="shared" si="48"/>
        <v>0</v>
      </c>
    </row>
    <row r="3136" spans="1:11" x14ac:dyDescent="0.25">
      <c r="A3136" t="s">
        <v>2560</v>
      </c>
      <c r="B3136" t="s">
        <v>11050</v>
      </c>
      <c r="C3136" t="s">
        <v>11051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K3136">
        <f t="shared" si="48"/>
        <v>0</v>
      </c>
    </row>
    <row r="3137" spans="1:11" x14ac:dyDescent="0.25">
      <c r="A3137" t="s">
        <v>2560</v>
      </c>
      <c r="B3137" t="s">
        <v>11196</v>
      </c>
      <c r="C3137" t="s">
        <v>11197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K3137">
        <f t="shared" si="48"/>
        <v>0</v>
      </c>
    </row>
    <row r="3138" spans="1:11" x14ac:dyDescent="0.25">
      <c r="A3138" t="s">
        <v>2560</v>
      </c>
      <c r="B3138" t="s">
        <v>11198</v>
      </c>
      <c r="C3138" t="s">
        <v>11199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K3138">
        <f t="shared" si="48"/>
        <v>0</v>
      </c>
    </row>
    <row r="3139" spans="1:11" x14ac:dyDescent="0.25">
      <c r="A3139" t="s">
        <v>2560</v>
      </c>
      <c r="B3139" t="s">
        <v>11200</v>
      </c>
      <c r="C3139" t="s">
        <v>11201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K3139">
        <f t="shared" ref="K3139:K3202" si="49">D3139+F3139</f>
        <v>0</v>
      </c>
    </row>
    <row r="3140" spans="1:11" x14ac:dyDescent="0.25">
      <c r="A3140" t="s">
        <v>2560</v>
      </c>
      <c r="B3140" t="s">
        <v>11202</v>
      </c>
      <c r="C3140" t="s">
        <v>11203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K3140">
        <f t="shared" si="49"/>
        <v>0</v>
      </c>
    </row>
    <row r="3141" spans="1:11" x14ac:dyDescent="0.25">
      <c r="A3141" t="s">
        <v>2560</v>
      </c>
      <c r="B3141" t="s">
        <v>11204</v>
      </c>
      <c r="C3141" t="s">
        <v>11205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K3141">
        <f t="shared" si="49"/>
        <v>0</v>
      </c>
    </row>
    <row r="3142" spans="1:11" x14ac:dyDescent="0.25">
      <c r="A3142" t="s">
        <v>2560</v>
      </c>
      <c r="B3142" t="s">
        <v>11206</v>
      </c>
      <c r="C3142" t="s">
        <v>11207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K3142">
        <f t="shared" si="49"/>
        <v>0</v>
      </c>
    </row>
    <row r="3143" spans="1:11" x14ac:dyDescent="0.25">
      <c r="A3143" t="s">
        <v>2560</v>
      </c>
      <c r="B3143" t="s">
        <v>2170</v>
      </c>
      <c r="C3143" t="s">
        <v>1011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K3143">
        <f t="shared" si="49"/>
        <v>0</v>
      </c>
    </row>
    <row r="3144" spans="1:11" x14ac:dyDescent="0.25">
      <c r="A3144" t="s">
        <v>2560</v>
      </c>
      <c r="B3144" t="s">
        <v>4572</v>
      </c>
      <c r="C3144" t="s">
        <v>4573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K3144">
        <f t="shared" si="49"/>
        <v>0</v>
      </c>
    </row>
    <row r="3145" spans="1:11" x14ac:dyDescent="0.25">
      <c r="A3145" t="s">
        <v>2560</v>
      </c>
      <c r="B3145" t="s">
        <v>1174</v>
      </c>
      <c r="C3145" t="s">
        <v>42</v>
      </c>
      <c r="D3145">
        <v>1</v>
      </c>
      <c r="E3145">
        <v>0</v>
      </c>
      <c r="F3145">
        <v>0</v>
      </c>
      <c r="G3145">
        <v>0</v>
      </c>
      <c r="H3145">
        <v>0</v>
      </c>
      <c r="I3145">
        <v>1</v>
      </c>
      <c r="K3145">
        <f t="shared" si="49"/>
        <v>1</v>
      </c>
    </row>
    <row r="3146" spans="1:11" x14ac:dyDescent="0.25">
      <c r="A3146" t="s">
        <v>2560</v>
      </c>
      <c r="B3146" t="s">
        <v>4574</v>
      </c>
      <c r="C3146" t="s">
        <v>4575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K3146">
        <f t="shared" si="49"/>
        <v>0</v>
      </c>
    </row>
    <row r="3147" spans="1:11" x14ac:dyDescent="0.25">
      <c r="A3147" t="s">
        <v>2560</v>
      </c>
      <c r="B3147" t="s">
        <v>1723</v>
      </c>
      <c r="C3147" t="s">
        <v>574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K3147">
        <f t="shared" si="49"/>
        <v>0</v>
      </c>
    </row>
    <row r="3148" spans="1:11" x14ac:dyDescent="0.25">
      <c r="A3148" t="s">
        <v>2560</v>
      </c>
      <c r="B3148" t="s">
        <v>2068</v>
      </c>
      <c r="C3148" t="s">
        <v>915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K3148">
        <f t="shared" si="49"/>
        <v>0</v>
      </c>
    </row>
    <row r="3149" spans="1:11" x14ac:dyDescent="0.25">
      <c r="A3149" t="s">
        <v>2560</v>
      </c>
      <c r="B3149" t="s">
        <v>1498</v>
      </c>
      <c r="C3149" t="s">
        <v>355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K3149">
        <f t="shared" si="49"/>
        <v>0</v>
      </c>
    </row>
    <row r="3150" spans="1:11" x14ac:dyDescent="0.25">
      <c r="A3150" t="s">
        <v>2560</v>
      </c>
      <c r="B3150" t="s">
        <v>1213</v>
      </c>
      <c r="C3150" t="s">
        <v>80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K3150">
        <f t="shared" si="49"/>
        <v>0</v>
      </c>
    </row>
    <row r="3151" spans="1:11" x14ac:dyDescent="0.25">
      <c r="A3151" t="s">
        <v>2560</v>
      </c>
      <c r="B3151" t="s">
        <v>4576</v>
      </c>
      <c r="C3151" t="s">
        <v>4577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K3151">
        <f t="shared" si="49"/>
        <v>0</v>
      </c>
    </row>
    <row r="3152" spans="1:11" x14ac:dyDescent="0.25">
      <c r="A3152" t="s">
        <v>2560</v>
      </c>
      <c r="B3152" t="s">
        <v>4578</v>
      </c>
      <c r="C3152" t="s">
        <v>4579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K3152">
        <f t="shared" si="49"/>
        <v>0</v>
      </c>
    </row>
    <row r="3153" spans="1:11" x14ac:dyDescent="0.25">
      <c r="A3153" t="s">
        <v>2560</v>
      </c>
      <c r="B3153" t="s">
        <v>4580</v>
      </c>
      <c r="C3153" t="s">
        <v>4333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K3153">
        <f t="shared" si="49"/>
        <v>0</v>
      </c>
    </row>
    <row r="3154" spans="1:11" x14ac:dyDescent="0.25">
      <c r="A3154" t="s">
        <v>2560</v>
      </c>
      <c r="B3154" t="s">
        <v>5065</v>
      </c>
      <c r="C3154" t="s">
        <v>5066</v>
      </c>
      <c r="D3154">
        <v>30</v>
      </c>
      <c r="E3154">
        <v>0</v>
      </c>
      <c r="F3154">
        <v>0</v>
      </c>
      <c r="G3154">
        <v>0</v>
      </c>
      <c r="H3154">
        <v>0</v>
      </c>
      <c r="I3154">
        <v>30</v>
      </c>
      <c r="K3154">
        <f t="shared" si="49"/>
        <v>30</v>
      </c>
    </row>
    <row r="3155" spans="1:11" x14ac:dyDescent="0.25">
      <c r="A3155" t="s">
        <v>2560</v>
      </c>
      <c r="B3155" t="s">
        <v>4581</v>
      </c>
      <c r="C3155" t="s">
        <v>4582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K3155">
        <f t="shared" si="49"/>
        <v>0</v>
      </c>
    </row>
    <row r="3156" spans="1:11" x14ac:dyDescent="0.25">
      <c r="A3156" t="s">
        <v>2560</v>
      </c>
      <c r="B3156" t="s">
        <v>4583</v>
      </c>
      <c r="C3156" t="s">
        <v>4584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K3156">
        <f t="shared" si="49"/>
        <v>0</v>
      </c>
    </row>
    <row r="3157" spans="1:11" x14ac:dyDescent="0.25">
      <c r="A3157" t="s">
        <v>2560</v>
      </c>
      <c r="B3157" t="s">
        <v>4585</v>
      </c>
      <c r="C3157" t="s">
        <v>4584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K3157">
        <f t="shared" si="49"/>
        <v>0</v>
      </c>
    </row>
    <row r="3158" spans="1:11" x14ac:dyDescent="0.25">
      <c r="A3158" t="s">
        <v>2560</v>
      </c>
      <c r="B3158" t="s">
        <v>4586</v>
      </c>
      <c r="C3158" t="s">
        <v>4587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K3158">
        <f t="shared" si="49"/>
        <v>0</v>
      </c>
    </row>
    <row r="3159" spans="1:11" x14ac:dyDescent="0.25">
      <c r="A3159" t="s">
        <v>2560</v>
      </c>
      <c r="B3159" t="s">
        <v>4588</v>
      </c>
      <c r="C3159" t="s">
        <v>4589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K3159">
        <f t="shared" si="49"/>
        <v>0</v>
      </c>
    </row>
    <row r="3160" spans="1:11" x14ac:dyDescent="0.25">
      <c r="A3160" t="s">
        <v>2560</v>
      </c>
      <c r="B3160" t="s">
        <v>4590</v>
      </c>
      <c r="C3160" t="s">
        <v>2880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K3160">
        <f t="shared" si="49"/>
        <v>0</v>
      </c>
    </row>
    <row r="3161" spans="1:11" x14ac:dyDescent="0.25">
      <c r="A3161" t="s">
        <v>2560</v>
      </c>
      <c r="B3161" t="s">
        <v>4591</v>
      </c>
      <c r="C3161" t="s">
        <v>4592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K3161">
        <f t="shared" si="49"/>
        <v>0</v>
      </c>
    </row>
    <row r="3162" spans="1:11" x14ac:dyDescent="0.25">
      <c r="A3162" t="s">
        <v>2560</v>
      </c>
      <c r="B3162" t="s">
        <v>4593</v>
      </c>
      <c r="C3162" t="s">
        <v>4594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K3162">
        <f t="shared" si="49"/>
        <v>0</v>
      </c>
    </row>
    <row r="3163" spans="1:11" x14ac:dyDescent="0.25">
      <c r="A3163" t="s">
        <v>2560</v>
      </c>
      <c r="B3163" t="s">
        <v>1273</v>
      </c>
      <c r="C3163" t="s">
        <v>138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K3163">
        <f t="shared" si="49"/>
        <v>0</v>
      </c>
    </row>
    <row r="3164" spans="1:11" x14ac:dyDescent="0.25">
      <c r="A3164" t="s">
        <v>2560</v>
      </c>
      <c r="B3164" t="s">
        <v>4595</v>
      </c>
      <c r="C3164" t="s">
        <v>4596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K3164">
        <f t="shared" si="49"/>
        <v>0</v>
      </c>
    </row>
    <row r="3165" spans="1:11" x14ac:dyDescent="0.25">
      <c r="A3165" t="s">
        <v>2560</v>
      </c>
      <c r="B3165" t="s">
        <v>1382</v>
      </c>
      <c r="C3165" t="s">
        <v>244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K3165">
        <f t="shared" si="49"/>
        <v>0</v>
      </c>
    </row>
    <row r="3166" spans="1:11" x14ac:dyDescent="0.25">
      <c r="A3166" t="s">
        <v>2560</v>
      </c>
      <c r="B3166" t="s">
        <v>11719</v>
      </c>
      <c r="C3166" t="s">
        <v>7388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K3166">
        <f t="shared" si="49"/>
        <v>0</v>
      </c>
    </row>
    <row r="3167" spans="1:11" x14ac:dyDescent="0.25">
      <c r="A3167" t="s">
        <v>2560</v>
      </c>
      <c r="B3167" t="s">
        <v>11720</v>
      </c>
      <c r="C3167" t="s">
        <v>11721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K3167">
        <f t="shared" si="49"/>
        <v>0</v>
      </c>
    </row>
    <row r="3168" spans="1:11" x14ac:dyDescent="0.25">
      <c r="A3168" t="s">
        <v>2560</v>
      </c>
      <c r="B3168" t="s">
        <v>11722</v>
      </c>
      <c r="C3168" t="s">
        <v>11723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K3168">
        <f t="shared" si="49"/>
        <v>0</v>
      </c>
    </row>
    <row r="3169" spans="1:11" x14ac:dyDescent="0.25">
      <c r="A3169" t="s">
        <v>2560</v>
      </c>
      <c r="B3169" t="s">
        <v>11724</v>
      </c>
      <c r="C3169" t="s">
        <v>11725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K3169">
        <f t="shared" si="49"/>
        <v>0</v>
      </c>
    </row>
    <row r="3170" spans="1:11" x14ac:dyDescent="0.25">
      <c r="A3170" t="s">
        <v>2560</v>
      </c>
      <c r="B3170" t="s">
        <v>11726</v>
      </c>
      <c r="C3170" t="s">
        <v>11727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K3170">
        <f t="shared" si="49"/>
        <v>0</v>
      </c>
    </row>
    <row r="3171" spans="1:11" x14ac:dyDescent="0.25">
      <c r="A3171" t="s">
        <v>2560</v>
      </c>
      <c r="B3171" t="s">
        <v>11728</v>
      </c>
      <c r="C3171" t="s">
        <v>11729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K3171">
        <f t="shared" si="49"/>
        <v>0</v>
      </c>
    </row>
    <row r="3172" spans="1:11" x14ac:dyDescent="0.25">
      <c r="A3172" t="s">
        <v>2560</v>
      </c>
      <c r="B3172" t="s">
        <v>11730</v>
      </c>
      <c r="C3172" t="s">
        <v>11731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K3172">
        <f t="shared" si="49"/>
        <v>0</v>
      </c>
    </row>
    <row r="3173" spans="1:11" x14ac:dyDescent="0.25">
      <c r="A3173" t="s">
        <v>2560</v>
      </c>
      <c r="B3173" t="s">
        <v>11732</v>
      </c>
      <c r="C3173" t="s">
        <v>11733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K3173">
        <f t="shared" si="49"/>
        <v>0</v>
      </c>
    </row>
    <row r="3174" spans="1:11" x14ac:dyDescent="0.25">
      <c r="A3174" t="s">
        <v>2560</v>
      </c>
      <c r="B3174" t="s">
        <v>11734</v>
      </c>
      <c r="C3174" t="s">
        <v>10865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K3174">
        <f t="shared" si="49"/>
        <v>0</v>
      </c>
    </row>
    <row r="3175" spans="1:11" x14ac:dyDescent="0.25">
      <c r="A3175" t="s">
        <v>2560</v>
      </c>
      <c r="B3175" t="s">
        <v>11735</v>
      </c>
      <c r="C3175" t="s">
        <v>7193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K3175">
        <f t="shared" si="49"/>
        <v>0</v>
      </c>
    </row>
    <row r="3176" spans="1:11" x14ac:dyDescent="0.25">
      <c r="A3176" t="s">
        <v>2560</v>
      </c>
      <c r="B3176" t="s">
        <v>11736</v>
      </c>
      <c r="C3176" t="s">
        <v>11737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K3176">
        <f t="shared" si="49"/>
        <v>0</v>
      </c>
    </row>
    <row r="3177" spans="1:11" x14ac:dyDescent="0.25">
      <c r="A3177" t="s">
        <v>2560</v>
      </c>
      <c r="B3177" t="s">
        <v>11738</v>
      </c>
      <c r="C3177" t="s">
        <v>11739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K3177">
        <f t="shared" si="49"/>
        <v>0</v>
      </c>
    </row>
    <row r="3178" spans="1:11" x14ac:dyDescent="0.25">
      <c r="A3178" t="s">
        <v>2560</v>
      </c>
      <c r="B3178" t="s">
        <v>11740</v>
      </c>
      <c r="C3178" t="s">
        <v>11741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K3178">
        <f t="shared" si="49"/>
        <v>0</v>
      </c>
    </row>
    <row r="3179" spans="1:11" x14ac:dyDescent="0.25">
      <c r="A3179" t="s">
        <v>2560</v>
      </c>
      <c r="B3179" t="s">
        <v>11742</v>
      </c>
      <c r="C3179" t="s">
        <v>11743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K3179">
        <f t="shared" si="49"/>
        <v>0</v>
      </c>
    </row>
    <row r="3180" spans="1:11" x14ac:dyDescent="0.25">
      <c r="A3180" t="s">
        <v>2560</v>
      </c>
      <c r="B3180" t="s">
        <v>11744</v>
      </c>
      <c r="C3180" t="s">
        <v>3121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K3180">
        <f t="shared" si="49"/>
        <v>0</v>
      </c>
    </row>
    <row r="3181" spans="1:11" x14ac:dyDescent="0.25">
      <c r="A3181" t="s">
        <v>2560</v>
      </c>
      <c r="B3181" t="s">
        <v>11745</v>
      </c>
      <c r="C3181" t="s">
        <v>11746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K3181">
        <f t="shared" si="49"/>
        <v>0</v>
      </c>
    </row>
    <row r="3182" spans="1:11" x14ac:dyDescent="0.25">
      <c r="A3182" t="s">
        <v>2560</v>
      </c>
      <c r="B3182" t="s">
        <v>11747</v>
      </c>
      <c r="C3182" t="s">
        <v>11748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K3182">
        <f t="shared" si="49"/>
        <v>0</v>
      </c>
    </row>
    <row r="3183" spans="1:11" x14ac:dyDescent="0.25">
      <c r="A3183" t="s">
        <v>2560</v>
      </c>
      <c r="B3183" t="s">
        <v>11749</v>
      </c>
      <c r="C3183" t="s">
        <v>11750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K3183">
        <f t="shared" si="49"/>
        <v>0</v>
      </c>
    </row>
    <row r="3184" spans="1:11" x14ac:dyDescent="0.25">
      <c r="A3184" t="s">
        <v>2560</v>
      </c>
      <c r="B3184" t="s">
        <v>11751</v>
      </c>
      <c r="C3184" t="s">
        <v>11752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K3184">
        <f t="shared" si="49"/>
        <v>0</v>
      </c>
    </row>
    <row r="3185" spans="1:11" x14ac:dyDescent="0.25">
      <c r="A3185" t="s">
        <v>2560</v>
      </c>
      <c r="B3185" t="s">
        <v>11753</v>
      </c>
      <c r="C3185" t="s">
        <v>11754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K3185">
        <f t="shared" si="49"/>
        <v>0</v>
      </c>
    </row>
    <row r="3186" spans="1:11" x14ac:dyDescent="0.25">
      <c r="A3186" t="s">
        <v>2560</v>
      </c>
      <c r="B3186" t="s">
        <v>11755</v>
      </c>
      <c r="C3186" t="s">
        <v>11756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K3186">
        <f t="shared" si="49"/>
        <v>0</v>
      </c>
    </row>
    <row r="3187" spans="1:11" x14ac:dyDescent="0.25">
      <c r="A3187" t="s">
        <v>2560</v>
      </c>
      <c r="B3187" t="s">
        <v>11757</v>
      </c>
      <c r="C3187" t="s">
        <v>11758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K3187">
        <f t="shared" si="49"/>
        <v>0</v>
      </c>
    </row>
    <row r="3188" spans="1:11" x14ac:dyDescent="0.25">
      <c r="A3188" t="s">
        <v>2560</v>
      </c>
      <c r="B3188" t="s">
        <v>12028</v>
      </c>
      <c r="C3188" t="s">
        <v>12029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K3188">
        <f t="shared" si="49"/>
        <v>0</v>
      </c>
    </row>
    <row r="3189" spans="1:11" x14ac:dyDescent="0.25">
      <c r="A3189" t="s">
        <v>2560</v>
      </c>
      <c r="B3189" t="s">
        <v>12627</v>
      </c>
      <c r="C3189" t="s">
        <v>2713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K3189">
        <f t="shared" si="49"/>
        <v>0</v>
      </c>
    </row>
    <row r="3190" spans="1:11" x14ac:dyDescent="0.25">
      <c r="A3190" t="s">
        <v>2560</v>
      </c>
      <c r="B3190" t="s">
        <v>12628</v>
      </c>
      <c r="C3190" t="s">
        <v>8417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K3190">
        <f t="shared" si="49"/>
        <v>0</v>
      </c>
    </row>
    <row r="3191" spans="1:11" x14ac:dyDescent="0.25">
      <c r="A3191" t="s">
        <v>2560</v>
      </c>
      <c r="B3191" t="s">
        <v>12629</v>
      </c>
      <c r="C3191" t="s">
        <v>6522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K3191">
        <f t="shared" si="49"/>
        <v>0</v>
      </c>
    </row>
    <row r="3192" spans="1:11" x14ac:dyDescent="0.25">
      <c r="A3192" t="s">
        <v>2560</v>
      </c>
      <c r="B3192" t="s">
        <v>12630</v>
      </c>
      <c r="C3192" t="s">
        <v>10847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K3192">
        <f t="shared" si="49"/>
        <v>0</v>
      </c>
    </row>
    <row r="3193" spans="1:11" x14ac:dyDescent="0.25">
      <c r="A3193" t="s">
        <v>2560</v>
      </c>
      <c r="B3193" t="s">
        <v>12631</v>
      </c>
      <c r="C3193" t="s">
        <v>6856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K3193">
        <f t="shared" si="49"/>
        <v>0</v>
      </c>
    </row>
    <row r="3194" spans="1:11" x14ac:dyDescent="0.25">
      <c r="A3194" t="s">
        <v>2560</v>
      </c>
      <c r="B3194" t="s">
        <v>12632</v>
      </c>
      <c r="C3194" t="s">
        <v>11870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K3194">
        <f t="shared" si="49"/>
        <v>0</v>
      </c>
    </row>
    <row r="3195" spans="1:11" x14ac:dyDescent="0.25">
      <c r="A3195" t="s">
        <v>2560</v>
      </c>
      <c r="B3195" t="s">
        <v>12633</v>
      </c>
      <c r="C3195" t="s">
        <v>7319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K3195">
        <f t="shared" si="49"/>
        <v>0</v>
      </c>
    </row>
    <row r="3196" spans="1:11" x14ac:dyDescent="0.25">
      <c r="A3196" t="s">
        <v>2560</v>
      </c>
      <c r="B3196" t="s">
        <v>12634</v>
      </c>
      <c r="C3196" t="s">
        <v>12431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K3196">
        <f t="shared" si="49"/>
        <v>0</v>
      </c>
    </row>
    <row r="3197" spans="1:11" x14ac:dyDescent="0.25">
      <c r="A3197" t="s">
        <v>2560</v>
      </c>
      <c r="B3197" t="s">
        <v>12635</v>
      </c>
      <c r="C3197" t="s">
        <v>9569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K3197">
        <f t="shared" si="49"/>
        <v>0</v>
      </c>
    </row>
    <row r="3198" spans="1:11" x14ac:dyDescent="0.25">
      <c r="A3198" t="s">
        <v>2560</v>
      </c>
      <c r="B3198" t="s">
        <v>12636</v>
      </c>
      <c r="C3198" t="s">
        <v>4832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K3198">
        <f t="shared" si="49"/>
        <v>0</v>
      </c>
    </row>
    <row r="3199" spans="1:11" x14ac:dyDescent="0.25">
      <c r="A3199" t="s">
        <v>2560</v>
      </c>
      <c r="B3199" t="s">
        <v>12637</v>
      </c>
      <c r="C3199" t="s">
        <v>9528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K3199">
        <f t="shared" si="49"/>
        <v>0</v>
      </c>
    </row>
    <row r="3200" spans="1:11" x14ac:dyDescent="0.25">
      <c r="A3200" t="s">
        <v>2560</v>
      </c>
      <c r="B3200" t="s">
        <v>12638</v>
      </c>
      <c r="C3200" t="s">
        <v>9648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K3200">
        <f t="shared" si="49"/>
        <v>0</v>
      </c>
    </row>
    <row r="3201" spans="1:11" x14ac:dyDescent="0.25">
      <c r="A3201" t="s">
        <v>2560</v>
      </c>
      <c r="B3201" t="s">
        <v>12639</v>
      </c>
      <c r="C3201" t="s">
        <v>12604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K3201">
        <f t="shared" si="49"/>
        <v>0</v>
      </c>
    </row>
    <row r="3202" spans="1:11" x14ac:dyDescent="0.25">
      <c r="A3202" t="s">
        <v>2560</v>
      </c>
      <c r="B3202" t="s">
        <v>12640</v>
      </c>
      <c r="C3202" t="s">
        <v>6598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K3202">
        <f t="shared" si="49"/>
        <v>0</v>
      </c>
    </row>
    <row r="3203" spans="1:11" x14ac:dyDescent="0.25">
      <c r="A3203" t="s">
        <v>2560</v>
      </c>
      <c r="B3203" t="s">
        <v>12641</v>
      </c>
      <c r="C3203" t="s">
        <v>11626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K3203">
        <f t="shared" ref="K3203:K3266" si="50">D3203+F3203</f>
        <v>0</v>
      </c>
    </row>
    <row r="3204" spans="1:11" x14ac:dyDescent="0.25">
      <c r="A3204" t="s">
        <v>2560</v>
      </c>
      <c r="B3204" t="s">
        <v>12642</v>
      </c>
      <c r="C3204" t="s">
        <v>10723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K3204">
        <f t="shared" si="50"/>
        <v>0</v>
      </c>
    </row>
    <row r="3205" spans="1:11" x14ac:dyDescent="0.25">
      <c r="A3205" t="s">
        <v>2560</v>
      </c>
      <c r="B3205" t="s">
        <v>12643</v>
      </c>
      <c r="C3205" t="s">
        <v>8612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K3205">
        <f t="shared" si="50"/>
        <v>0</v>
      </c>
    </row>
    <row r="3206" spans="1:11" x14ac:dyDescent="0.25">
      <c r="A3206" t="s">
        <v>2560</v>
      </c>
      <c r="B3206" t="s">
        <v>12706</v>
      </c>
      <c r="C3206" t="s">
        <v>12707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K3206">
        <f t="shared" si="50"/>
        <v>0</v>
      </c>
    </row>
    <row r="3207" spans="1:11" x14ac:dyDescent="0.25">
      <c r="A3207" t="s">
        <v>2560</v>
      </c>
      <c r="B3207" t="s">
        <v>12708</v>
      </c>
      <c r="C3207" t="s">
        <v>12709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K3207">
        <f t="shared" si="50"/>
        <v>0</v>
      </c>
    </row>
    <row r="3208" spans="1:11" x14ac:dyDescent="0.25">
      <c r="A3208" t="s">
        <v>2560</v>
      </c>
      <c r="B3208" t="s">
        <v>12710</v>
      </c>
      <c r="C3208" t="s">
        <v>12711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K3208">
        <f t="shared" si="50"/>
        <v>0</v>
      </c>
    </row>
    <row r="3209" spans="1:11" x14ac:dyDescent="0.25">
      <c r="A3209" t="s">
        <v>2560</v>
      </c>
      <c r="B3209" t="s">
        <v>12712</v>
      </c>
      <c r="C3209" t="s">
        <v>12713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K3209">
        <f t="shared" si="50"/>
        <v>0</v>
      </c>
    </row>
    <row r="3210" spans="1:11" x14ac:dyDescent="0.25">
      <c r="A3210" t="s">
        <v>2560</v>
      </c>
      <c r="B3210" t="s">
        <v>12714</v>
      </c>
      <c r="C3210" t="s">
        <v>11254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K3210">
        <f t="shared" si="50"/>
        <v>0</v>
      </c>
    </row>
    <row r="3211" spans="1:11" x14ac:dyDescent="0.25">
      <c r="A3211" t="s">
        <v>2560</v>
      </c>
      <c r="B3211" t="s">
        <v>11896</v>
      </c>
      <c r="C3211" t="s">
        <v>8469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K3211">
        <f t="shared" si="50"/>
        <v>0</v>
      </c>
    </row>
    <row r="3212" spans="1:11" x14ac:dyDescent="0.25">
      <c r="A3212" t="s">
        <v>2560</v>
      </c>
      <c r="B3212" t="s">
        <v>11987</v>
      </c>
      <c r="C3212" t="s">
        <v>9186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K3212">
        <f t="shared" si="50"/>
        <v>0</v>
      </c>
    </row>
    <row r="3213" spans="1:11" x14ac:dyDescent="0.25">
      <c r="A3213" t="s">
        <v>2560</v>
      </c>
      <c r="B3213" t="s">
        <v>11988</v>
      </c>
      <c r="C3213" t="s">
        <v>11989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3</v>
      </c>
      <c r="K3213">
        <f t="shared" si="50"/>
        <v>0</v>
      </c>
    </row>
    <row r="3214" spans="1:11" x14ac:dyDescent="0.25">
      <c r="A3214" t="s">
        <v>2560</v>
      </c>
      <c r="B3214" t="s">
        <v>11990</v>
      </c>
      <c r="C3214" t="s">
        <v>5409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K3214">
        <f t="shared" si="50"/>
        <v>0</v>
      </c>
    </row>
    <row r="3215" spans="1:11" x14ac:dyDescent="0.25">
      <c r="A3215" t="s">
        <v>2560</v>
      </c>
      <c r="B3215" t="s">
        <v>11991</v>
      </c>
      <c r="C3215" t="s">
        <v>11992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K3215">
        <f t="shared" si="50"/>
        <v>0</v>
      </c>
    </row>
    <row r="3216" spans="1:11" x14ac:dyDescent="0.25">
      <c r="A3216" t="s">
        <v>2560</v>
      </c>
      <c r="B3216" t="s">
        <v>11993</v>
      </c>
      <c r="C3216" t="s">
        <v>11994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K3216">
        <f t="shared" si="50"/>
        <v>0</v>
      </c>
    </row>
    <row r="3217" spans="1:11" x14ac:dyDescent="0.25">
      <c r="A3217" t="s">
        <v>2560</v>
      </c>
      <c r="B3217" t="s">
        <v>11995</v>
      </c>
      <c r="C3217" t="s">
        <v>11996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K3217">
        <f t="shared" si="50"/>
        <v>0</v>
      </c>
    </row>
    <row r="3218" spans="1:11" x14ac:dyDescent="0.25">
      <c r="A3218" t="s">
        <v>2560</v>
      </c>
      <c r="B3218" t="s">
        <v>11997</v>
      </c>
      <c r="C3218" t="s">
        <v>11998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K3218">
        <f t="shared" si="50"/>
        <v>0</v>
      </c>
    </row>
    <row r="3219" spans="1:11" x14ac:dyDescent="0.25">
      <c r="A3219" t="s">
        <v>2560</v>
      </c>
      <c r="B3219" t="s">
        <v>11999</v>
      </c>
      <c r="C3219" t="s">
        <v>9984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18</v>
      </c>
      <c r="K3219">
        <f t="shared" si="50"/>
        <v>0</v>
      </c>
    </row>
    <row r="3220" spans="1:11" x14ac:dyDescent="0.25">
      <c r="A3220" t="s">
        <v>2560</v>
      </c>
      <c r="B3220" t="s">
        <v>12000</v>
      </c>
      <c r="C3220" t="s">
        <v>12001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K3220">
        <f t="shared" si="50"/>
        <v>0</v>
      </c>
    </row>
    <row r="3221" spans="1:11" x14ac:dyDescent="0.25">
      <c r="A3221" t="s">
        <v>2560</v>
      </c>
      <c r="B3221" t="s">
        <v>12002</v>
      </c>
      <c r="C3221" t="s">
        <v>12003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50</v>
      </c>
      <c r="K3221">
        <f t="shared" si="50"/>
        <v>0</v>
      </c>
    </row>
    <row r="3222" spans="1:11" x14ac:dyDescent="0.25">
      <c r="A3222" t="s">
        <v>2560</v>
      </c>
      <c r="B3222" t="s">
        <v>12004</v>
      </c>
      <c r="C3222" t="s">
        <v>12005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K3222">
        <f t="shared" si="50"/>
        <v>0</v>
      </c>
    </row>
    <row r="3223" spans="1:11" x14ac:dyDescent="0.25">
      <c r="A3223" t="s">
        <v>2560</v>
      </c>
      <c r="B3223" t="s">
        <v>12006</v>
      </c>
      <c r="C3223" t="s">
        <v>12007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2</v>
      </c>
      <c r="K3223">
        <f t="shared" si="50"/>
        <v>0</v>
      </c>
    </row>
    <row r="3224" spans="1:11" x14ac:dyDescent="0.25">
      <c r="A3224" t="s">
        <v>2560</v>
      </c>
      <c r="B3224" t="s">
        <v>12008</v>
      </c>
      <c r="C3224" t="s">
        <v>12009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K3224">
        <f t="shared" si="50"/>
        <v>0</v>
      </c>
    </row>
    <row r="3225" spans="1:11" x14ac:dyDescent="0.25">
      <c r="A3225" t="s">
        <v>2560</v>
      </c>
      <c r="B3225" t="s">
        <v>12010</v>
      </c>
      <c r="C3225" t="s">
        <v>12011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K3225">
        <f t="shared" si="50"/>
        <v>0</v>
      </c>
    </row>
    <row r="3226" spans="1:11" x14ac:dyDescent="0.25">
      <c r="A3226" t="s">
        <v>2560</v>
      </c>
      <c r="B3226" t="s">
        <v>12012</v>
      </c>
      <c r="C3226" t="s">
        <v>12013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K3226">
        <f t="shared" si="50"/>
        <v>0</v>
      </c>
    </row>
    <row r="3227" spans="1:11" x14ac:dyDescent="0.25">
      <c r="A3227" t="s">
        <v>2560</v>
      </c>
      <c r="B3227" t="s">
        <v>12014</v>
      </c>
      <c r="C3227" t="s">
        <v>10531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K3227">
        <f t="shared" si="50"/>
        <v>0</v>
      </c>
    </row>
    <row r="3228" spans="1:11" x14ac:dyDescent="0.25">
      <c r="A3228" t="s">
        <v>2560</v>
      </c>
      <c r="B3228" t="s">
        <v>12015</v>
      </c>
      <c r="C3228" t="s">
        <v>12016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K3228">
        <f t="shared" si="50"/>
        <v>0</v>
      </c>
    </row>
    <row r="3229" spans="1:11" x14ac:dyDescent="0.25">
      <c r="A3229" t="s">
        <v>2560</v>
      </c>
      <c r="B3229" t="s">
        <v>12017</v>
      </c>
      <c r="C3229" t="s">
        <v>12018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K3229">
        <f t="shared" si="50"/>
        <v>0</v>
      </c>
    </row>
    <row r="3230" spans="1:11" x14ac:dyDescent="0.25">
      <c r="A3230" t="s">
        <v>2560</v>
      </c>
      <c r="B3230" t="s">
        <v>12019</v>
      </c>
      <c r="C3230" t="s">
        <v>5070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K3230">
        <f t="shared" si="50"/>
        <v>0</v>
      </c>
    </row>
    <row r="3231" spans="1:11" x14ac:dyDescent="0.25">
      <c r="A3231" t="s">
        <v>2560</v>
      </c>
      <c r="B3231" t="s">
        <v>12020</v>
      </c>
      <c r="C3231" t="s">
        <v>12021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K3231">
        <f t="shared" si="50"/>
        <v>0</v>
      </c>
    </row>
    <row r="3232" spans="1:11" x14ac:dyDescent="0.25">
      <c r="A3232" t="s">
        <v>2560</v>
      </c>
      <c r="B3232" t="s">
        <v>12022</v>
      </c>
      <c r="C3232" t="s">
        <v>12023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K3232">
        <f t="shared" si="50"/>
        <v>0</v>
      </c>
    </row>
    <row r="3233" spans="1:11" x14ac:dyDescent="0.25">
      <c r="A3233" t="s">
        <v>2560</v>
      </c>
      <c r="B3233" t="s">
        <v>12024</v>
      </c>
      <c r="C3233" t="s">
        <v>12025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K3233">
        <f t="shared" si="50"/>
        <v>0</v>
      </c>
    </row>
    <row r="3234" spans="1:11" x14ac:dyDescent="0.25">
      <c r="A3234" t="s">
        <v>2560</v>
      </c>
      <c r="B3234" t="s">
        <v>11208</v>
      </c>
      <c r="C3234" t="s">
        <v>11209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K3234">
        <f t="shared" si="50"/>
        <v>0</v>
      </c>
    </row>
    <row r="3235" spans="1:11" x14ac:dyDescent="0.25">
      <c r="A3235" t="s">
        <v>2560</v>
      </c>
      <c r="B3235" t="s">
        <v>11210</v>
      </c>
      <c r="C3235" t="s">
        <v>11211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K3235">
        <f t="shared" si="50"/>
        <v>0</v>
      </c>
    </row>
    <row r="3236" spans="1:11" x14ac:dyDescent="0.25">
      <c r="A3236" t="s">
        <v>2560</v>
      </c>
      <c r="B3236" t="s">
        <v>11212</v>
      </c>
      <c r="C3236" t="s">
        <v>11213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K3236">
        <f t="shared" si="50"/>
        <v>0</v>
      </c>
    </row>
    <row r="3237" spans="1:11" x14ac:dyDescent="0.25">
      <c r="A3237" t="s">
        <v>2560</v>
      </c>
      <c r="B3237" t="s">
        <v>11214</v>
      </c>
      <c r="C3237" t="s">
        <v>11215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K3237">
        <f t="shared" si="50"/>
        <v>0</v>
      </c>
    </row>
    <row r="3238" spans="1:11" x14ac:dyDescent="0.25">
      <c r="A3238" t="s">
        <v>2560</v>
      </c>
      <c r="B3238" t="s">
        <v>11216</v>
      </c>
      <c r="C3238" t="s">
        <v>8106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K3238">
        <f t="shared" si="50"/>
        <v>0</v>
      </c>
    </row>
    <row r="3239" spans="1:11" x14ac:dyDescent="0.25">
      <c r="A3239" t="s">
        <v>2560</v>
      </c>
      <c r="B3239" t="s">
        <v>11217</v>
      </c>
      <c r="C3239" t="s">
        <v>11218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K3239">
        <f t="shared" si="50"/>
        <v>0</v>
      </c>
    </row>
    <row r="3240" spans="1:11" x14ac:dyDescent="0.25">
      <c r="A3240" t="s">
        <v>2560</v>
      </c>
      <c r="B3240" t="s">
        <v>11219</v>
      </c>
      <c r="C3240" t="s">
        <v>11220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K3240">
        <f t="shared" si="50"/>
        <v>0</v>
      </c>
    </row>
    <row r="3241" spans="1:11" x14ac:dyDescent="0.25">
      <c r="A3241" t="s">
        <v>2560</v>
      </c>
      <c r="B3241" t="s">
        <v>11221</v>
      </c>
      <c r="C3241" t="s">
        <v>11222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K3241">
        <f t="shared" si="50"/>
        <v>0</v>
      </c>
    </row>
    <row r="3242" spans="1:11" x14ac:dyDescent="0.25">
      <c r="A3242" t="s">
        <v>2560</v>
      </c>
      <c r="B3242" t="s">
        <v>11223</v>
      </c>
      <c r="C3242" t="s">
        <v>11224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K3242">
        <f t="shared" si="50"/>
        <v>0</v>
      </c>
    </row>
    <row r="3243" spans="1:11" x14ac:dyDescent="0.25">
      <c r="A3243" t="s">
        <v>2560</v>
      </c>
      <c r="B3243" t="s">
        <v>11225</v>
      </c>
      <c r="C3243" t="s">
        <v>11226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K3243">
        <f t="shared" si="50"/>
        <v>0</v>
      </c>
    </row>
    <row r="3244" spans="1:11" x14ac:dyDescent="0.25">
      <c r="A3244" t="s">
        <v>2560</v>
      </c>
      <c r="B3244" t="s">
        <v>11227</v>
      </c>
      <c r="C3244" t="s">
        <v>11228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K3244">
        <f t="shared" si="50"/>
        <v>0</v>
      </c>
    </row>
    <row r="3245" spans="1:11" x14ac:dyDescent="0.25">
      <c r="A3245" t="s">
        <v>2560</v>
      </c>
      <c r="B3245" t="s">
        <v>11229</v>
      </c>
      <c r="C3245" t="s">
        <v>11230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K3245">
        <f t="shared" si="50"/>
        <v>0</v>
      </c>
    </row>
    <row r="3246" spans="1:11" x14ac:dyDescent="0.25">
      <c r="A3246" t="s">
        <v>2560</v>
      </c>
      <c r="B3246" t="s">
        <v>11231</v>
      </c>
      <c r="C3246" t="s">
        <v>11232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K3246">
        <f t="shared" si="50"/>
        <v>0</v>
      </c>
    </row>
    <row r="3247" spans="1:11" x14ac:dyDescent="0.25">
      <c r="A3247" t="s">
        <v>2560</v>
      </c>
      <c r="B3247" t="s">
        <v>11233</v>
      </c>
      <c r="C3247" t="s">
        <v>11234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K3247">
        <f t="shared" si="50"/>
        <v>0</v>
      </c>
    </row>
    <row r="3248" spans="1:11" x14ac:dyDescent="0.25">
      <c r="A3248" t="s">
        <v>2560</v>
      </c>
      <c r="B3248" t="s">
        <v>11235</v>
      </c>
      <c r="C3248" t="s">
        <v>11236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K3248">
        <f t="shared" si="50"/>
        <v>0</v>
      </c>
    </row>
    <row r="3249" spans="1:11" x14ac:dyDescent="0.25">
      <c r="A3249" t="s">
        <v>2560</v>
      </c>
      <c r="B3249" t="s">
        <v>11237</v>
      </c>
      <c r="C3249" t="s">
        <v>11238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K3249">
        <f t="shared" si="50"/>
        <v>0</v>
      </c>
    </row>
    <row r="3250" spans="1:11" x14ac:dyDescent="0.25">
      <c r="A3250" t="s">
        <v>2560</v>
      </c>
      <c r="B3250" t="s">
        <v>11239</v>
      </c>
      <c r="C3250" t="s">
        <v>11240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K3250">
        <f t="shared" si="50"/>
        <v>0</v>
      </c>
    </row>
    <row r="3251" spans="1:11" x14ac:dyDescent="0.25">
      <c r="A3251" t="s">
        <v>2560</v>
      </c>
      <c r="B3251" t="s">
        <v>11241</v>
      </c>
      <c r="C3251" t="s">
        <v>11242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K3251">
        <f t="shared" si="50"/>
        <v>0</v>
      </c>
    </row>
    <row r="3252" spans="1:11" x14ac:dyDescent="0.25">
      <c r="A3252" t="s">
        <v>2560</v>
      </c>
      <c r="B3252" t="s">
        <v>11395</v>
      </c>
      <c r="C3252" t="s">
        <v>11396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K3252">
        <f t="shared" si="50"/>
        <v>0</v>
      </c>
    </row>
    <row r="3253" spans="1:11" x14ac:dyDescent="0.25">
      <c r="A3253" t="s">
        <v>2560</v>
      </c>
      <c r="B3253" t="s">
        <v>11397</v>
      </c>
      <c r="C3253" t="s">
        <v>11398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K3253">
        <f t="shared" si="50"/>
        <v>0</v>
      </c>
    </row>
    <row r="3254" spans="1:11" x14ac:dyDescent="0.25">
      <c r="A3254" t="s">
        <v>2560</v>
      </c>
      <c r="B3254" t="s">
        <v>11399</v>
      </c>
      <c r="C3254" t="s">
        <v>11400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K3254">
        <f t="shared" si="50"/>
        <v>0</v>
      </c>
    </row>
    <row r="3255" spans="1:11" x14ac:dyDescent="0.25">
      <c r="A3255" t="s">
        <v>2560</v>
      </c>
      <c r="B3255" t="s">
        <v>11401</v>
      </c>
      <c r="C3255" t="s">
        <v>11402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K3255">
        <f t="shared" si="50"/>
        <v>0</v>
      </c>
    </row>
    <row r="3256" spans="1:11" x14ac:dyDescent="0.25">
      <c r="A3256" t="s">
        <v>2560</v>
      </c>
      <c r="B3256" t="s">
        <v>11403</v>
      </c>
      <c r="C3256" t="s">
        <v>60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K3256">
        <f t="shared" si="50"/>
        <v>0</v>
      </c>
    </row>
    <row r="3257" spans="1:11" x14ac:dyDescent="0.25">
      <c r="A3257" t="s">
        <v>2560</v>
      </c>
      <c r="B3257" t="s">
        <v>10514</v>
      </c>
      <c r="C3257" t="s">
        <v>10515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K3257">
        <f t="shared" si="50"/>
        <v>0</v>
      </c>
    </row>
    <row r="3258" spans="1:11" x14ac:dyDescent="0.25">
      <c r="A3258" t="s">
        <v>2560</v>
      </c>
      <c r="B3258" t="s">
        <v>10516</v>
      </c>
      <c r="C3258" t="s">
        <v>10517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K3258">
        <f t="shared" si="50"/>
        <v>0</v>
      </c>
    </row>
    <row r="3259" spans="1:11" x14ac:dyDescent="0.25">
      <c r="A3259" t="s">
        <v>2560</v>
      </c>
      <c r="B3259" t="s">
        <v>10518</v>
      </c>
      <c r="C3259" t="s">
        <v>10519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K3259">
        <f t="shared" si="50"/>
        <v>0</v>
      </c>
    </row>
    <row r="3260" spans="1:11" x14ac:dyDescent="0.25">
      <c r="A3260" t="s">
        <v>2560</v>
      </c>
      <c r="B3260" t="s">
        <v>10520</v>
      </c>
      <c r="C3260" t="s">
        <v>10521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K3260">
        <f t="shared" si="50"/>
        <v>0</v>
      </c>
    </row>
    <row r="3261" spans="1:11" x14ac:dyDescent="0.25">
      <c r="A3261" t="s">
        <v>2560</v>
      </c>
      <c r="B3261" t="s">
        <v>10522</v>
      </c>
      <c r="C3261" t="s">
        <v>10523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K3261">
        <f t="shared" si="50"/>
        <v>0</v>
      </c>
    </row>
    <row r="3262" spans="1:11" x14ac:dyDescent="0.25">
      <c r="A3262" t="s">
        <v>2560</v>
      </c>
      <c r="B3262" t="s">
        <v>10524</v>
      </c>
      <c r="C3262" t="s">
        <v>10525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K3262">
        <f t="shared" si="50"/>
        <v>0</v>
      </c>
    </row>
    <row r="3263" spans="1:11" x14ac:dyDescent="0.25">
      <c r="A3263" t="s">
        <v>2560</v>
      </c>
      <c r="B3263" t="s">
        <v>10526</v>
      </c>
      <c r="C3263" t="s">
        <v>10527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K3263">
        <f t="shared" si="50"/>
        <v>0</v>
      </c>
    </row>
    <row r="3264" spans="1:11" x14ac:dyDescent="0.25">
      <c r="A3264" t="s">
        <v>2560</v>
      </c>
      <c r="B3264" t="s">
        <v>10528</v>
      </c>
      <c r="C3264" t="s">
        <v>10529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K3264">
        <f t="shared" si="50"/>
        <v>0</v>
      </c>
    </row>
    <row r="3265" spans="1:11" x14ac:dyDescent="0.25">
      <c r="A3265" t="s">
        <v>2560</v>
      </c>
      <c r="B3265" t="s">
        <v>10530</v>
      </c>
      <c r="C3265" t="s">
        <v>10531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K3265">
        <f t="shared" si="50"/>
        <v>0</v>
      </c>
    </row>
    <row r="3266" spans="1:11" x14ac:dyDescent="0.25">
      <c r="A3266" t="s">
        <v>2560</v>
      </c>
      <c r="B3266" t="s">
        <v>10532</v>
      </c>
      <c r="C3266" t="s">
        <v>10533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K3266">
        <f t="shared" si="50"/>
        <v>0</v>
      </c>
    </row>
    <row r="3267" spans="1:11" x14ac:dyDescent="0.25">
      <c r="A3267" t="s">
        <v>2560</v>
      </c>
      <c r="B3267" t="s">
        <v>10534</v>
      </c>
      <c r="C3267" t="s">
        <v>10535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K3267">
        <f t="shared" ref="K3267:K3330" si="51">D3267+F3267</f>
        <v>0</v>
      </c>
    </row>
    <row r="3268" spans="1:11" x14ac:dyDescent="0.25">
      <c r="A3268" t="s">
        <v>2560</v>
      </c>
      <c r="B3268" t="s">
        <v>10536</v>
      </c>
      <c r="C3268" t="s">
        <v>10537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K3268">
        <f t="shared" si="51"/>
        <v>0</v>
      </c>
    </row>
    <row r="3269" spans="1:11" x14ac:dyDescent="0.25">
      <c r="A3269" t="s">
        <v>2560</v>
      </c>
      <c r="B3269" t="s">
        <v>10538</v>
      </c>
      <c r="C3269" t="s">
        <v>10539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K3269">
        <f t="shared" si="51"/>
        <v>0</v>
      </c>
    </row>
    <row r="3270" spans="1:11" x14ac:dyDescent="0.25">
      <c r="A3270" t="s">
        <v>2560</v>
      </c>
      <c r="B3270" t="s">
        <v>10540</v>
      </c>
      <c r="C3270" t="s">
        <v>10541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K3270">
        <f t="shared" si="51"/>
        <v>0</v>
      </c>
    </row>
    <row r="3271" spans="1:11" x14ac:dyDescent="0.25">
      <c r="A3271" t="s">
        <v>2560</v>
      </c>
      <c r="B3271" t="s">
        <v>10542</v>
      </c>
      <c r="C3271" t="s">
        <v>10543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K3271">
        <f t="shared" si="51"/>
        <v>0</v>
      </c>
    </row>
    <row r="3272" spans="1:11" x14ac:dyDescent="0.25">
      <c r="A3272" t="s">
        <v>2560</v>
      </c>
      <c r="B3272" t="s">
        <v>10544</v>
      </c>
      <c r="C3272" t="s">
        <v>10545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K3272">
        <f t="shared" si="51"/>
        <v>0</v>
      </c>
    </row>
    <row r="3273" spans="1:11" x14ac:dyDescent="0.25">
      <c r="A3273" t="s">
        <v>2560</v>
      </c>
      <c r="B3273" t="s">
        <v>10546</v>
      </c>
      <c r="C3273" t="s">
        <v>10547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K3273">
        <f t="shared" si="51"/>
        <v>0</v>
      </c>
    </row>
    <row r="3274" spans="1:11" x14ac:dyDescent="0.25">
      <c r="A3274" t="s">
        <v>2560</v>
      </c>
      <c r="B3274" t="s">
        <v>10548</v>
      </c>
      <c r="C3274" t="s">
        <v>10549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K3274">
        <f t="shared" si="51"/>
        <v>0</v>
      </c>
    </row>
    <row r="3275" spans="1:11" x14ac:dyDescent="0.25">
      <c r="A3275" t="s">
        <v>2560</v>
      </c>
      <c r="B3275" t="s">
        <v>10550</v>
      </c>
      <c r="C3275" t="s">
        <v>10551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K3275">
        <f t="shared" si="51"/>
        <v>0</v>
      </c>
    </row>
    <row r="3276" spans="1:11" x14ac:dyDescent="0.25">
      <c r="A3276" t="s">
        <v>2560</v>
      </c>
      <c r="B3276" t="s">
        <v>10552</v>
      </c>
      <c r="C3276" t="s">
        <v>10553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K3276">
        <f t="shared" si="51"/>
        <v>0</v>
      </c>
    </row>
    <row r="3277" spans="1:11" x14ac:dyDescent="0.25">
      <c r="A3277" t="s">
        <v>2560</v>
      </c>
      <c r="B3277" t="s">
        <v>10554</v>
      </c>
      <c r="C3277" t="s">
        <v>10555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K3277">
        <f t="shared" si="51"/>
        <v>0</v>
      </c>
    </row>
    <row r="3278" spans="1:11" x14ac:dyDescent="0.25">
      <c r="A3278" t="s">
        <v>2560</v>
      </c>
      <c r="B3278" t="s">
        <v>10556</v>
      </c>
      <c r="C3278" t="s">
        <v>10557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K3278">
        <f t="shared" si="51"/>
        <v>0</v>
      </c>
    </row>
    <row r="3279" spans="1:11" x14ac:dyDescent="0.25">
      <c r="A3279" t="s">
        <v>2560</v>
      </c>
      <c r="B3279" t="s">
        <v>10558</v>
      </c>
      <c r="C3279" t="s">
        <v>10559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K3279">
        <f t="shared" si="51"/>
        <v>0</v>
      </c>
    </row>
    <row r="3280" spans="1:11" x14ac:dyDescent="0.25">
      <c r="A3280" t="s">
        <v>2560</v>
      </c>
      <c r="B3280" t="s">
        <v>10560</v>
      </c>
      <c r="C3280" t="s">
        <v>10561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K3280">
        <f t="shared" si="51"/>
        <v>0</v>
      </c>
    </row>
    <row r="3281" spans="1:11" x14ac:dyDescent="0.25">
      <c r="A3281" t="s">
        <v>2560</v>
      </c>
      <c r="B3281" t="s">
        <v>10562</v>
      </c>
      <c r="C3281" t="s">
        <v>10563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K3281">
        <f t="shared" si="51"/>
        <v>0</v>
      </c>
    </row>
    <row r="3282" spans="1:11" x14ac:dyDescent="0.25">
      <c r="A3282" t="s">
        <v>2560</v>
      </c>
      <c r="B3282" t="s">
        <v>10564</v>
      </c>
      <c r="C3282" t="s">
        <v>10565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K3282">
        <f t="shared" si="51"/>
        <v>0</v>
      </c>
    </row>
    <row r="3283" spans="1:11" x14ac:dyDescent="0.25">
      <c r="A3283" t="s">
        <v>2560</v>
      </c>
      <c r="B3283" t="s">
        <v>10566</v>
      </c>
      <c r="C3283" t="s">
        <v>10567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K3283">
        <f t="shared" si="51"/>
        <v>0</v>
      </c>
    </row>
    <row r="3284" spans="1:11" x14ac:dyDescent="0.25">
      <c r="A3284" t="s">
        <v>2560</v>
      </c>
      <c r="B3284" t="s">
        <v>10568</v>
      </c>
      <c r="C3284" t="s">
        <v>10569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K3284">
        <f t="shared" si="51"/>
        <v>0</v>
      </c>
    </row>
    <row r="3285" spans="1:11" x14ac:dyDescent="0.25">
      <c r="A3285" t="s">
        <v>2560</v>
      </c>
      <c r="B3285" t="s">
        <v>10570</v>
      </c>
      <c r="C3285" t="s">
        <v>8579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K3285">
        <f t="shared" si="51"/>
        <v>0</v>
      </c>
    </row>
    <row r="3286" spans="1:11" x14ac:dyDescent="0.25">
      <c r="A3286" t="s">
        <v>2560</v>
      </c>
      <c r="B3286" t="s">
        <v>10571</v>
      </c>
      <c r="C3286" t="s">
        <v>9866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K3286">
        <f t="shared" si="51"/>
        <v>0</v>
      </c>
    </row>
    <row r="3287" spans="1:11" x14ac:dyDescent="0.25">
      <c r="A3287" t="s">
        <v>2560</v>
      </c>
      <c r="B3287" t="s">
        <v>10572</v>
      </c>
      <c r="C3287" t="s">
        <v>10573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1</v>
      </c>
      <c r="K3287">
        <f t="shared" si="51"/>
        <v>0</v>
      </c>
    </row>
    <row r="3288" spans="1:11" x14ac:dyDescent="0.25">
      <c r="A3288" t="s">
        <v>2560</v>
      </c>
      <c r="B3288" t="s">
        <v>10574</v>
      </c>
      <c r="C3288" t="s">
        <v>10575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K3288">
        <f t="shared" si="51"/>
        <v>0</v>
      </c>
    </row>
    <row r="3289" spans="1:11" x14ac:dyDescent="0.25">
      <c r="A3289" t="s">
        <v>2560</v>
      </c>
      <c r="B3289" t="s">
        <v>10576</v>
      </c>
      <c r="C3289" t="s">
        <v>10577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K3289">
        <f t="shared" si="51"/>
        <v>0</v>
      </c>
    </row>
    <row r="3290" spans="1:11" x14ac:dyDescent="0.25">
      <c r="A3290" t="s">
        <v>2560</v>
      </c>
      <c r="B3290" t="s">
        <v>10578</v>
      </c>
      <c r="C3290" t="s">
        <v>8845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K3290">
        <f t="shared" si="51"/>
        <v>0</v>
      </c>
    </row>
    <row r="3291" spans="1:11" x14ac:dyDescent="0.25">
      <c r="A3291" t="s">
        <v>2560</v>
      </c>
      <c r="B3291" t="s">
        <v>10579</v>
      </c>
      <c r="C3291" t="s">
        <v>10580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K3291">
        <f t="shared" si="51"/>
        <v>0</v>
      </c>
    </row>
    <row r="3292" spans="1:11" x14ac:dyDescent="0.25">
      <c r="A3292" t="s">
        <v>2560</v>
      </c>
      <c r="B3292" t="s">
        <v>10581</v>
      </c>
      <c r="C3292" t="s">
        <v>10582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K3292">
        <f t="shared" si="51"/>
        <v>0</v>
      </c>
    </row>
    <row r="3293" spans="1:11" x14ac:dyDescent="0.25">
      <c r="A3293" t="s">
        <v>2560</v>
      </c>
      <c r="B3293" t="s">
        <v>10583</v>
      </c>
      <c r="C3293" t="s">
        <v>8233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K3293">
        <f t="shared" si="51"/>
        <v>0</v>
      </c>
    </row>
    <row r="3294" spans="1:11" x14ac:dyDescent="0.25">
      <c r="A3294" t="s">
        <v>2560</v>
      </c>
      <c r="B3294" t="s">
        <v>10584</v>
      </c>
      <c r="C3294" t="s">
        <v>10585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K3294">
        <f t="shared" si="51"/>
        <v>0</v>
      </c>
    </row>
    <row r="3295" spans="1:11" x14ac:dyDescent="0.25">
      <c r="A3295" t="s">
        <v>2560</v>
      </c>
      <c r="B3295" t="s">
        <v>12742</v>
      </c>
      <c r="C3295" t="s">
        <v>4243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K3295">
        <f t="shared" si="51"/>
        <v>0</v>
      </c>
    </row>
    <row r="3296" spans="1:11" x14ac:dyDescent="0.25">
      <c r="A3296" t="s">
        <v>2560</v>
      </c>
      <c r="B3296" t="s">
        <v>10586</v>
      </c>
      <c r="C3296" t="s">
        <v>10587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K3296">
        <f t="shared" si="51"/>
        <v>0</v>
      </c>
    </row>
    <row r="3297" spans="1:11" x14ac:dyDescent="0.25">
      <c r="A3297" t="s">
        <v>2560</v>
      </c>
      <c r="B3297" t="s">
        <v>10588</v>
      </c>
      <c r="C3297" t="s">
        <v>10589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K3297">
        <f t="shared" si="51"/>
        <v>0</v>
      </c>
    </row>
    <row r="3298" spans="1:11" x14ac:dyDescent="0.25">
      <c r="A3298" t="s">
        <v>2560</v>
      </c>
      <c r="B3298" t="s">
        <v>10590</v>
      </c>
      <c r="C3298" t="s">
        <v>8861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74</v>
      </c>
      <c r="K3298">
        <f t="shared" si="51"/>
        <v>0</v>
      </c>
    </row>
    <row r="3299" spans="1:11" x14ac:dyDescent="0.25">
      <c r="A3299" t="s">
        <v>2560</v>
      </c>
      <c r="B3299" t="s">
        <v>10591</v>
      </c>
      <c r="C3299" t="s">
        <v>8851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K3299">
        <f t="shared" si="51"/>
        <v>0</v>
      </c>
    </row>
    <row r="3300" spans="1:11" x14ac:dyDescent="0.25">
      <c r="A3300" t="s">
        <v>2560</v>
      </c>
      <c r="B3300" t="s">
        <v>10592</v>
      </c>
      <c r="C3300" t="s">
        <v>10593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K3300">
        <f t="shared" si="51"/>
        <v>0</v>
      </c>
    </row>
    <row r="3301" spans="1:11" x14ac:dyDescent="0.25">
      <c r="A3301" t="s">
        <v>2560</v>
      </c>
      <c r="B3301" t="s">
        <v>10594</v>
      </c>
      <c r="C3301" t="s">
        <v>10595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K3301">
        <f t="shared" si="51"/>
        <v>0</v>
      </c>
    </row>
    <row r="3302" spans="1:11" x14ac:dyDescent="0.25">
      <c r="A3302" t="s">
        <v>2560</v>
      </c>
      <c r="B3302" t="s">
        <v>1684</v>
      </c>
      <c r="C3302" t="s">
        <v>535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K3302">
        <f t="shared" si="51"/>
        <v>0</v>
      </c>
    </row>
    <row r="3303" spans="1:11" x14ac:dyDescent="0.25">
      <c r="A3303" t="s">
        <v>2560</v>
      </c>
      <c r="B3303" t="s">
        <v>2524</v>
      </c>
      <c r="C3303" t="s">
        <v>2525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K3303">
        <f t="shared" si="51"/>
        <v>0</v>
      </c>
    </row>
    <row r="3304" spans="1:11" x14ac:dyDescent="0.25">
      <c r="A3304" t="s">
        <v>2560</v>
      </c>
      <c r="B3304" t="s">
        <v>12210</v>
      </c>
      <c r="C3304" t="s">
        <v>12094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K3304">
        <f t="shared" si="51"/>
        <v>0</v>
      </c>
    </row>
    <row r="3305" spans="1:11" x14ac:dyDescent="0.25">
      <c r="A3305" t="s">
        <v>2560</v>
      </c>
      <c r="B3305" t="s">
        <v>12211</v>
      </c>
      <c r="C3305" t="s">
        <v>12212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K3305">
        <f t="shared" si="51"/>
        <v>0</v>
      </c>
    </row>
    <row r="3306" spans="1:11" x14ac:dyDescent="0.25">
      <c r="A3306" t="s">
        <v>2560</v>
      </c>
      <c r="B3306" t="s">
        <v>2283</v>
      </c>
      <c r="C3306" t="s">
        <v>695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K3306">
        <f t="shared" si="51"/>
        <v>0</v>
      </c>
    </row>
    <row r="3307" spans="1:11" x14ac:dyDescent="0.25">
      <c r="A3307" t="s">
        <v>2560</v>
      </c>
      <c r="B3307" t="s">
        <v>1495</v>
      </c>
      <c r="C3307" t="s">
        <v>354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K3307">
        <f t="shared" si="51"/>
        <v>0</v>
      </c>
    </row>
    <row r="3308" spans="1:11" x14ac:dyDescent="0.25">
      <c r="A3308" t="s">
        <v>2560</v>
      </c>
      <c r="B3308" t="s">
        <v>12213</v>
      </c>
      <c r="C3308" t="s">
        <v>931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K3308">
        <f t="shared" si="51"/>
        <v>0</v>
      </c>
    </row>
    <row r="3309" spans="1:11" x14ac:dyDescent="0.25">
      <c r="A3309" t="s">
        <v>2560</v>
      </c>
      <c r="B3309" t="s">
        <v>12214</v>
      </c>
      <c r="C3309" t="s">
        <v>12215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K3309">
        <f t="shared" si="51"/>
        <v>0</v>
      </c>
    </row>
    <row r="3310" spans="1:11" x14ac:dyDescent="0.25">
      <c r="A3310" t="s">
        <v>2560</v>
      </c>
      <c r="B3310" t="s">
        <v>1203</v>
      </c>
      <c r="C3310" t="s">
        <v>72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K3310">
        <f t="shared" si="51"/>
        <v>0</v>
      </c>
    </row>
    <row r="3311" spans="1:11" x14ac:dyDescent="0.25">
      <c r="A3311" t="s">
        <v>2560</v>
      </c>
      <c r="B3311" t="s">
        <v>2002</v>
      </c>
      <c r="C3311" t="s">
        <v>849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K3311">
        <f t="shared" si="51"/>
        <v>0</v>
      </c>
    </row>
    <row r="3312" spans="1:11" x14ac:dyDescent="0.25">
      <c r="A3312" t="s">
        <v>2560</v>
      </c>
      <c r="B3312" t="s">
        <v>12216</v>
      </c>
      <c r="C3312" t="s">
        <v>10140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K3312">
        <f t="shared" si="51"/>
        <v>0</v>
      </c>
    </row>
    <row r="3313" spans="1:11" x14ac:dyDescent="0.25">
      <c r="A3313" t="s">
        <v>2560</v>
      </c>
      <c r="B3313" t="s">
        <v>12217</v>
      </c>
      <c r="C3313" t="s">
        <v>12218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K3313">
        <f t="shared" si="51"/>
        <v>0</v>
      </c>
    </row>
    <row r="3314" spans="1:11" x14ac:dyDescent="0.25">
      <c r="A3314" t="s">
        <v>2560</v>
      </c>
      <c r="B3314" t="s">
        <v>1321</v>
      </c>
      <c r="C3314" t="s">
        <v>185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K3314">
        <f t="shared" si="51"/>
        <v>0</v>
      </c>
    </row>
    <row r="3315" spans="1:11" x14ac:dyDescent="0.25">
      <c r="A3315" t="s">
        <v>2560</v>
      </c>
      <c r="B3315" t="s">
        <v>1701</v>
      </c>
      <c r="C3315" t="s">
        <v>552</v>
      </c>
      <c r="D3315">
        <v>20</v>
      </c>
      <c r="E3315">
        <v>0</v>
      </c>
      <c r="F3315">
        <v>0</v>
      </c>
      <c r="G3315">
        <v>0</v>
      </c>
      <c r="H3315">
        <v>0</v>
      </c>
      <c r="I3315">
        <v>20</v>
      </c>
      <c r="K3315">
        <f t="shared" si="51"/>
        <v>20</v>
      </c>
    </row>
    <row r="3316" spans="1:11" x14ac:dyDescent="0.25">
      <c r="A3316" t="s">
        <v>2560</v>
      </c>
      <c r="B3316" t="s">
        <v>12219</v>
      </c>
      <c r="C3316" t="s">
        <v>12220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K3316">
        <f t="shared" si="51"/>
        <v>0</v>
      </c>
    </row>
    <row r="3317" spans="1:11" x14ac:dyDescent="0.25">
      <c r="A3317" t="s">
        <v>2560</v>
      </c>
      <c r="B3317" t="s">
        <v>1663</v>
      </c>
      <c r="C3317" t="s">
        <v>514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K3317">
        <f t="shared" si="51"/>
        <v>0</v>
      </c>
    </row>
    <row r="3318" spans="1:11" x14ac:dyDescent="0.25">
      <c r="A3318" t="s">
        <v>2560</v>
      </c>
      <c r="B3318" t="s">
        <v>1894</v>
      </c>
      <c r="C3318" t="s">
        <v>743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K3318">
        <f t="shared" si="51"/>
        <v>0</v>
      </c>
    </row>
    <row r="3319" spans="1:11" x14ac:dyDescent="0.25">
      <c r="A3319" t="s">
        <v>2560</v>
      </c>
      <c r="B3319" t="s">
        <v>12221</v>
      </c>
      <c r="C3319" t="s">
        <v>11151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K3319">
        <f t="shared" si="51"/>
        <v>0</v>
      </c>
    </row>
    <row r="3320" spans="1:11" x14ac:dyDescent="0.25">
      <c r="A3320" t="s">
        <v>2560</v>
      </c>
      <c r="B3320" t="s">
        <v>12222</v>
      </c>
      <c r="C3320" t="s">
        <v>12223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K3320">
        <f t="shared" si="51"/>
        <v>0</v>
      </c>
    </row>
    <row r="3321" spans="1:11" x14ac:dyDescent="0.25">
      <c r="A3321" t="s">
        <v>2560</v>
      </c>
      <c r="B3321" t="s">
        <v>6926</v>
      </c>
      <c r="C3321" t="s">
        <v>6927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11</v>
      </c>
      <c r="K3321">
        <f t="shared" si="51"/>
        <v>0</v>
      </c>
    </row>
    <row r="3322" spans="1:11" x14ac:dyDescent="0.25">
      <c r="A3322" t="s">
        <v>2560</v>
      </c>
      <c r="B3322" t="s">
        <v>12224</v>
      </c>
      <c r="C3322" t="s">
        <v>12225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K3322">
        <f t="shared" si="51"/>
        <v>0</v>
      </c>
    </row>
    <row r="3323" spans="1:11" x14ac:dyDescent="0.25">
      <c r="A3323" t="s">
        <v>2560</v>
      </c>
      <c r="B3323" t="s">
        <v>12226</v>
      </c>
      <c r="C3323" t="s">
        <v>12227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K3323">
        <f t="shared" si="51"/>
        <v>0</v>
      </c>
    </row>
    <row r="3324" spans="1:11" x14ac:dyDescent="0.25">
      <c r="A3324" t="s">
        <v>2560</v>
      </c>
      <c r="B3324" t="s">
        <v>12228</v>
      </c>
      <c r="C3324" t="s">
        <v>12229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K3324">
        <f t="shared" si="51"/>
        <v>0</v>
      </c>
    </row>
    <row r="3325" spans="1:11" x14ac:dyDescent="0.25">
      <c r="A3325" t="s">
        <v>2560</v>
      </c>
      <c r="B3325" t="s">
        <v>12230</v>
      </c>
      <c r="C3325" t="s">
        <v>12231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K3325">
        <f t="shared" si="51"/>
        <v>0</v>
      </c>
    </row>
    <row r="3326" spans="1:11" x14ac:dyDescent="0.25">
      <c r="A3326" t="s">
        <v>2560</v>
      </c>
      <c r="B3326" t="s">
        <v>11464</v>
      </c>
      <c r="C3326" t="s">
        <v>11465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K3326">
        <f t="shared" si="51"/>
        <v>0</v>
      </c>
    </row>
    <row r="3327" spans="1:11" x14ac:dyDescent="0.25">
      <c r="A3327" t="s">
        <v>2560</v>
      </c>
      <c r="B3327" t="s">
        <v>11466</v>
      </c>
      <c r="C3327" t="s">
        <v>11467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K3327">
        <f t="shared" si="51"/>
        <v>0</v>
      </c>
    </row>
    <row r="3328" spans="1:11" x14ac:dyDescent="0.25">
      <c r="A3328" t="s">
        <v>2560</v>
      </c>
      <c r="B3328" t="s">
        <v>11468</v>
      </c>
      <c r="C3328" t="s">
        <v>11469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K3328">
        <f t="shared" si="51"/>
        <v>0</v>
      </c>
    </row>
    <row r="3329" spans="1:11" x14ac:dyDescent="0.25">
      <c r="A3329" t="s">
        <v>2560</v>
      </c>
      <c r="B3329" t="s">
        <v>11470</v>
      </c>
      <c r="C3329" t="s">
        <v>11471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K3329">
        <f t="shared" si="51"/>
        <v>0</v>
      </c>
    </row>
    <row r="3330" spans="1:11" x14ac:dyDescent="0.25">
      <c r="A3330" t="s">
        <v>2560</v>
      </c>
      <c r="B3330" t="s">
        <v>11597</v>
      </c>
      <c r="C3330" t="s">
        <v>11598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K3330">
        <f t="shared" si="51"/>
        <v>0</v>
      </c>
    </row>
    <row r="3331" spans="1:11" x14ac:dyDescent="0.25">
      <c r="A3331" t="s">
        <v>2560</v>
      </c>
      <c r="B3331" t="s">
        <v>11599</v>
      </c>
      <c r="C3331" t="s">
        <v>11600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K3331">
        <f t="shared" ref="K3331:K3394" si="52">D3331+F3331</f>
        <v>0</v>
      </c>
    </row>
    <row r="3332" spans="1:11" x14ac:dyDescent="0.25">
      <c r="A3332" t="s">
        <v>2560</v>
      </c>
      <c r="B3332" t="s">
        <v>11601</v>
      </c>
      <c r="C3332" t="s">
        <v>11602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K3332">
        <f t="shared" si="52"/>
        <v>0</v>
      </c>
    </row>
    <row r="3333" spans="1:11" x14ac:dyDescent="0.25">
      <c r="A3333" t="s">
        <v>2560</v>
      </c>
      <c r="B3333" t="s">
        <v>11603</v>
      </c>
      <c r="C3333" t="s">
        <v>11604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K3333">
        <f t="shared" si="52"/>
        <v>0</v>
      </c>
    </row>
    <row r="3334" spans="1:11" x14ac:dyDescent="0.25">
      <c r="A3334" t="s">
        <v>2560</v>
      </c>
      <c r="B3334" t="s">
        <v>11605</v>
      </c>
      <c r="C3334" t="s">
        <v>5180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K3334">
        <f t="shared" si="52"/>
        <v>0</v>
      </c>
    </row>
    <row r="3335" spans="1:11" x14ac:dyDescent="0.25">
      <c r="A3335" t="s">
        <v>2560</v>
      </c>
      <c r="B3335" t="s">
        <v>11606</v>
      </c>
      <c r="C3335" t="s">
        <v>11607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K3335">
        <f t="shared" si="52"/>
        <v>0</v>
      </c>
    </row>
    <row r="3336" spans="1:11" x14ac:dyDescent="0.25">
      <c r="A3336" t="s">
        <v>2560</v>
      </c>
      <c r="B3336" t="s">
        <v>11608</v>
      </c>
      <c r="C3336" t="s">
        <v>11609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K3336">
        <f t="shared" si="52"/>
        <v>0</v>
      </c>
    </row>
    <row r="3337" spans="1:11" x14ac:dyDescent="0.25">
      <c r="A3337" t="s">
        <v>2560</v>
      </c>
      <c r="B3337" t="s">
        <v>11610</v>
      </c>
      <c r="C3337" t="s">
        <v>11611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K3337">
        <f t="shared" si="52"/>
        <v>0</v>
      </c>
    </row>
    <row r="3338" spans="1:11" x14ac:dyDescent="0.25">
      <c r="A3338" t="s">
        <v>2560</v>
      </c>
      <c r="B3338" t="s">
        <v>11612</v>
      </c>
      <c r="C3338" t="s">
        <v>11613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K3338">
        <f t="shared" si="52"/>
        <v>0</v>
      </c>
    </row>
    <row r="3339" spans="1:11" x14ac:dyDescent="0.25">
      <c r="A3339" t="s">
        <v>2560</v>
      </c>
      <c r="B3339" t="s">
        <v>11614</v>
      </c>
      <c r="C3339" t="s">
        <v>11615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K3339">
        <f t="shared" si="52"/>
        <v>0</v>
      </c>
    </row>
    <row r="3340" spans="1:11" x14ac:dyDescent="0.25">
      <c r="A3340" t="s">
        <v>2560</v>
      </c>
      <c r="B3340" t="s">
        <v>11616</v>
      </c>
      <c r="C3340" t="s">
        <v>11617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K3340">
        <f t="shared" si="52"/>
        <v>0</v>
      </c>
    </row>
    <row r="3341" spans="1:11" x14ac:dyDescent="0.25">
      <c r="A3341" t="s">
        <v>2560</v>
      </c>
      <c r="B3341" t="s">
        <v>11618</v>
      </c>
      <c r="C3341" t="s">
        <v>11619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K3341">
        <f t="shared" si="52"/>
        <v>0</v>
      </c>
    </row>
    <row r="3342" spans="1:11" x14ac:dyDescent="0.25">
      <c r="A3342" t="s">
        <v>2560</v>
      </c>
      <c r="B3342" t="s">
        <v>11620</v>
      </c>
      <c r="C3342" t="s">
        <v>9805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K3342">
        <f t="shared" si="52"/>
        <v>0</v>
      </c>
    </row>
    <row r="3343" spans="1:11" x14ac:dyDescent="0.25">
      <c r="A3343" t="s">
        <v>2560</v>
      </c>
      <c r="B3343" t="s">
        <v>11621</v>
      </c>
      <c r="C3343" t="s">
        <v>11622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K3343">
        <f t="shared" si="52"/>
        <v>0</v>
      </c>
    </row>
    <row r="3344" spans="1:11" x14ac:dyDescent="0.25">
      <c r="A3344" t="s">
        <v>2560</v>
      </c>
      <c r="B3344" t="s">
        <v>11623</v>
      </c>
      <c r="C3344" t="s">
        <v>11624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6</v>
      </c>
      <c r="K3344">
        <f t="shared" si="52"/>
        <v>0</v>
      </c>
    </row>
    <row r="3345" spans="1:11" x14ac:dyDescent="0.25">
      <c r="A3345" t="s">
        <v>2560</v>
      </c>
      <c r="B3345" t="s">
        <v>11625</v>
      </c>
      <c r="C3345" t="s">
        <v>11626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K3345">
        <f t="shared" si="52"/>
        <v>0</v>
      </c>
    </row>
    <row r="3346" spans="1:11" x14ac:dyDescent="0.25">
      <c r="A3346" t="s">
        <v>2560</v>
      </c>
      <c r="B3346" t="s">
        <v>11627</v>
      </c>
      <c r="C3346" t="s">
        <v>11628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K3346">
        <f t="shared" si="52"/>
        <v>0</v>
      </c>
    </row>
    <row r="3347" spans="1:11" x14ac:dyDescent="0.25">
      <c r="A3347" t="s">
        <v>2560</v>
      </c>
      <c r="B3347" t="s">
        <v>11629</v>
      </c>
      <c r="C3347" t="s">
        <v>11630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K3347">
        <f t="shared" si="52"/>
        <v>0</v>
      </c>
    </row>
    <row r="3348" spans="1:11" x14ac:dyDescent="0.25">
      <c r="A3348" t="s">
        <v>2560</v>
      </c>
      <c r="B3348" t="s">
        <v>12030</v>
      </c>
      <c r="C3348" t="s">
        <v>12031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K3348">
        <f t="shared" si="52"/>
        <v>0</v>
      </c>
    </row>
    <row r="3349" spans="1:11" x14ac:dyDescent="0.25">
      <c r="A3349" t="s">
        <v>2560</v>
      </c>
      <c r="B3349" t="s">
        <v>12032</v>
      </c>
      <c r="C3349" t="s">
        <v>12033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K3349">
        <f t="shared" si="52"/>
        <v>0</v>
      </c>
    </row>
    <row r="3350" spans="1:11" x14ac:dyDescent="0.25">
      <c r="A3350" t="s">
        <v>2560</v>
      </c>
      <c r="B3350" t="s">
        <v>12034</v>
      </c>
      <c r="C3350" t="s">
        <v>12035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K3350">
        <f t="shared" si="52"/>
        <v>0</v>
      </c>
    </row>
    <row r="3351" spans="1:11" x14ac:dyDescent="0.25">
      <c r="A3351" t="s">
        <v>2560</v>
      </c>
      <c r="B3351" t="s">
        <v>12036</v>
      </c>
      <c r="C3351" t="s">
        <v>12037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K3351">
        <f t="shared" si="52"/>
        <v>0</v>
      </c>
    </row>
    <row r="3352" spans="1:11" x14ac:dyDescent="0.25">
      <c r="A3352" t="s">
        <v>2560</v>
      </c>
      <c r="B3352" t="s">
        <v>12038</v>
      </c>
      <c r="C3352" t="s">
        <v>12039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K3352">
        <f t="shared" si="52"/>
        <v>0</v>
      </c>
    </row>
    <row r="3353" spans="1:11" x14ac:dyDescent="0.25">
      <c r="A3353" t="s">
        <v>2560</v>
      </c>
      <c r="B3353" t="s">
        <v>12040</v>
      </c>
      <c r="C3353" t="s">
        <v>12041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K3353">
        <f t="shared" si="52"/>
        <v>0</v>
      </c>
    </row>
    <row r="3354" spans="1:11" x14ac:dyDescent="0.25">
      <c r="A3354" t="s">
        <v>2560</v>
      </c>
      <c r="B3354" t="s">
        <v>12042</v>
      </c>
      <c r="C3354" t="s">
        <v>12043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K3354">
        <f t="shared" si="52"/>
        <v>0</v>
      </c>
    </row>
    <row r="3355" spans="1:11" x14ac:dyDescent="0.25">
      <c r="A3355" t="s">
        <v>2560</v>
      </c>
      <c r="B3355" t="s">
        <v>12044</v>
      </c>
      <c r="C3355" t="s">
        <v>12045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K3355">
        <f t="shared" si="52"/>
        <v>0</v>
      </c>
    </row>
    <row r="3356" spans="1:11" x14ac:dyDescent="0.25">
      <c r="A3356" t="s">
        <v>2560</v>
      </c>
      <c r="B3356" t="s">
        <v>12046</v>
      </c>
      <c r="C3356" t="s">
        <v>12047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K3356">
        <f t="shared" si="52"/>
        <v>0</v>
      </c>
    </row>
    <row r="3357" spans="1:11" x14ac:dyDescent="0.25">
      <c r="A3357" t="s">
        <v>2560</v>
      </c>
      <c r="B3357" t="s">
        <v>12048</v>
      </c>
      <c r="C3357" t="s">
        <v>12049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K3357">
        <f t="shared" si="52"/>
        <v>0</v>
      </c>
    </row>
    <row r="3358" spans="1:11" x14ac:dyDescent="0.25">
      <c r="A3358" t="s">
        <v>2560</v>
      </c>
      <c r="B3358" t="s">
        <v>12050</v>
      </c>
      <c r="C3358" t="s">
        <v>12051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K3358">
        <f t="shared" si="52"/>
        <v>0</v>
      </c>
    </row>
    <row r="3359" spans="1:11" x14ac:dyDescent="0.25">
      <c r="A3359" t="s">
        <v>2560</v>
      </c>
      <c r="B3359" t="s">
        <v>12052</v>
      </c>
      <c r="C3359" t="s">
        <v>12053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K3359">
        <f t="shared" si="52"/>
        <v>0</v>
      </c>
    </row>
    <row r="3360" spans="1:11" x14ac:dyDescent="0.25">
      <c r="A3360" t="s">
        <v>2560</v>
      </c>
      <c r="B3360" t="s">
        <v>12054</v>
      </c>
      <c r="C3360" t="s">
        <v>12055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K3360">
        <f t="shared" si="52"/>
        <v>0</v>
      </c>
    </row>
    <row r="3361" spans="1:11" x14ac:dyDescent="0.25">
      <c r="A3361" t="s">
        <v>2560</v>
      </c>
      <c r="B3361" t="s">
        <v>12056</v>
      </c>
      <c r="C3361" t="s">
        <v>11725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K3361">
        <f t="shared" si="52"/>
        <v>0</v>
      </c>
    </row>
    <row r="3362" spans="1:11" x14ac:dyDescent="0.25">
      <c r="A3362" t="s">
        <v>2560</v>
      </c>
      <c r="B3362" t="s">
        <v>10303</v>
      </c>
      <c r="C3362" t="s">
        <v>4920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5</v>
      </c>
      <c r="K3362">
        <f t="shared" si="52"/>
        <v>0</v>
      </c>
    </row>
    <row r="3363" spans="1:11" x14ac:dyDescent="0.25">
      <c r="A3363" t="s">
        <v>2560</v>
      </c>
      <c r="B3363" t="s">
        <v>12057</v>
      </c>
      <c r="C3363" t="s">
        <v>7264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K3363">
        <f t="shared" si="52"/>
        <v>0</v>
      </c>
    </row>
    <row r="3364" spans="1:11" x14ac:dyDescent="0.25">
      <c r="A3364" t="s">
        <v>2560</v>
      </c>
      <c r="B3364" t="s">
        <v>12058</v>
      </c>
      <c r="C3364" t="s">
        <v>5731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K3364">
        <f t="shared" si="52"/>
        <v>0</v>
      </c>
    </row>
    <row r="3365" spans="1:11" x14ac:dyDescent="0.25">
      <c r="A3365" t="s">
        <v>2560</v>
      </c>
      <c r="B3365" t="s">
        <v>12059</v>
      </c>
      <c r="C3365" t="s">
        <v>10402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K3365">
        <f t="shared" si="52"/>
        <v>0</v>
      </c>
    </row>
    <row r="3366" spans="1:11" x14ac:dyDescent="0.25">
      <c r="A3366" t="s">
        <v>2560</v>
      </c>
      <c r="B3366" t="s">
        <v>12060</v>
      </c>
      <c r="C3366" t="s">
        <v>6047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K3366">
        <f t="shared" si="52"/>
        <v>0</v>
      </c>
    </row>
    <row r="3367" spans="1:11" x14ac:dyDescent="0.25">
      <c r="A3367" t="s">
        <v>2560</v>
      </c>
      <c r="B3367" t="s">
        <v>12061</v>
      </c>
      <c r="C3367" t="s">
        <v>7492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K3367">
        <f t="shared" si="52"/>
        <v>0</v>
      </c>
    </row>
    <row r="3368" spans="1:11" x14ac:dyDescent="0.25">
      <c r="A3368" t="s">
        <v>2560</v>
      </c>
      <c r="B3368" t="s">
        <v>12062</v>
      </c>
      <c r="C3368" t="s">
        <v>12063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K3368">
        <f t="shared" si="52"/>
        <v>0</v>
      </c>
    </row>
    <row r="3369" spans="1:11" x14ac:dyDescent="0.25">
      <c r="A3369" t="s">
        <v>2560</v>
      </c>
      <c r="B3369" t="s">
        <v>12064</v>
      </c>
      <c r="C3369" t="s">
        <v>6702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K3369">
        <f t="shared" si="52"/>
        <v>0</v>
      </c>
    </row>
    <row r="3370" spans="1:11" x14ac:dyDescent="0.25">
      <c r="A3370" t="s">
        <v>2560</v>
      </c>
      <c r="B3370" t="s">
        <v>12188</v>
      </c>
      <c r="C3370" t="s">
        <v>7500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K3370">
        <f t="shared" si="52"/>
        <v>0</v>
      </c>
    </row>
    <row r="3371" spans="1:11" x14ac:dyDescent="0.25">
      <c r="A3371" t="s">
        <v>2560</v>
      </c>
      <c r="B3371" t="s">
        <v>12189</v>
      </c>
      <c r="C3371" t="s">
        <v>7687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K3371">
        <f t="shared" si="52"/>
        <v>0</v>
      </c>
    </row>
    <row r="3372" spans="1:11" x14ac:dyDescent="0.25">
      <c r="A3372" t="s">
        <v>2560</v>
      </c>
      <c r="B3372" t="s">
        <v>12190</v>
      </c>
      <c r="C3372" t="s">
        <v>8427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K3372">
        <f t="shared" si="52"/>
        <v>0</v>
      </c>
    </row>
    <row r="3373" spans="1:11" x14ac:dyDescent="0.25">
      <c r="A3373" t="s">
        <v>2560</v>
      </c>
      <c r="B3373" t="s">
        <v>12192</v>
      </c>
      <c r="C3373" t="s">
        <v>4549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K3373">
        <f t="shared" si="52"/>
        <v>0</v>
      </c>
    </row>
    <row r="3374" spans="1:11" x14ac:dyDescent="0.25">
      <c r="A3374" t="s">
        <v>2560</v>
      </c>
      <c r="B3374" t="s">
        <v>12193</v>
      </c>
      <c r="C3374" t="s">
        <v>12194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K3374">
        <f t="shared" si="52"/>
        <v>0</v>
      </c>
    </row>
    <row r="3375" spans="1:11" x14ac:dyDescent="0.25">
      <c r="A3375" t="s">
        <v>2560</v>
      </c>
      <c r="B3375" t="s">
        <v>12195</v>
      </c>
      <c r="C3375" t="s">
        <v>12196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K3375">
        <f t="shared" si="52"/>
        <v>0</v>
      </c>
    </row>
    <row r="3376" spans="1:11" x14ac:dyDescent="0.25">
      <c r="A3376" t="s">
        <v>2560</v>
      </c>
      <c r="B3376" t="s">
        <v>12197</v>
      </c>
      <c r="C3376" t="s">
        <v>9478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K3376">
        <f t="shared" si="52"/>
        <v>0</v>
      </c>
    </row>
    <row r="3377" spans="1:11" x14ac:dyDescent="0.25">
      <c r="A3377" t="s">
        <v>2560</v>
      </c>
      <c r="B3377" t="s">
        <v>12198</v>
      </c>
      <c r="C3377" t="s">
        <v>9121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K3377">
        <f t="shared" si="52"/>
        <v>0</v>
      </c>
    </row>
    <row r="3378" spans="1:11" x14ac:dyDescent="0.25">
      <c r="A3378" t="s">
        <v>2560</v>
      </c>
      <c r="B3378" t="s">
        <v>12199</v>
      </c>
      <c r="C3378" t="s">
        <v>12200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K3378">
        <f t="shared" si="52"/>
        <v>0</v>
      </c>
    </row>
    <row r="3379" spans="1:11" x14ac:dyDescent="0.25">
      <c r="A3379" t="s">
        <v>2560</v>
      </c>
      <c r="B3379" t="s">
        <v>12201</v>
      </c>
      <c r="C3379" t="s">
        <v>2599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K3379">
        <f t="shared" si="52"/>
        <v>0</v>
      </c>
    </row>
    <row r="3380" spans="1:11" x14ac:dyDescent="0.25">
      <c r="A3380" t="s">
        <v>2560</v>
      </c>
      <c r="B3380" t="s">
        <v>12202</v>
      </c>
      <c r="C3380" t="s">
        <v>8235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K3380">
        <f t="shared" si="52"/>
        <v>0</v>
      </c>
    </row>
    <row r="3381" spans="1:11" x14ac:dyDescent="0.25">
      <c r="A3381" t="s">
        <v>2560</v>
      </c>
      <c r="B3381" t="s">
        <v>12203</v>
      </c>
      <c r="C3381" t="s">
        <v>12204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K3381">
        <f t="shared" si="52"/>
        <v>0</v>
      </c>
    </row>
    <row r="3382" spans="1:11" x14ac:dyDescent="0.25">
      <c r="A3382" t="s">
        <v>2560</v>
      </c>
      <c r="B3382" t="s">
        <v>12205</v>
      </c>
      <c r="C3382" t="s">
        <v>4279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K3382">
        <f t="shared" si="52"/>
        <v>0</v>
      </c>
    </row>
    <row r="3383" spans="1:11" x14ac:dyDescent="0.25">
      <c r="A3383" t="s">
        <v>2560</v>
      </c>
      <c r="B3383" t="s">
        <v>12206</v>
      </c>
      <c r="C3383" t="s">
        <v>494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K3383">
        <f t="shared" si="52"/>
        <v>0</v>
      </c>
    </row>
    <row r="3384" spans="1:11" x14ac:dyDescent="0.25">
      <c r="A3384" t="s">
        <v>2560</v>
      </c>
      <c r="B3384" t="s">
        <v>12207</v>
      </c>
      <c r="C3384" t="s">
        <v>800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K3384">
        <f t="shared" si="52"/>
        <v>0</v>
      </c>
    </row>
    <row r="3385" spans="1:11" x14ac:dyDescent="0.25">
      <c r="A3385" t="s">
        <v>2560</v>
      </c>
      <c r="B3385" t="s">
        <v>12208</v>
      </c>
      <c r="C3385" t="s">
        <v>1011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K3385">
        <f t="shared" si="52"/>
        <v>0</v>
      </c>
    </row>
    <row r="3386" spans="1:11" x14ac:dyDescent="0.25">
      <c r="A3386" t="s">
        <v>2560</v>
      </c>
      <c r="B3386" t="s">
        <v>12209</v>
      </c>
      <c r="C3386" t="s">
        <v>381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K3386">
        <f t="shared" si="52"/>
        <v>0</v>
      </c>
    </row>
    <row r="3387" spans="1:11" x14ac:dyDescent="0.25">
      <c r="A3387" t="s">
        <v>2560</v>
      </c>
      <c r="B3387" t="s">
        <v>1469</v>
      </c>
      <c r="C3387" t="s">
        <v>330</v>
      </c>
      <c r="D3387">
        <v>1192</v>
      </c>
      <c r="E3387">
        <v>0</v>
      </c>
      <c r="F3387">
        <v>34</v>
      </c>
      <c r="G3387">
        <v>0</v>
      </c>
      <c r="H3387">
        <v>2139</v>
      </c>
      <c r="I3387">
        <v>3365</v>
      </c>
      <c r="K3387">
        <f t="shared" si="52"/>
        <v>1226</v>
      </c>
    </row>
    <row r="3388" spans="1:11" x14ac:dyDescent="0.25">
      <c r="A3388" t="s">
        <v>2560</v>
      </c>
      <c r="B3388" t="s">
        <v>1848</v>
      </c>
      <c r="C3388" t="s">
        <v>697</v>
      </c>
      <c r="D3388">
        <v>143</v>
      </c>
      <c r="E3388">
        <v>0</v>
      </c>
      <c r="F3388">
        <v>32</v>
      </c>
      <c r="G3388">
        <v>0</v>
      </c>
      <c r="H3388">
        <v>2072</v>
      </c>
      <c r="I3388">
        <v>2247</v>
      </c>
      <c r="K3388">
        <f t="shared" si="52"/>
        <v>175</v>
      </c>
    </row>
    <row r="3389" spans="1:11" x14ac:dyDescent="0.25">
      <c r="A3389" t="s">
        <v>2560</v>
      </c>
      <c r="B3389" t="s">
        <v>1827</v>
      </c>
      <c r="C3389" t="s">
        <v>676</v>
      </c>
      <c r="D3389">
        <v>7</v>
      </c>
      <c r="E3389">
        <v>0</v>
      </c>
      <c r="F3389">
        <v>7</v>
      </c>
      <c r="G3389">
        <v>0</v>
      </c>
      <c r="H3389">
        <v>1475</v>
      </c>
      <c r="I3389">
        <v>1489</v>
      </c>
      <c r="K3389">
        <f t="shared" si="52"/>
        <v>14</v>
      </c>
    </row>
    <row r="3390" spans="1:11" x14ac:dyDescent="0.25">
      <c r="A3390" t="s">
        <v>2560</v>
      </c>
      <c r="B3390" t="s">
        <v>1489</v>
      </c>
      <c r="C3390" t="s">
        <v>348</v>
      </c>
      <c r="D3390">
        <v>465</v>
      </c>
      <c r="E3390">
        <v>0</v>
      </c>
      <c r="F3390">
        <v>0</v>
      </c>
      <c r="G3390">
        <v>0</v>
      </c>
      <c r="H3390">
        <v>401</v>
      </c>
      <c r="I3390">
        <v>866</v>
      </c>
      <c r="K3390">
        <f t="shared" si="52"/>
        <v>465</v>
      </c>
    </row>
    <row r="3391" spans="1:11" x14ac:dyDescent="0.25">
      <c r="A3391" t="s">
        <v>2560</v>
      </c>
      <c r="B3391" t="s">
        <v>1715</v>
      </c>
      <c r="C3391" t="s">
        <v>566</v>
      </c>
      <c r="D3391">
        <v>11</v>
      </c>
      <c r="E3391">
        <v>0</v>
      </c>
      <c r="F3391">
        <v>0</v>
      </c>
      <c r="G3391">
        <v>0</v>
      </c>
      <c r="H3391">
        <v>3</v>
      </c>
      <c r="I3391">
        <v>14</v>
      </c>
      <c r="K3391">
        <f t="shared" si="52"/>
        <v>11</v>
      </c>
    </row>
    <row r="3392" spans="1:11" x14ac:dyDescent="0.25">
      <c r="A3392" t="s">
        <v>2560</v>
      </c>
      <c r="B3392" t="s">
        <v>1999</v>
      </c>
      <c r="C3392" t="s">
        <v>846</v>
      </c>
      <c r="D3392">
        <v>0</v>
      </c>
      <c r="E3392">
        <v>0</v>
      </c>
      <c r="F3392">
        <v>0</v>
      </c>
      <c r="G3392">
        <v>0</v>
      </c>
      <c r="H3392">
        <v>2</v>
      </c>
      <c r="I3392">
        <v>2</v>
      </c>
      <c r="K3392">
        <f t="shared" si="52"/>
        <v>0</v>
      </c>
    </row>
    <row r="3393" spans="1:11" x14ac:dyDescent="0.25">
      <c r="A3393" t="s">
        <v>2560</v>
      </c>
      <c r="B3393" t="s">
        <v>1167</v>
      </c>
      <c r="C3393" t="s">
        <v>35</v>
      </c>
      <c r="D3393">
        <v>3</v>
      </c>
      <c r="E3393">
        <v>0</v>
      </c>
      <c r="F3393">
        <v>0</v>
      </c>
      <c r="G3393">
        <v>0</v>
      </c>
      <c r="H3393">
        <v>1</v>
      </c>
      <c r="I3393">
        <v>5</v>
      </c>
      <c r="K3393">
        <f t="shared" si="52"/>
        <v>3</v>
      </c>
    </row>
    <row r="3394" spans="1:11" x14ac:dyDescent="0.25">
      <c r="A3394" t="s">
        <v>2560</v>
      </c>
      <c r="B3394" t="s">
        <v>1523</v>
      </c>
      <c r="C3394" t="s">
        <v>379</v>
      </c>
      <c r="D3394">
        <v>1244</v>
      </c>
      <c r="E3394">
        <v>0</v>
      </c>
      <c r="F3394">
        <v>0</v>
      </c>
      <c r="G3394">
        <v>0</v>
      </c>
      <c r="H3394">
        <v>2876</v>
      </c>
      <c r="I3394">
        <v>4120</v>
      </c>
      <c r="K3394">
        <f t="shared" si="52"/>
        <v>1244</v>
      </c>
    </row>
    <row r="3395" spans="1:11" x14ac:dyDescent="0.25">
      <c r="A3395" t="s">
        <v>2560</v>
      </c>
      <c r="B3395" t="s">
        <v>1727</v>
      </c>
      <c r="C3395" t="s">
        <v>577</v>
      </c>
      <c r="D3395">
        <v>149</v>
      </c>
      <c r="E3395">
        <v>0</v>
      </c>
      <c r="F3395">
        <v>0</v>
      </c>
      <c r="G3395">
        <v>0</v>
      </c>
      <c r="H3395">
        <v>877</v>
      </c>
      <c r="I3395">
        <v>1026</v>
      </c>
      <c r="K3395">
        <f t="shared" ref="K3395:K3458" si="53">D3395+F3395</f>
        <v>149</v>
      </c>
    </row>
    <row r="3396" spans="1:11" x14ac:dyDescent="0.25">
      <c r="A3396" t="s">
        <v>2560</v>
      </c>
      <c r="B3396" t="s">
        <v>1658</v>
      </c>
      <c r="C3396" t="s">
        <v>509</v>
      </c>
      <c r="D3396">
        <v>60</v>
      </c>
      <c r="E3396">
        <v>0</v>
      </c>
      <c r="F3396">
        <v>0</v>
      </c>
      <c r="G3396">
        <v>0</v>
      </c>
      <c r="H3396">
        <v>28</v>
      </c>
      <c r="I3396">
        <v>88</v>
      </c>
      <c r="K3396">
        <f t="shared" si="53"/>
        <v>60</v>
      </c>
    </row>
    <row r="3397" spans="1:11" x14ac:dyDescent="0.25">
      <c r="A3397" t="s">
        <v>2560</v>
      </c>
      <c r="B3397" t="s">
        <v>2022</v>
      </c>
      <c r="C3397" t="s">
        <v>869</v>
      </c>
      <c r="D3397">
        <v>3</v>
      </c>
      <c r="E3397">
        <v>0</v>
      </c>
      <c r="F3397">
        <v>0</v>
      </c>
      <c r="G3397">
        <v>0</v>
      </c>
      <c r="H3397">
        <v>1</v>
      </c>
      <c r="I3397">
        <v>4</v>
      </c>
      <c r="K3397">
        <f t="shared" si="53"/>
        <v>3</v>
      </c>
    </row>
    <row r="3398" spans="1:11" x14ac:dyDescent="0.25">
      <c r="A3398" t="s">
        <v>2560</v>
      </c>
      <c r="B3398" t="s">
        <v>2207</v>
      </c>
      <c r="C3398" t="s">
        <v>1048</v>
      </c>
      <c r="D3398">
        <v>772</v>
      </c>
      <c r="E3398">
        <v>0</v>
      </c>
      <c r="F3398">
        <v>0</v>
      </c>
      <c r="G3398">
        <v>0</v>
      </c>
      <c r="H3398">
        <v>218</v>
      </c>
      <c r="I3398">
        <v>990</v>
      </c>
      <c r="K3398">
        <f t="shared" si="53"/>
        <v>772</v>
      </c>
    </row>
    <row r="3399" spans="1:11" x14ac:dyDescent="0.25">
      <c r="A3399" t="s">
        <v>2560</v>
      </c>
      <c r="B3399" t="s">
        <v>2262</v>
      </c>
      <c r="C3399" t="s">
        <v>1103</v>
      </c>
      <c r="D3399">
        <v>0</v>
      </c>
      <c r="E3399">
        <v>0</v>
      </c>
      <c r="F3399">
        <v>0</v>
      </c>
      <c r="G3399">
        <v>0</v>
      </c>
      <c r="H3399">
        <v>219</v>
      </c>
      <c r="I3399">
        <v>219</v>
      </c>
      <c r="K3399">
        <f t="shared" si="53"/>
        <v>0</v>
      </c>
    </row>
    <row r="3400" spans="1:11" x14ac:dyDescent="0.25">
      <c r="A3400" t="s">
        <v>2560</v>
      </c>
      <c r="B3400" t="s">
        <v>1739</v>
      </c>
      <c r="C3400" t="s">
        <v>589</v>
      </c>
      <c r="D3400">
        <v>110</v>
      </c>
      <c r="E3400">
        <v>0</v>
      </c>
      <c r="F3400">
        <v>8</v>
      </c>
      <c r="G3400">
        <v>0</v>
      </c>
      <c r="H3400">
        <v>64</v>
      </c>
      <c r="I3400">
        <v>182</v>
      </c>
      <c r="K3400">
        <f t="shared" si="53"/>
        <v>118</v>
      </c>
    </row>
    <row r="3401" spans="1:11" x14ac:dyDescent="0.25">
      <c r="A3401" t="s">
        <v>2560</v>
      </c>
      <c r="B3401" t="s">
        <v>10410</v>
      </c>
      <c r="C3401" t="s">
        <v>10411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83</v>
      </c>
      <c r="K3401">
        <f t="shared" si="53"/>
        <v>0</v>
      </c>
    </row>
    <row r="3402" spans="1:11" x14ac:dyDescent="0.25">
      <c r="A3402" t="s">
        <v>2560</v>
      </c>
      <c r="B3402" t="s">
        <v>7162</v>
      </c>
      <c r="C3402" t="s">
        <v>7163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K3402">
        <f t="shared" si="53"/>
        <v>0</v>
      </c>
    </row>
    <row r="3403" spans="1:11" x14ac:dyDescent="0.25">
      <c r="A3403" t="s">
        <v>2560</v>
      </c>
      <c r="B3403" t="s">
        <v>7164</v>
      </c>
      <c r="C3403" t="s">
        <v>7165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K3403">
        <f t="shared" si="53"/>
        <v>0</v>
      </c>
    </row>
    <row r="3404" spans="1:11" x14ac:dyDescent="0.25">
      <c r="A3404" t="s">
        <v>2560</v>
      </c>
      <c r="B3404" t="s">
        <v>7440</v>
      </c>
      <c r="C3404" t="s">
        <v>7441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1</v>
      </c>
      <c r="K3404">
        <f t="shared" si="53"/>
        <v>0</v>
      </c>
    </row>
    <row r="3405" spans="1:11" x14ac:dyDescent="0.25">
      <c r="A3405" t="s">
        <v>2560</v>
      </c>
      <c r="B3405" t="s">
        <v>7166</v>
      </c>
      <c r="C3405" t="s">
        <v>7167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K3405">
        <f t="shared" si="53"/>
        <v>0</v>
      </c>
    </row>
    <row r="3406" spans="1:11" x14ac:dyDescent="0.25">
      <c r="A3406" t="s">
        <v>2560</v>
      </c>
      <c r="B3406" t="s">
        <v>7168</v>
      </c>
      <c r="C3406" t="s">
        <v>7169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K3406">
        <f t="shared" si="53"/>
        <v>0</v>
      </c>
    </row>
    <row r="3407" spans="1:11" x14ac:dyDescent="0.25">
      <c r="A3407" t="s">
        <v>2560</v>
      </c>
      <c r="B3407" t="s">
        <v>7170</v>
      </c>
      <c r="C3407" t="s">
        <v>7171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K3407">
        <f t="shared" si="53"/>
        <v>0</v>
      </c>
    </row>
    <row r="3408" spans="1:11" x14ac:dyDescent="0.25">
      <c r="A3408" t="s">
        <v>2560</v>
      </c>
      <c r="B3408" t="s">
        <v>7172</v>
      </c>
      <c r="C3408" t="s">
        <v>7173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K3408">
        <f t="shared" si="53"/>
        <v>0</v>
      </c>
    </row>
    <row r="3409" spans="1:11" x14ac:dyDescent="0.25">
      <c r="A3409" t="s">
        <v>2560</v>
      </c>
      <c r="B3409" t="s">
        <v>7174</v>
      </c>
      <c r="C3409" t="s">
        <v>7175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K3409">
        <f t="shared" si="53"/>
        <v>0</v>
      </c>
    </row>
    <row r="3410" spans="1:11" x14ac:dyDescent="0.25">
      <c r="A3410" t="s">
        <v>2560</v>
      </c>
      <c r="B3410" t="s">
        <v>7176</v>
      </c>
      <c r="C3410" t="s">
        <v>7177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K3410">
        <f t="shared" si="53"/>
        <v>0</v>
      </c>
    </row>
    <row r="3411" spans="1:11" x14ac:dyDescent="0.25">
      <c r="A3411" t="s">
        <v>2560</v>
      </c>
      <c r="B3411" t="s">
        <v>7178</v>
      </c>
      <c r="C3411" t="s">
        <v>7179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K3411">
        <f t="shared" si="53"/>
        <v>0</v>
      </c>
    </row>
    <row r="3412" spans="1:11" x14ac:dyDescent="0.25">
      <c r="A3412" t="s">
        <v>2560</v>
      </c>
      <c r="B3412" t="s">
        <v>7180</v>
      </c>
      <c r="C3412" t="s">
        <v>7181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K3412">
        <f t="shared" si="53"/>
        <v>0</v>
      </c>
    </row>
    <row r="3413" spans="1:11" x14ac:dyDescent="0.25">
      <c r="A3413" t="s">
        <v>2560</v>
      </c>
      <c r="B3413" t="s">
        <v>7182</v>
      </c>
      <c r="C3413" t="s">
        <v>7183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K3413">
        <f t="shared" si="53"/>
        <v>0</v>
      </c>
    </row>
    <row r="3414" spans="1:11" x14ac:dyDescent="0.25">
      <c r="A3414" t="s">
        <v>2560</v>
      </c>
      <c r="B3414" t="s">
        <v>7184</v>
      </c>
      <c r="C3414" t="s">
        <v>7185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K3414">
        <f t="shared" si="53"/>
        <v>0</v>
      </c>
    </row>
    <row r="3415" spans="1:11" x14ac:dyDescent="0.25">
      <c r="A3415" t="s">
        <v>2560</v>
      </c>
      <c r="B3415" t="s">
        <v>7186</v>
      </c>
      <c r="C3415" t="s">
        <v>7187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K3415">
        <f t="shared" si="53"/>
        <v>0</v>
      </c>
    </row>
    <row r="3416" spans="1:11" x14ac:dyDescent="0.25">
      <c r="A3416" t="s">
        <v>2560</v>
      </c>
      <c r="B3416" t="s">
        <v>7188</v>
      </c>
      <c r="C3416" t="s">
        <v>7189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K3416">
        <f t="shared" si="53"/>
        <v>0</v>
      </c>
    </row>
    <row r="3417" spans="1:11" x14ac:dyDescent="0.25">
      <c r="A3417" t="s">
        <v>2560</v>
      </c>
      <c r="B3417" t="s">
        <v>7190</v>
      </c>
      <c r="C3417" t="s">
        <v>7191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K3417">
        <f t="shared" si="53"/>
        <v>0</v>
      </c>
    </row>
    <row r="3418" spans="1:11" x14ac:dyDescent="0.25">
      <c r="A3418" t="s">
        <v>2560</v>
      </c>
      <c r="B3418" t="s">
        <v>7192</v>
      </c>
      <c r="C3418" t="s">
        <v>7193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K3418">
        <f t="shared" si="53"/>
        <v>0</v>
      </c>
    </row>
    <row r="3419" spans="1:11" x14ac:dyDescent="0.25">
      <c r="A3419" t="s">
        <v>2560</v>
      </c>
      <c r="B3419" t="s">
        <v>7194</v>
      </c>
      <c r="C3419" t="s">
        <v>7195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K3419">
        <f t="shared" si="53"/>
        <v>0</v>
      </c>
    </row>
    <row r="3420" spans="1:11" x14ac:dyDescent="0.25">
      <c r="A3420" t="s">
        <v>2560</v>
      </c>
      <c r="B3420" t="s">
        <v>7196</v>
      </c>
      <c r="C3420" t="s">
        <v>7197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K3420">
        <f t="shared" si="53"/>
        <v>0</v>
      </c>
    </row>
    <row r="3421" spans="1:11" x14ac:dyDescent="0.25">
      <c r="A3421" t="s">
        <v>2560</v>
      </c>
      <c r="B3421" t="s">
        <v>7198</v>
      </c>
      <c r="C3421" t="s">
        <v>7199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K3421">
        <f t="shared" si="53"/>
        <v>0</v>
      </c>
    </row>
    <row r="3422" spans="1:11" x14ac:dyDescent="0.25">
      <c r="A3422" t="s">
        <v>2560</v>
      </c>
      <c r="B3422" t="s">
        <v>7200</v>
      </c>
      <c r="C3422" t="s">
        <v>7201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K3422">
        <f t="shared" si="53"/>
        <v>0</v>
      </c>
    </row>
    <row r="3423" spans="1:11" x14ac:dyDescent="0.25">
      <c r="A3423" t="s">
        <v>2560</v>
      </c>
      <c r="B3423" t="s">
        <v>7202</v>
      </c>
      <c r="C3423" t="s">
        <v>7203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K3423">
        <f t="shared" si="53"/>
        <v>0</v>
      </c>
    </row>
    <row r="3424" spans="1:11" x14ac:dyDescent="0.25">
      <c r="A3424" t="s">
        <v>2560</v>
      </c>
      <c r="B3424" t="s">
        <v>6040</v>
      </c>
      <c r="C3424" t="s">
        <v>6041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K3424">
        <f t="shared" si="53"/>
        <v>0</v>
      </c>
    </row>
    <row r="3425" spans="1:11" x14ac:dyDescent="0.25">
      <c r="A3425" t="s">
        <v>2560</v>
      </c>
      <c r="B3425" t="s">
        <v>6042</v>
      </c>
      <c r="C3425" t="s">
        <v>6043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K3425">
        <f t="shared" si="53"/>
        <v>0</v>
      </c>
    </row>
    <row r="3426" spans="1:11" x14ac:dyDescent="0.25">
      <c r="A3426" t="s">
        <v>2560</v>
      </c>
      <c r="B3426" t="s">
        <v>6044</v>
      </c>
      <c r="C3426" t="s">
        <v>6045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K3426">
        <f t="shared" si="53"/>
        <v>0</v>
      </c>
    </row>
    <row r="3427" spans="1:11" x14ac:dyDescent="0.25">
      <c r="A3427" t="s">
        <v>2560</v>
      </c>
      <c r="B3427" t="s">
        <v>6046</v>
      </c>
      <c r="C3427" t="s">
        <v>6047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8</v>
      </c>
      <c r="K3427">
        <f t="shared" si="53"/>
        <v>0</v>
      </c>
    </row>
    <row r="3428" spans="1:11" x14ac:dyDescent="0.25">
      <c r="A3428" t="s">
        <v>2560</v>
      </c>
      <c r="B3428" t="s">
        <v>6416</v>
      </c>
      <c r="C3428" t="s">
        <v>6417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K3428">
        <f t="shared" si="53"/>
        <v>0</v>
      </c>
    </row>
    <row r="3429" spans="1:11" x14ac:dyDescent="0.25">
      <c r="A3429" t="s">
        <v>2560</v>
      </c>
      <c r="B3429" t="s">
        <v>6418</v>
      </c>
      <c r="C3429" t="s">
        <v>6419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K3429">
        <f t="shared" si="53"/>
        <v>0</v>
      </c>
    </row>
    <row r="3430" spans="1:11" x14ac:dyDescent="0.25">
      <c r="A3430" t="s">
        <v>2560</v>
      </c>
      <c r="B3430" t="s">
        <v>6420</v>
      </c>
      <c r="C3430" t="s">
        <v>6421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K3430">
        <f t="shared" si="53"/>
        <v>0</v>
      </c>
    </row>
    <row r="3431" spans="1:11" x14ac:dyDescent="0.25">
      <c r="A3431" t="s">
        <v>2560</v>
      </c>
      <c r="B3431" t="s">
        <v>6422</v>
      </c>
      <c r="C3431" t="s">
        <v>6423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K3431">
        <f t="shared" si="53"/>
        <v>0</v>
      </c>
    </row>
    <row r="3432" spans="1:11" x14ac:dyDescent="0.25">
      <c r="A3432" t="s">
        <v>2560</v>
      </c>
      <c r="B3432" t="s">
        <v>6424</v>
      </c>
      <c r="C3432" t="s">
        <v>6425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K3432">
        <f t="shared" si="53"/>
        <v>0</v>
      </c>
    </row>
    <row r="3433" spans="1:11" x14ac:dyDescent="0.25">
      <c r="A3433" t="s">
        <v>2560</v>
      </c>
      <c r="B3433" t="s">
        <v>6426</v>
      </c>
      <c r="C3433" t="s">
        <v>6427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K3433">
        <f t="shared" si="53"/>
        <v>0</v>
      </c>
    </row>
    <row r="3434" spans="1:11" x14ac:dyDescent="0.25">
      <c r="A3434" t="s">
        <v>2560</v>
      </c>
      <c r="B3434" t="s">
        <v>6428</v>
      </c>
      <c r="C3434" t="s">
        <v>6429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K3434">
        <f t="shared" si="53"/>
        <v>0</v>
      </c>
    </row>
    <row r="3435" spans="1:11" x14ac:dyDescent="0.25">
      <c r="A3435" t="s">
        <v>2560</v>
      </c>
      <c r="B3435" t="s">
        <v>6430</v>
      </c>
      <c r="C3435" t="s">
        <v>6431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K3435">
        <f t="shared" si="53"/>
        <v>0</v>
      </c>
    </row>
    <row r="3436" spans="1:11" x14ac:dyDescent="0.25">
      <c r="A3436" t="s">
        <v>2560</v>
      </c>
      <c r="B3436" t="s">
        <v>6434</v>
      </c>
      <c r="C3436" t="s">
        <v>6435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K3436">
        <f t="shared" si="53"/>
        <v>0</v>
      </c>
    </row>
    <row r="3437" spans="1:11" x14ac:dyDescent="0.25">
      <c r="A3437" t="s">
        <v>2560</v>
      </c>
      <c r="B3437" t="s">
        <v>6436</v>
      </c>
      <c r="C3437" t="s">
        <v>6437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K3437">
        <f t="shared" si="53"/>
        <v>0</v>
      </c>
    </row>
    <row r="3438" spans="1:11" x14ac:dyDescent="0.25">
      <c r="A3438" t="s">
        <v>2560</v>
      </c>
      <c r="B3438" t="s">
        <v>6438</v>
      </c>
      <c r="C3438" t="s">
        <v>6439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K3438">
        <f t="shared" si="53"/>
        <v>0</v>
      </c>
    </row>
    <row r="3439" spans="1:11" x14ac:dyDescent="0.25">
      <c r="A3439" t="s">
        <v>2560</v>
      </c>
      <c r="B3439" t="s">
        <v>6440</v>
      </c>
      <c r="C3439" t="s">
        <v>6441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K3439">
        <f t="shared" si="53"/>
        <v>0</v>
      </c>
    </row>
    <row r="3440" spans="1:11" x14ac:dyDescent="0.25">
      <c r="A3440" t="s">
        <v>2560</v>
      </c>
      <c r="B3440" t="s">
        <v>6442</v>
      </c>
      <c r="C3440" t="s">
        <v>6443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K3440">
        <f t="shared" si="53"/>
        <v>0</v>
      </c>
    </row>
    <row r="3441" spans="1:11" x14ac:dyDescent="0.25">
      <c r="A3441" t="s">
        <v>2560</v>
      </c>
      <c r="B3441" t="s">
        <v>6444</v>
      </c>
      <c r="C3441" t="s">
        <v>6445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K3441">
        <f t="shared" si="53"/>
        <v>0</v>
      </c>
    </row>
    <row r="3442" spans="1:11" x14ac:dyDescent="0.25">
      <c r="A3442" t="s">
        <v>2560</v>
      </c>
      <c r="B3442" t="s">
        <v>6446</v>
      </c>
      <c r="C3442" t="s">
        <v>6447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K3442">
        <f t="shared" si="53"/>
        <v>0</v>
      </c>
    </row>
    <row r="3443" spans="1:11" x14ac:dyDescent="0.25">
      <c r="A3443" t="s">
        <v>2560</v>
      </c>
      <c r="B3443" t="s">
        <v>6448</v>
      </c>
      <c r="C3443" t="s">
        <v>6449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K3443">
        <f t="shared" si="53"/>
        <v>0</v>
      </c>
    </row>
    <row r="3444" spans="1:11" x14ac:dyDescent="0.25">
      <c r="A3444" t="s">
        <v>2560</v>
      </c>
      <c r="B3444" t="s">
        <v>6450</v>
      </c>
      <c r="C3444" t="s">
        <v>6451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K3444">
        <f t="shared" si="53"/>
        <v>0</v>
      </c>
    </row>
    <row r="3445" spans="1:11" x14ac:dyDescent="0.25">
      <c r="A3445" t="s">
        <v>2560</v>
      </c>
      <c r="B3445" t="s">
        <v>6452</v>
      </c>
      <c r="C3445" t="s">
        <v>6453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K3445">
        <f t="shared" si="53"/>
        <v>0</v>
      </c>
    </row>
    <row r="3446" spans="1:11" x14ac:dyDescent="0.25">
      <c r="A3446" t="s">
        <v>2560</v>
      </c>
      <c r="B3446" t="s">
        <v>6454</v>
      </c>
      <c r="C3446" t="s">
        <v>6455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K3446">
        <f t="shared" si="53"/>
        <v>0</v>
      </c>
    </row>
    <row r="3447" spans="1:11" x14ac:dyDescent="0.25">
      <c r="A3447" t="s">
        <v>2560</v>
      </c>
      <c r="B3447" t="s">
        <v>6178</v>
      </c>
      <c r="C3447" t="s">
        <v>6179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K3447">
        <f t="shared" si="53"/>
        <v>0</v>
      </c>
    </row>
    <row r="3448" spans="1:11" x14ac:dyDescent="0.25">
      <c r="A3448" t="s">
        <v>2560</v>
      </c>
      <c r="B3448" t="s">
        <v>6180</v>
      </c>
      <c r="C3448" t="s">
        <v>6181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2</v>
      </c>
      <c r="K3448">
        <f t="shared" si="53"/>
        <v>0</v>
      </c>
    </row>
    <row r="3449" spans="1:11" x14ac:dyDescent="0.25">
      <c r="A3449" t="s">
        <v>2560</v>
      </c>
      <c r="B3449" t="s">
        <v>6182</v>
      </c>
      <c r="C3449" t="s">
        <v>6183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K3449">
        <f t="shared" si="53"/>
        <v>0</v>
      </c>
    </row>
    <row r="3450" spans="1:11" x14ac:dyDescent="0.25">
      <c r="A3450" t="s">
        <v>2560</v>
      </c>
      <c r="B3450" t="s">
        <v>6184</v>
      </c>
      <c r="C3450" t="s">
        <v>6185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K3450">
        <f t="shared" si="53"/>
        <v>0</v>
      </c>
    </row>
    <row r="3451" spans="1:11" x14ac:dyDescent="0.25">
      <c r="A3451" t="s">
        <v>2560</v>
      </c>
      <c r="B3451" t="s">
        <v>6186</v>
      </c>
      <c r="C3451" t="s">
        <v>6187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K3451">
        <f t="shared" si="53"/>
        <v>0</v>
      </c>
    </row>
    <row r="3452" spans="1:11" x14ac:dyDescent="0.25">
      <c r="A3452" t="s">
        <v>2560</v>
      </c>
      <c r="B3452" t="s">
        <v>6188</v>
      </c>
      <c r="C3452" t="s">
        <v>497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K3452">
        <f t="shared" si="53"/>
        <v>0</v>
      </c>
    </row>
    <row r="3453" spans="1:11" x14ac:dyDescent="0.25">
      <c r="A3453" t="s">
        <v>2560</v>
      </c>
      <c r="B3453" t="s">
        <v>6189</v>
      </c>
      <c r="C3453" t="s">
        <v>6190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K3453">
        <f t="shared" si="53"/>
        <v>0</v>
      </c>
    </row>
    <row r="3454" spans="1:11" x14ac:dyDescent="0.25">
      <c r="A3454" t="s">
        <v>2560</v>
      </c>
      <c r="B3454" t="s">
        <v>6191</v>
      </c>
      <c r="C3454" t="s">
        <v>6192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K3454">
        <f t="shared" si="53"/>
        <v>0</v>
      </c>
    </row>
    <row r="3455" spans="1:11" x14ac:dyDescent="0.25">
      <c r="A3455" t="s">
        <v>2560</v>
      </c>
      <c r="B3455" t="s">
        <v>6195</v>
      </c>
      <c r="C3455" t="s">
        <v>6196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K3455">
        <f t="shared" si="53"/>
        <v>0</v>
      </c>
    </row>
    <row r="3456" spans="1:11" x14ac:dyDescent="0.25">
      <c r="A3456" t="s">
        <v>2560</v>
      </c>
      <c r="B3456" t="s">
        <v>6197</v>
      </c>
      <c r="C3456" t="s">
        <v>6198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30</v>
      </c>
      <c r="K3456">
        <f t="shared" si="53"/>
        <v>0</v>
      </c>
    </row>
    <row r="3457" spans="1:11" x14ac:dyDescent="0.25">
      <c r="A3457" t="s">
        <v>2560</v>
      </c>
      <c r="B3457" t="s">
        <v>6199</v>
      </c>
      <c r="C3457" t="s">
        <v>6200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K3457">
        <f t="shared" si="53"/>
        <v>0</v>
      </c>
    </row>
    <row r="3458" spans="1:11" x14ac:dyDescent="0.25">
      <c r="A3458" t="s">
        <v>2560</v>
      </c>
      <c r="B3458" t="s">
        <v>6201</v>
      </c>
      <c r="C3458" t="s">
        <v>6202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208</v>
      </c>
      <c r="K3458">
        <f t="shared" si="53"/>
        <v>0</v>
      </c>
    </row>
    <row r="3459" spans="1:11" x14ac:dyDescent="0.25">
      <c r="A3459" t="s">
        <v>2560</v>
      </c>
      <c r="B3459" t="s">
        <v>6205</v>
      </c>
      <c r="C3459" t="s">
        <v>6206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K3459">
        <f t="shared" ref="K3459:K3522" si="54">D3459+F3459</f>
        <v>0</v>
      </c>
    </row>
    <row r="3460" spans="1:11" x14ac:dyDescent="0.25">
      <c r="A3460" t="s">
        <v>2560</v>
      </c>
      <c r="B3460" t="s">
        <v>6207</v>
      </c>
      <c r="C3460" t="s">
        <v>6208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K3460">
        <f t="shared" si="54"/>
        <v>0</v>
      </c>
    </row>
    <row r="3461" spans="1:11" x14ac:dyDescent="0.25">
      <c r="A3461" t="s">
        <v>2560</v>
      </c>
      <c r="B3461" t="s">
        <v>6209</v>
      </c>
      <c r="C3461" t="s">
        <v>6210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K3461">
        <f t="shared" si="54"/>
        <v>0</v>
      </c>
    </row>
    <row r="3462" spans="1:11" x14ac:dyDescent="0.25">
      <c r="A3462" t="s">
        <v>2560</v>
      </c>
      <c r="B3462" t="s">
        <v>6211</v>
      </c>
      <c r="C3462" t="s">
        <v>6212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K3462">
        <f t="shared" si="54"/>
        <v>0</v>
      </c>
    </row>
    <row r="3463" spans="1:11" x14ac:dyDescent="0.25">
      <c r="A3463" t="s">
        <v>2560</v>
      </c>
      <c r="B3463" t="s">
        <v>6213</v>
      </c>
      <c r="C3463" t="s">
        <v>6214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K3463">
        <f t="shared" si="54"/>
        <v>0</v>
      </c>
    </row>
    <row r="3464" spans="1:11" x14ac:dyDescent="0.25">
      <c r="A3464" t="s">
        <v>2560</v>
      </c>
      <c r="B3464" t="s">
        <v>6215</v>
      </c>
      <c r="C3464" t="s">
        <v>6216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K3464">
        <f t="shared" si="54"/>
        <v>0</v>
      </c>
    </row>
    <row r="3465" spans="1:11" x14ac:dyDescent="0.25">
      <c r="A3465" t="s">
        <v>2560</v>
      </c>
      <c r="B3465" t="s">
        <v>6217</v>
      </c>
      <c r="C3465" t="s">
        <v>6218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K3465">
        <f t="shared" si="54"/>
        <v>0</v>
      </c>
    </row>
    <row r="3466" spans="1:11" x14ac:dyDescent="0.25">
      <c r="A3466" t="s">
        <v>2560</v>
      </c>
      <c r="B3466" t="s">
        <v>6219</v>
      </c>
      <c r="C3466" t="s">
        <v>6220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K3466">
        <f t="shared" si="54"/>
        <v>0</v>
      </c>
    </row>
    <row r="3467" spans="1:11" x14ac:dyDescent="0.25">
      <c r="A3467" t="s">
        <v>2560</v>
      </c>
      <c r="B3467" t="s">
        <v>6221</v>
      </c>
      <c r="C3467" t="s">
        <v>6222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K3467">
        <f t="shared" si="54"/>
        <v>0</v>
      </c>
    </row>
    <row r="3468" spans="1:11" x14ac:dyDescent="0.25">
      <c r="A3468" t="s">
        <v>2560</v>
      </c>
      <c r="B3468" t="s">
        <v>6299</v>
      </c>
      <c r="C3468" t="s">
        <v>6300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K3468">
        <f t="shared" si="54"/>
        <v>0</v>
      </c>
    </row>
    <row r="3469" spans="1:11" x14ac:dyDescent="0.25">
      <c r="A3469" t="s">
        <v>2560</v>
      </c>
      <c r="B3469" t="s">
        <v>6301</v>
      </c>
      <c r="C3469" t="s">
        <v>6302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K3469">
        <f t="shared" si="54"/>
        <v>0</v>
      </c>
    </row>
    <row r="3470" spans="1:11" x14ac:dyDescent="0.25">
      <c r="A3470" t="s">
        <v>2560</v>
      </c>
      <c r="B3470" t="s">
        <v>7204</v>
      </c>
      <c r="C3470" t="s">
        <v>7205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K3470">
        <f t="shared" si="54"/>
        <v>0</v>
      </c>
    </row>
    <row r="3471" spans="1:11" x14ac:dyDescent="0.25">
      <c r="A3471" t="s">
        <v>2560</v>
      </c>
      <c r="B3471" t="s">
        <v>7547</v>
      </c>
      <c r="C3471" t="s">
        <v>6929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K3471">
        <f t="shared" si="54"/>
        <v>0</v>
      </c>
    </row>
    <row r="3472" spans="1:11" x14ac:dyDescent="0.25">
      <c r="A3472" t="s">
        <v>2560</v>
      </c>
      <c r="B3472" t="s">
        <v>7548</v>
      </c>
      <c r="C3472" t="s">
        <v>7549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K3472">
        <f t="shared" si="54"/>
        <v>0</v>
      </c>
    </row>
    <row r="3473" spans="1:11" x14ac:dyDescent="0.25">
      <c r="A3473" t="s">
        <v>2560</v>
      </c>
      <c r="B3473" t="s">
        <v>7550</v>
      </c>
      <c r="C3473" t="s">
        <v>7551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K3473">
        <f t="shared" si="54"/>
        <v>0</v>
      </c>
    </row>
    <row r="3474" spans="1:11" x14ac:dyDescent="0.25">
      <c r="A3474" t="s">
        <v>2560</v>
      </c>
      <c r="B3474" t="s">
        <v>7552</v>
      </c>
      <c r="C3474" t="s">
        <v>7553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K3474">
        <f t="shared" si="54"/>
        <v>0</v>
      </c>
    </row>
    <row r="3475" spans="1:11" x14ac:dyDescent="0.25">
      <c r="A3475" t="s">
        <v>2560</v>
      </c>
      <c r="B3475" t="s">
        <v>7554</v>
      </c>
      <c r="C3475" t="s">
        <v>7555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K3475">
        <f t="shared" si="54"/>
        <v>0</v>
      </c>
    </row>
    <row r="3476" spans="1:11" x14ac:dyDescent="0.25">
      <c r="A3476" t="s">
        <v>2560</v>
      </c>
      <c r="B3476" t="s">
        <v>7556</v>
      </c>
      <c r="C3476" t="s">
        <v>7557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K3476">
        <f t="shared" si="54"/>
        <v>0</v>
      </c>
    </row>
    <row r="3477" spans="1:11" x14ac:dyDescent="0.25">
      <c r="A3477" t="s">
        <v>2560</v>
      </c>
      <c r="B3477" t="s">
        <v>7558</v>
      </c>
      <c r="C3477" t="s">
        <v>7559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K3477">
        <f t="shared" si="54"/>
        <v>0</v>
      </c>
    </row>
    <row r="3478" spans="1:11" x14ac:dyDescent="0.25">
      <c r="A3478" t="s">
        <v>2560</v>
      </c>
      <c r="B3478" t="s">
        <v>7560</v>
      </c>
      <c r="C3478" t="s">
        <v>7561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K3478">
        <f t="shared" si="54"/>
        <v>0</v>
      </c>
    </row>
    <row r="3479" spans="1:11" x14ac:dyDescent="0.25">
      <c r="A3479" t="s">
        <v>2560</v>
      </c>
      <c r="B3479" t="s">
        <v>7562</v>
      </c>
      <c r="C3479" t="s">
        <v>7563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K3479">
        <f t="shared" si="54"/>
        <v>0</v>
      </c>
    </row>
    <row r="3480" spans="1:11" x14ac:dyDescent="0.25">
      <c r="A3480" t="s">
        <v>2560</v>
      </c>
      <c r="B3480" t="s">
        <v>7564</v>
      </c>
      <c r="C3480" t="s">
        <v>7565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K3480">
        <f t="shared" si="54"/>
        <v>0</v>
      </c>
    </row>
    <row r="3481" spans="1:11" x14ac:dyDescent="0.25">
      <c r="A3481" t="s">
        <v>2560</v>
      </c>
      <c r="B3481" t="s">
        <v>7568</v>
      </c>
      <c r="C3481" t="s">
        <v>7569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K3481">
        <f t="shared" si="54"/>
        <v>0</v>
      </c>
    </row>
    <row r="3482" spans="1:11" x14ac:dyDescent="0.25">
      <c r="A3482" t="s">
        <v>2560</v>
      </c>
      <c r="B3482" t="s">
        <v>7570</v>
      </c>
      <c r="C3482" t="s">
        <v>7571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K3482">
        <f t="shared" si="54"/>
        <v>0</v>
      </c>
    </row>
    <row r="3483" spans="1:11" x14ac:dyDescent="0.25">
      <c r="A3483" t="s">
        <v>2560</v>
      </c>
      <c r="B3483" t="s">
        <v>7572</v>
      </c>
      <c r="C3483" t="s">
        <v>7573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K3483">
        <f t="shared" si="54"/>
        <v>0</v>
      </c>
    </row>
    <row r="3484" spans="1:11" x14ac:dyDescent="0.25">
      <c r="A3484" t="s">
        <v>2560</v>
      </c>
      <c r="B3484" t="s">
        <v>7574</v>
      </c>
      <c r="C3484" t="s">
        <v>7575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130</v>
      </c>
      <c r="K3484">
        <f t="shared" si="54"/>
        <v>0</v>
      </c>
    </row>
    <row r="3485" spans="1:11" x14ac:dyDescent="0.25">
      <c r="A3485" t="s">
        <v>2560</v>
      </c>
      <c r="B3485" t="s">
        <v>7576</v>
      </c>
      <c r="C3485" t="s">
        <v>7577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K3485">
        <f t="shared" si="54"/>
        <v>0</v>
      </c>
    </row>
    <row r="3486" spans="1:11" x14ac:dyDescent="0.25">
      <c r="A3486" t="s">
        <v>2560</v>
      </c>
      <c r="B3486" t="s">
        <v>7578</v>
      </c>
      <c r="C3486" t="s">
        <v>3985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K3486">
        <f t="shared" si="54"/>
        <v>0</v>
      </c>
    </row>
    <row r="3487" spans="1:11" x14ac:dyDescent="0.25">
      <c r="A3487" t="s">
        <v>2560</v>
      </c>
      <c r="B3487" t="s">
        <v>7579</v>
      </c>
      <c r="C3487" t="s">
        <v>7580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K3487">
        <f t="shared" si="54"/>
        <v>0</v>
      </c>
    </row>
    <row r="3488" spans="1:11" x14ac:dyDescent="0.25">
      <c r="A3488" t="s">
        <v>2560</v>
      </c>
      <c r="B3488" t="s">
        <v>7581</v>
      </c>
      <c r="C3488" t="s">
        <v>7582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9</v>
      </c>
      <c r="K3488">
        <f t="shared" si="54"/>
        <v>0</v>
      </c>
    </row>
    <row r="3489" spans="1:11" x14ac:dyDescent="0.25">
      <c r="A3489" t="s">
        <v>2560</v>
      </c>
      <c r="B3489" t="s">
        <v>7583</v>
      </c>
      <c r="C3489" t="s">
        <v>7584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K3489">
        <f t="shared" si="54"/>
        <v>0</v>
      </c>
    </row>
    <row r="3490" spans="1:11" x14ac:dyDescent="0.25">
      <c r="A3490" t="s">
        <v>2560</v>
      </c>
      <c r="B3490" t="s">
        <v>7585</v>
      </c>
      <c r="C3490" t="s">
        <v>7586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K3490">
        <f t="shared" si="54"/>
        <v>0</v>
      </c>
    </row>
    <row r="3491" spans="1:11" x14ac:dyDescent="0.25">
      <c r="A3491" t="s">
        <v>2560</v>
      </c>
      <c r="B3491" t="s">
        <v>7587</v>
      </c>
      <c r="C3491" t="s">
        <v>5158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K3491">
        <f t="shared" si="54"/>
        <v>0</v>
      </c>
    </row>
    <row r="3492" spans="1:11" x14ac:dyDescent="0.25">
      <c r="A3492" t="s">
        <v>2560</v>
      </c>
      <c r="B3492" t="s">
        <v>8287</v>
      </c>
      <c r="C3492" t="s">
        <v>8288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K3492">
        <f t="shared" si="54"/>
        <v>0</v>
      </c>
    </row>
    <row r="3493" spans="1:11" x14ac:dyDescent="0.25">
      <c r="A3493" t="s">
        <v>2560</v>
      </c>
      <c r="B3493" t="s">
        <v>8289</v>
      </c>
      <c r="C3493" t="s">
        <v>8290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K3493">
        <f t="shared" si="54"/>
        <v>0</v>
      </c>
    </row>
    <row r="3494" spans="1:11" x14ac:dyDescent="0.25">
      <c r="A3494" t="s">
        <v>2560</v>
      </c>
      <c r="B3494" t="s">
        <v>8291</v>
      </c>
      <c r="C3494" t="s">
        <v>8292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K3494">
        <f t="shared" si="54"/>
        <v>0</v>
      </c>
    </row>
    <row r="3495" spans="1:11" x14ac:dyDescent="0.25">
      <c r="A3495" t="s">
        <v>2560</v>
      </c>
      <c r="B3495" t="s">
        <v>8293</v>
      </c>
      <c r="C3495" t="s">
        <v>8294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K3495">
        <f t="shared" si="54"/>
        <v>0</v>
      </c>
    </row>
    <row r="3496" spans="1:11" x14ac:dyDescent="0.25">
      <c r="A3496" t="s">
        <v>2560</v>
      </c>
      <c r="B3496" t="s">
        <v>8295</v>
      </c>
      <c r="C3496" t="s">
        <v>8296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K3496">
        <f t="shared" si="54"/>
        <v>0</v>
      </c>
    </row>
    <row r="3497" spans="1:11" x14ac:dyDescent="0.25">
      <c r="A3497" t="s">
        <v>2560</v>
      </c>
      <c r="B3497" t="s">
        <v>8297</v>
      </c>
      <c r="C3497" t="s">
        <v>8298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K3497">
        <f t="shared" si="54"/>
        <v>0</v>
      </c>
    </row>
    <row r="3498" spans="1:11" x14ac:dyDescent="0.25">
      <c r="A3498" t="s">
        <v>2560</v>
      </c>
      <c r="B3498" t="s">
        <v>8299</v>
      </c>
      <c r="C3498" t="s">
        <v>8300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K3498">
        <f t="shared" si="54"/>
        <v>0</v>
      </c>
    </row>
    <row r="3499" spans="1:11" x14ac:dyDescent="0.25">
      <c r="A3499" t="s">
        <v>2560</v>
      </c>
      <c r="B3499" t="s">
        <v>8301</v>
      </c>
      <c r="C3499" t="s">
        <v>8302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K3499">
        <f t="shared" si="54"/>
        <v>0</v>
      </c>
    </row>
    <row r="3500" spans="1:11" x14ac:dyDescent="0.25">
      <c r="A3500" t="s">
        <v>2560</v>
      </c>
      <c r="B3500" t="s">
        <v>8303</v>
      </c>
      <c r="C3500" t="s">
        <v>8304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K3500">
        <f t="shared" si="54"/>
        <v>0</v>
      </c>
    </row>
    <row r="3501" spans="1:11" x14ac:dyDescent="0.25">
      <c r="A3501" t="s">
        <v>2560</v>
      </c>
      <c r="B3501" t="s">
        <v>8305</v>
      </c>
      <c r="C3501" t="s">
        <v>8306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K3501">
        <f t="shared" si="54"/>
        <v>0</v>
      </c>
    </row>
    <row r="3502" spans="1:11" x14ac:dyDescent="0.25">
      <c r="A3502" t="s">
        <v>2560</v>
      </c>
      <c r="B3502" t="s">
        <v>8307</v>
      </c>
      <c r="C3502" t="s">
        <v>8308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K3502">
        <f t="shared" si="54"/>
        <v>0</v>
      </c>
    </row>
    <row r="3503" spans="1:11" x14ac:dyDescent="0.25">
      <c r="A3503" t="s">
        <v>2560</v>
      </c>
      <c r="B3503" t="s">
        <v>8309</v>
      </c>
      <c r="C3503" t="s">
        <v>8310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K3503">
        <f t="shared" si="54"/>
        <v>0</v>
      </c>
    </row>
    <row r="3504" spans="1:11" x14ac:dyDescent="0.25">
      <c r="A3504" t="s">
        <v>2560</v>
      </c>
      <c r="B3504" t="s">
        <v>8311</v>
      </c>
      <c r="C3504" t="s">
        <v>8312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K3504">
        <f t="shared" si="54"/>
        <v>0</v>
      </c>
    </row>
    <row r="3505" spans="1:11" x14ac:dyDescent="0.25">
      <c r="A3505" t="s">
        <v>2560</v>
      </c>
      <c r="B3505" t="s">
        <v>8313</v>
      </c>
      <c r="C3505" t="s">
        <v>8314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K3505">
        <f t="shared" si="54"/>
        <v>0</v>
      </c>
    </row>
    <row r="3506" spans="1:11" x14ac:dyDescent="0.25">
      <c r="A3506" t="s">
        <v>2560</v>
      </c>
      <c r="B3506" t="s">
        <v>8315</v>
      </c>
      <c r="C3506" t="s">
        <v>8316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K3506">
        <f t="shared" si="54"/>
        <v>0</v>
      </c>
    </row>
    <row r="3507" spans="1:11" x14ac:dyDescent="0.25">
      <c r="A3507" t="s">
        <v>2560</v>
      </c>
      <c r="B3507" t="s">
        <v>8317</v>
      </c>
      <c r="C3507" t="s">
        <v>8318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K3507">
        <f t="shared" si="54"/>
        <v>0</v>
      </c>
    </row>
    <row r="3508" spans="1:11" x14ac:dyDescent="0.25">
      <c r="A3508" t="s">
        <v>2560</v>
      </c>
      <c r="B3508" t="s">
        <v>8319</v>
      </c>
      <c r="C3508" t="s">
        <v>8320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K3508">
        <f t="shared" si="54"/>
        <v>0</v>
      </c>
    </row>
    <row r="3509" spans="1:11" x14ac:dyDescent="0.25">
      <c r="A3509" t="s">
        <v>2560</v>
      </c>
      <c r="B3509" t="s">
        <v>8321</v>
      </c>
      <c r="C3509" t="s">
        <v>8322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K3509">
        <f t="shared" si="54"/>
        <v>0</v>
      </c>
    </row>
    <row r="3510" spans="1:11" x14ac:dyDescent="0.25">
      <c r="A3510" t="s">
        <v>2560</v>
      </c>
      <c r="B3510" t="s">
        <v>8323</v>
      </c>
      <c r="C3510" t="s">
        <v>8324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K3510">
        <f t="shared" si="54"/>
        <v>0</v>
      </c>
    </row>
    <row r="3511" spans="1:11" x14ac:dyDescent="0.25">
      <c r="A3511" t="s">
        <v>2560</v>
      </c>
      <c r="B3511" t="s">
        <v>8325</v>
      </c>
      <c r="C3511" t="s">
        <v>8326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K3511">
        <f t="shared" si="54"/>
        <v>0</v>
      </c>
    </row>
    <row r="3512" spans="1:11" x14ac:dyDescent="0.25">
      <c r="A3512" t="s">
        <v>2560</v>
      </c>
      <c r="B3512" t="s">
        <v>8327</v>
      </c>
      <c r="C3512" t="s">
        <v>8328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K3512">
        <f t="shared" si="54"/>
        <v>0</v>
      </c>
    </row>
    <row r="3513" spans="1:11" x14ac:dyDescent="0.25">
      <c r="A3513" t="s">
        <v>2560</v>
      </c>
      <c r="B3513" t="s">
        <v>9097</v>
      </c>
      <c r="C3513" t="s">
        <v>9098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K3513">
        <f t="shared" si="54"/>
        <v>0</v>
      </c>
    </row>
    <row r="3514" spans="1:11" x14ac:dyDescent="0.25">
      <c r="A3514" t="s">
        <v>2560</v>
      </c>
      <c r="B3514" t="s">
        <v>9099</v>
      </c>
      <c r="C3514" t="s">
        <v>9100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K3514">
        <f t="shared" si="54"/>
        <v>0</v>
      </c>
    </row>
    <row r="3515" spans="1:11" x14ac:dyDescent="0.25">
      <c r="A3515" t="s">
        <v>2560</v>
      </c>
      <c r="B3515" t="s">
        <v>5933</v>
      </c>
      <c r="C3515" t="s">
        <v>5934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K3515">
        <f t="shared" si="54"/>
        <v>0</v>
      </c>
    </row>
    <row r="3516" spans="1:11" x14ac:dyDescent="0.25">
      <c r="A3516" t="s">
        <v>2560</v>
      </c>
      <c r="B3516" t="s">
        <v>6133</v>
      </c>
      <c r="C3516" t="s">
        <v>6134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K3516">
        <f t="shared" si="54"/>
        <v>0</v>
      </c>
    </row>
    <row r="3517" spans="1:11" x14ac:dyDescent="0.25">
      <c r="A3517" t="s">
        <v>2560</v>
      </c>
      <c r="B3517" t="s">
        <v>6135</v>
      </c>
      <c r="C3517" t="s">
        <v>6136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K3517">
        <f t="shared" si="54"/>
        <v>0</v>
      </c>
    </row>
    <row r="3518" spans="1:11" x14ac:dyDescent="0.25">
      <c r="A3518" t="s">
        <v>2560</v>
      </c>
      <c r="B3518" t="s">
        <v>6137</v>
      </c>
      <c r="C3518" t="s">
        <v>6138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K3518">
        <f t="shared" si="54"/>
        <v>0</v>
      </c>
    </row>
    <row r="3519" spans="1:11" x14ac:dyDescent="0.25">
      <c r="A3519" t="s">
        <v>2560</v>
      </c>
      <c r="B3519" t="s">
        <v>6139</v>
      </c>
      <c r="C3519" t="s">
        <v>6140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K3519">
        <f t="shared" si="54"/>
        <v>0</v>
      </c>
    </row>
    <row r="3520" spans="1:11" x14ac:dyDescent="0.25">
      <c r="A3520" t="s">
        <v>2560</v>
      </c>
      <c r="B3520" t="s">
        <v>6141</v>
      </c>
      <c r="C3520" t="s">
        <v>6142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K3520">
        <f t="shared" si="54"/>
        <v>0</v>
      </c>
    </row>
    <row r="3521" spans="1:11" x14ac:dyDescent="0.25">
      <c r="A3521" t="s">
        <v>2560</v>
      </c>
      <c r="B3521" t="s">
        <v>6143</v>
      </c>
      <c r="C3521" t="s">
        <v>6144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K3521">
        <f t="shared" si="54"/>
        <v>0</v>
      </c>
    </row>
    <row r="3522" spans="1:11" x14ac:dyDescent="0.25">
      <c r="A3522" t="s">
        <v>2560</v>
      </c>
      <c r="B3522" t="s">
        <v>6145</v>
      </c>
      <c r="C3522" t="s">
        <v>6146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K3522">
        <f t="shared" si="54"/>
        <v>0</v>
      </c>
    </row>
    <row r="3523" spans="1:11" x14ac:dyDescent="0.25">
      <c r="A3523" t="s">
        <v>2560</v>
      </c>
      <c r="B3523" t="s">
        <v>6147</v>
      </c>
      <c r="C3523" t="s">
        <v>6148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K3523">
        <f t="shared" ref="K3523:K3586" si="55">D3523+F3523</f>
        <v>0</v>
      </c>
    </row>
    <row r="3524" spans="1:11" x14ac:dyDescent="0.25">
      <c r="A3524" t="s">
        <v>2560</v>
      </c>
      <c r="B3524" t="s">
        <v>6149</v>
      </c>
      <c r="C3524" t="s">
        <v>6150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K3524">
        <f t="shared" si="55"/>
        <v>0</v>
      </c>
    </row>
    <row r="3525" spans="1:11" x14ac:dyDescent="0.25">
      <c r="A3525" t="s">
        <v>2560</v>
      </c>
      <c r="B3525" t="s">
        <v>6151</v>
      </c>
      <c r="C3525" t="s">
        <v>6152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K3525">
        <f t="shared" si="55"/>
        <v>0</v>
      </c>
    </row>
    <row r="3526" spans="1:11" x14ac:dyDescent="0.25">
      <c r="A3526" t="s">
        <v>2560</v>
      </c>
      <c r="B3526" t="s">
        <v>6153</v>
      </c>
      <c r="C3526" t="s">
        <v>6154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K3526">
        <f t="shared" si="55"/>
        <v>0</v>
      </c>
    </row>
    <row r="3527" spans="1:11" x14ac:dyDescent="0.25">
      <c r="A3527" t="s">
        <v>2560</v>
      </c>
      <c r="B3527" t="s">
        <v>6155</v>
      </c>
      <c r="C3527" t="s">
        <v>6156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K3527">
        <f t="shared" si="55"/>
        <v>0</v>
      </c>
    </row>
    <row r="3528" spans="1:11" x14ac:dyDescent="0.25">
      <c r="A3528" t="s">
        <v>2560</v>
      </c>
      <c r="B3528" t="s">
        <v>6157</v>
      </c>
      <c r="C3528" t="s">
        <v>6158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K3528">
        <f t="shared" si="55"/>
        <v>0</v>
      </c>
    </row>
    <row r="3529" spans="1:11" x14ac:dyDescent="0.25">
      <c r="A3529" t="s">
        <v>2560</v>
      </c>
      <c r="B3529" t="s">
        <v>6159</v>
      </c>
      <c r="C3529" t="s">
        <v>6160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K3529">
        <f t="shared" si="55"/>
        <v>0</v>
      </c>
    </row>
    <row r="3530" spans="1:11" x14ac:dyDescent="0.25">
      <c r="A3530" t="s">
        <v>2560</v>
      </c>
      <c r="B3530" t="s">
        <v>6161</v>
      </c>
      <c r="C3530" t="s">
        <v>4816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K3530">
        <f t="shared" si="55"/>
        <v>0</v>
      </c>
    </row>
    <row r="3531" spans="1:11" x14ac:dyDescent="0.25">
      <c r="A3531" t="s">
        <v>2560</v>
      </c>
      <c r="B3531" t="s">
        <v>6162</v>
      </c>
      <c r="C3531" t="s">
        <v>6163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K3531">
        <f t="shared" si="55"/>
        <v>0</v>
      </c>
    </row>
    <row r="3532" spans="1:11" x14ac:dyDescent="0.25">
      <c r="A3532" t="s">
        <v>2560</v>
      </c>
      <c r="B3532" t="s">
        <v>6164</v>
      </c>
      <c r="C3532" t="s">
        <v>6165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K3532">
        <f t="shared" si="55"/>
        <v>0</v>
      </c>
    </row>
    <row r="3533" spans="1:11" x14ac:dyDescent="0.25">
      <c r="A3533" t="s">
        <v>2560</v>
      </c>
      <c r="B3533" t="s">
        <v>6166</v>
      </c>
      <c r="C3533" t="s">
        <v>6167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K3533">
        <f t="shared" si="55"/>
        <v>0</v>
      </c>
    </row>
    <row r="3534" spans="1:11" x14ac:dyDescent="0.25">
      <c r="A3534" t="s">
        <v>2560</v>
      </c>
      <c r="B3534" t="s">
        <v>6168</v>
      </c>
      <c r="C3534" t="s">
        <v>6169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K3534">
        <f t="shared" si="55"/>
        <v>0</v>
      </c>
    </row>
    <row r="3535" spans="1:11" x14ac:dyDescent="0.25">
      <c r="A3535" t="s">
        <v>2560</v>
      </c>
      <c r="B3535" t="s">
        <v>6170</v>
      </c>
      <c r="C3535" t="s">
        <v>6171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K3535">
        <f t="shared" si="55"/>
        <v>0</v>
      </c>
    </row>
    <row r="3536" spans="1:11" x14ac:dyDescent="0.25">
      <c r="A3536" t="s">
        <v>2560</v>
      </c>
      <c r="B3536" t="s">
        <v>6172</v>
      </c>
      <c r="C3536" t="s">
        <v>6173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20</v>
      </c>
      <c r="K3536">
        <f t="shared" si="55"/>
        <v>0</v>
      </c>
    </row>
    <row r="3537" spans="1:11" x14ac:dyDescent="0.25">
      <c r="A3537" t="s">
        <v>2560</v>
      </c>
      <c r="B3537" t="s">
        <v>6174</v>
      </c>
      <c r="C3537" t="s">
        <v>6175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K3537">
        <f t="shared" si="55"/>
        <v>0</v>
      </c>
    </row>
    <row r="3538" spans="1:11" x14ac:dyDescent="0.25">
      <c r="A3538" t="s">
        <v>2560</v>
      </c>
      <c r="B3538" t="s">
        <v>6176</v>
      </c>
      <c r="C3538" t="s">
        <v>6177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K3538">
        <f t="shared" si="55"/>
        <v>0</v>
      </c>
    </row>
    <row r="3539" spans="1:11" x14ac:dyDescent="0.25">
      <c r="A3539" t="s">
        <v>2560</v>
      </c>
      <c r="B3539" t="s">
        <v>6699</v>
      </c>
      <c r="C3539" t="s">
        <v>6700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K3539">
        <f t="shared" si="55"/>
        <v>0</v>
      </c>
    </row>
    <row r="3540" spans="1:11" x14ac:dyDescent="0.25">
      <c r="A3540" t="s">
        <v>2560</v>
      </c>
      <c r="B3540" t="s">
        <v>6701</v>
      </c>
      <c r="C3540" t="s">
        <v>6702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9</v>
      </c>
      <c r="K3540">
        <f t="shared" si="55"/>
        <v>0</v>
      </c>
    </row>
    <row r="3541" spans="1:11" x14ac:dyDescent="0.25">
      <c r="A3541" t="s">
        <v>2560</v>
      </c>
      <c r="B3541" t="s">
        <v>6703</v>
      </c>
      <c r="C3541" t="s">
        <v>6704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K3541">
        <f t="shared" si="55"/>
        <v>0</v>
      </c>
    </row>
    <row r="3542" spans="1:11" x14ac:dyDescent="0.25">
      <c r="A3542" t="s">
        <v>2560</v>
      </c>
      <c r="B3542" t="s">
        <v>6705</v>
      </c>
      <c r="C3542" t="s">
        <v>6706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K3542">
        <f t="shared" si="55"/>
        <v>0</v>
      </c>
    </row>
    <row r="3543" spans="1:11" x14ac:dyDescent="0.25">
      <c r="A3543" t="s">
        <v>2560</v>
      </c>
      <c r="B3543" t="s">
        <v>6707</v>
      </c>
      <c r="C3543" t="s">
        <v>6708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K3543">
        <f t="shared" si="55"/>
        <v>0</v>
      </c>
    </row>
    <row r="3544" spans="1:11" x14ac:dyDescent="0.25">
      <c r="A3544" t="s">
        <v>2560</v>
      </c>
      <c r="B3544" t="s">
        <v>6709</v>
      </c>
      <c r="C3544" t="s">
        <v>6710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K3544">
        <f t="shared" si="55"/>
        <v>0</v>
      </c>
    </row>
    <row r="3545" spans="1:11" x14ac:dyDescent="0.25">
      <c r="A3545" t="s">
        <v>2560</v>
      </c>
      <c r="B3545" t="s">
        <v>6711</v>
      </c>
      <c r="C3545" t="s">
        <v>6712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K3545">
        <f t="shared" si="55"/>
        <v>0</v>
      </c>
    </row>
    <row r="3546" spans="1:11" x14ac:dyDescent="0.25">
      <c r="A3546" t="s">
        <v>2560</v>
      </c>
      <c r="B3546" t="s">
        <v>6713</v>
      </c>
      <c r="C3546" t="s">
        <v>6714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K3546">
        <f t="shared" si="55"/>
        <v>0</v>
      </c>
    </row>
    <row r="3547" spans="1:11" x14ac:dyDescent="0.25">
      <c r="A3547" t="s">
        <v>2560</v>
      </c>
      <c r="B3547" t="s">
        <v>6715</v>
      </c>
      <c r="C3547" t="s">
        <v>6716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K3547">
        <f t="shared" si="55"/>
        <v>0</v>
      </c>
    </row>
    <row r="3548" spans="1:11" x14ac:dyDescent="0.25">
      <c r="A3548" t="s">
        <v>2560</v>
      </c>
      <c r="B3548" t="s">
        <v>6717</v>
      </c>
      <c r="C3548" t="s">
        <v>6718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K3548">
        <f t="shared" si="55"/>
        <v>0</v>
      </c>
    </row>
    <row r="3549" spans="1:11" x14ac:dyDescent="0.25">
      <c r="A3549" t="s">
        <v>2560</v>
      </c>
      <c r="B3549" t="s">
        <v>6719</v>
      </c>
      <c r="C3549" t="s">
        <v>6720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K3549">
        <f t="shared" si="55"/>
        <v>0</v>
      </c>
    </row>
    <row r="3550" spans="1:11" x14ac:dyDescent="0.25">
      <c r="A3550" t="s">
        <v>2560</v>
      </c>
      <c r="B3550" t="s">
        <v>6721</v>
      </c>
      <c r="C3550" t="s">
        <v>6722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K3550">
        <f t="shared" si="55"/>
        <v>0</v>
      </c>
    </row>
    <row r="3551" spans="1:11" x14ac:dyDescent="0.25">
      <c r="A3551" t="s">
        <v>2560</v>
      </c>
      <c r="B3551" t="s">
        <v>6723</v>
      </c>
      <c r="C3551" t="s">
        <v>6724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K3551">
        <f t="shared" si="55"/>
        <v>0</v>
      </c>
    </row>
    <row r="3552" spans="1:11" x14ac:dyDescent="0.25">
      <c r="A3552" t="s">
        <v>2560</v>
      </c>
      <c r="B3552" t="s">
        <v>6725</v>
      </c>
      <c r="C3552" t="s">
        <v>6726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K3552">
        <f t="shared" si="55"/>
        <v>0</v>
      </c>
    </row>
    <row r="3553" spans="1:11" x14ac:dyDescent="0.25">
      <c r="A3553" t="s">
        <v>2560</v>
      </c>
      <c r="B3553" t="s">
        <v>6727</v>
      </c>
      <c r="C3553" t="s">
        <v>6728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28</v>
      </c>
      <c r="K3553">
        <f t="shared" si="55"/>
        <v>0</v>
      </c>
    </row>
    <row r="3554" spans="1:11" x14ac:dyDescent="0.25">
      <c r="A3554" t="s">
        <v>2560</v>
      </c>
      <c r="B3554" t="s">
        <v>6729</v>
      </c>
      <c r="C3554" t="s">
        <v>6730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1</v>
      </c>
      <c r="K3554">
        <f t="shared" si="55"/>
        <v>0</v>
      </c>
    </row>
    <row r="3555" spans="1:11" x14ac:dyDescent="0.25">
      <c r="A3555" t="s">
        <v>2560</v>
      </c>
      <c r="B3555" t="s">
        <v>6731</v>
      </c>
      <c r="C3555" t="s">
        <v>6732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K3555">
        <f t="shared" si="55"/>
        <v>0</v>
      </c>
    </row>
    <row r="3556" spans="1:11" x14ac:dyDescent="0.25">
      <c r="A3556" t="s">
        <v>2560</v>
      </c>
      <c r="B3556" t="s">
        <v>6733</v>
      </c>
      <c r="C3556" t="s">
        <v>6734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K3556">
        <f t="shared" si="55"/>
        <v>0</v>
      </c>
    </row>
    <row r="3557" spans="1:11" x14ac:dyDescent="0.25">
      <c r="A3557" t="s">
        <v>2560</v>
      </c>
      <c r="B3557" t="s">
        <v>6735</v>
      </c>
      <c r="C3557" t="s">
        <v>6736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K3557">
        <f t="shared" si="55"/>
        <v>0</v>
      </c>
    </row>
    <row r="3558" spans="1:11" x14ac:dyDescent="0.25">
      <c r="A3558" t="s">
        <v>2560</v>
      </c>
      <c r="B3558" t="s">
        <v>6737</v>
      </c>
      <c r="C3558" t="s">
        <v>6738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K3558">
        <f t="shared" si="55"/>
        <v>0</v>
      </c>
    </row>
    <row r="3559" spans="1:11" x14ac:dyDescent="0.25">
      <c r="A3559" t="s">
        <v>2560</v>
      </c>
      <c r="B3559" t="s">
        <v>6739</v>
      </c>
      <c r="C3559" t="s">
        <v>6740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K3559">
        <f t="shared" si="55"/>
        <v>0</v>
      </c>
    </row>
    <row r="3560" spans="1:11" x14ac:dyDescent="0.25">
      <c r="A3560" t="s">
        <v>2560</v>
      </c>
      <c r="B3560" t="s">
        <v>9101</v>
      </c>
      <c r="C3560" t="s">
        <v>9102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K3560">
        <f t="shared" si="55"/>
        <v>0</v>
      </c>
    </row>
    <row r="3561" spans="1:11" x14ac:dyDescent="0.25">
      <c r="A3561" t="s">
        <v>2560</v>
      </c>
      <c r="B3561" t="s">
        <v>9103</v>
      </c>
      <c r="C3561" t="s">
        <v>9104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K3561">
        <f t="shared" si="55"/>
        <v>0</v>
      </c>
    </row>
    <row r="3562" spans="1:11" x14ac:dyDescent="0.25">
      <c r="A3562" t="s">
        <v>2560</v>
      </c>
      <c r="B3562" t="s">
        <v>9105</v>
      </c>
      <c r="C3562" t="s">
        <v>9106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K3562">
        <f t="shared" si="55"/>
        <v>0</v>
      </c>
    </row>
    <row r="3563" spans="1:11" x14ac:dyDescent="0.25">
      <c r="A3563" t="s">
        <v>2560</v>
      </c>
      <c r="B3563" t="s">
        <v>9107</v>
      </c>
      <c r="C3563" t="s">
        <v>9108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K3563">
        <f t="shared" si="55"/>
        <v>0</v>
      </c>
    </row>
    <row r="3564" spans="1:11" x14ac:dyDescent="0.25">
      <c r="A3564" t="s">
        <v>2560</v>
      </c>
      <c r="B3564" t="s">
        <v>9109</v>
      </c>
      <c r="C3564" t="s">
        <v>9110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K3564">
        <f t="shared" si="55"/>
        <v>0</v>
      </c>
    </row>
    <row r="3565" spans="1:11" x14ac:dyDescent="0.25">
      <c r="A3565" t="s">
        <v>2560</v>
      </c>
      <c r="B3565" t="s">
        <v>9111</v>
      </c>
      <c r="C3565" t="s">
        <v>9112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K3565">
        <f t="shared" si="55"/>
        <v>0</v>
      </c>
    </row>
    <row r="3566" spans="1:11" x14ac:dyDescent="0.25">
      <c r="A3566" t="s">
        <v>2560</v>
      </c>
      <c r="B3566" t="s">
        <v>9113</v>
      </c>
      <c r="C3566" t="s">
        <v>9114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K3566">
        <f t="shared" si="55"/>
        <v>0</v>
      </c>
    </row>
    <row r="3567" spans="1:11" x14ac:dyDescent="0.25">
      <c r="A3567" t="s">
        <v>2560</v>
      </c>
      <c r="B3567" t="s">
        <v>9115</v>
      </c>
      <c r="C3567" t="s">
        <v>9116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K3567">
        <f t="shared" si="55"/>
        <v>0</v>
      </c>
    </row>
    <row r="3568" spans="1:11" x14ac:dyDescent="0.25">
      <c r="A3568" t="s">
        <v>2560</v>
      </c>
      <c r="B3568" t="s">
        <v>9117</v>
      </c>
      <c r="C3568" t="s">
        <v>7731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3</v>
      </c>
      <c r="K3568">
        <f t="shared" si="55"/>
        <v>0</v>
      </c>
    </row>
    <row r="3569" spans="1:11" x14ac:dyDescent="0.25">
      <c r="A3569" t="s">
        <v>2560</v>
      </c>
      <c r="B3569" t="s">
        <v>9118</v>
      </c>
      <c r="C3569" t="s">
        <v>9119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K3569">
        <f t="shared" si="55"/>
        <v>0</v>
      </c>
    </row>
    <row r="3570" spans="1:11" x14ac:dyDescent="0.25">
      <c r="A3570" t="s">
        <v>2560</v>
      </c>
      <c r="B3570" t="s">
        <v>9120</v>
      </c>
      <c r="C3570" t="s">
        <v>9121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K3570">
        <f t="shared" si="55"/>
        <v>0</v>
      </c>
    </row>
    <row r="3571" spans="1:11" x14ac:dyDescent="0.25">
      <c r="A3571" t="s">
        <v>2560</v>
      </c>
      <c r="B3571" t="s">
        <v>9122</v>
      </c>
      <c r="C3571" t="s">
        <v>9123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K3571">
        <f t="shared" si="55"/>
        <v>0</v>
      </c>
    </row>
    <row r="3572" spans="1:11" x14ac:dyDescent="0.25">
      <c r="A3572" t="s">
        <v>2560</v>
      </c>
      <c r="B3572" t="s">
        <v>9124</v>
      </c>
      <c r="C3572" t="s">
        <v>9125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K3572">
        <f t="shared" si="55"/>
        <v>0</v>
      </c>
    </row>
    <row r="3573" spans="1:11" x14ac:dyDescent="0.25">
      <c r="A3573" t="s">
        <v>2560</v>
      </c>
      <c r="B3573" t="s">
        <v>9126</v>
      </c>
      <c r="C3573" t="s">
        <v>9127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K3573">
        <f t="shared" si="55"/>
        <v>0</v>
      </c>
    </row>
    <row r="3574" spans="1:11" x14ac:dyDescent="0.25">
      <c r="A3574" t="s">
        <v>2560</v>
      </c>
      <c r="B3574" t="s">
        <v>9128</v>
      </c>
      <c r="C3574" t="s">
        <v>9129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K3574">
        <f t="shared" si="55"/>
        <v>0</v>
      </c>
    </row>
    <row r="3575" spans="1:11" x14ac:dyDescent="0.25">
      <c r="A3575" t="s">
        <v>2560</v>
      </c>
      <c r="B3575" t="s">
        <v>9130</v>
      </c>
      <c r="C3575" t="s">
        <v>9131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10</v>
      </c>
      <c r="K3575">
        <f t="shared" si="55"/>
        <v>0</v>
      </c>
    </row>
    <row r="3576" spans="1:11" x14ac:dyDescent="0.25">
      <c r="A3576" t="s">
        <v>2560</v>
      </c>
      <c r="B3576" t="s">
        <v>9132</v>
      </c>
      <c r="C3576" t="s">
        <v>9133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K3576">
        <f t="shared" si="55"/>
        <v>0</v>
      </c>
    </row>
    <row r="3577" spans="1:11" x14ac:dyDescent="0.25">
      <c r="A3577" t="s">
        <v>2560</v>
      </c>
      <c r="B3577" t="s">
        <v>9134</v>
      </c>
      <c r="C3577" t="s">
        <v>9135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K3577">
        <f t="shared" si="55"/>
        <v>0</v>
      </c>
    </row>
    <row r="3578" spans="1:11" x14ac:dyDescent="0.25">
      <c r="A3578" t="s">
        <v>2560</v>
      </c>
      <c r="B3578" t="s">
        <v>9136</v>
      </c>
      <c r="C3578" t="s">
        <v>9137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K3578">
        <f t="shared" si="55"/>
        <v>0</v>
      </c>
    </row>
    <row r="3579" spans="1:11" x14ac:dyDescent="0.25">
      <c r="A3579" t="s">
        <v>2560</v>
      </c>
      <c r="B3579" t="s">
        <v>9138</v>
      </c>
      <c r="C3579" t="s">
        <v>9139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K3579">
        <f t="shared" si="55"/>
        <v>0</v>
      </c>
    </row>
    <row r="3580" spans="1:11" x14ac:dyDescent="0.25">
      <c r="A3580" t="s">
        <v>2560</v>
      </c>
      <c r="B3580" t="s">
        <v>11407</v>
      </c>
      <c r="C3580" t="s">
        <v>11408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9</v>
      </c>
      <c r="K3580">
        <f t="shared" si="55"/>
        <v>0</v>
      </c>
    </row>
    <row r="3581" spans="1:11" x14ac:dyDescent="0.25">
      <c r="A3581" t="s">
        <v>2560</v>
      </c>
      <c r="B3581" t="s">
        <v>7966</v>
      </c>
      <c r="C3581" t="s">
        <v>7967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19</v>
      </c>
      <c r="K3581">
        <f t="shared" si="55"/>
        <v>0</v>
      </c>
    </row>
    <row r="3582" spans="1:11" x14ac:dyDescent="0.25">
      <c r="A3582" t="s">
        <v>2560</v>
      </c>
      <c r="B3582" t="s">
        <v>12715</v>
      </c>
      <c r="C3582" t="s">
        <v>1040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K3582">
        <f t="shared" si="55"/>
        <v>0</v>
      </c>
    </row>
    <row r="3583" spans="1:11" x14ac:dyDescent="0.25">
      <c r="A3583" t="s">
        <v>2560</v>
      </c>
      <c r="B3583" t="s">
        <v>1853</v>
      </c>
      <c r="C3583" t="s">
        <v>702</v>
      </c>
      <c r="D3583">
        <v>157</v>
      </c>
      <c r="E3583">
        <v>0</v>
      </c>
      <c r="F3583">
        <v>105</v>
      </c>
      <c r="G3583">
        <v>0</v>
      </c>
      <c r="H3583">
        <v>5942</v>
      </c>
      <c r="I3583">
        <v>6204</v>
      </c>
      <c r="K3583">
        <f t="shared" si="55"/>
        <v>262</v>
      </c>
    </row>
    <row r="3584" spans="1:11" x14ac:dyDescent="0.25">
      <c r="A3584" t="s">
        <v>2560</v>
      </c>
      <c r="B3584" t="s">
        <v>1859</v>
      </c>
      <c r="C3584" t="s">
        <v>708</v>
      </c>
      <c r="D3584">
        <v>55</v>
      </c>
      <c r="E3584">
        <v>0</v>
      </c>
      <c r="F3584">
        <v>0</v>
      </c>
      <c r="G3584">
        <v>0</v>
      </c>
      <c r="H3584">
        <v>125</v>
      </c>
      <c r="I3584">
        <v>180</v>
      </c>
      <c r="K3584">
        <f t="shared" si="55"/>
        <v>55</v>
      </c>
    </row>
    <row r="3585" spans="1:11" x14ac:dyDescent="0.25">
      <c r="A3585" t="s">
        <v>2560</v>
      </c>
      <c r="B3585" t="s">
        <v>1438</v>
      </c>
      <c r="C3585" t="s">
        <v>299</v>
      </c>
      <c r="D3585">
        <v>251</v>
      </c>
      <c r="E3585">
        <v>0</v>
      </c>
      <c r="F3585">
        <v>1</v>
      </c>
      <c r="G3585">
        <v>0</v>
      </c>
      <c r="H3585">
        <v>12</v>
      </c>
      <c r="I3585">
        <v>264</v>
      </c>
      <c r="K3585">
        <f t="shared" si="55"/>
        <v>252</v>
      </c>
    </row>
    <row r="3586" spans="1:11" x14ac:dyDescent="0.25">
      <c r="A3586" t="s">
        <v>2560</v>
      </c>
      <c r="B3586" t="s">
        <v>1774</v>
      </c>
      <c r="C3586" t="s">
        <v>624</v>
      </c>
      <c r="D3586">
        <v>4627</v>
      </c>
      <c r="E3586">
        <v>0</v>
      </c>
      <c r="F3586">
        <v>108</v>
      </c>
      <c r="G3586">
        <v>0</v>
      </c>
      <c r="H3586">
        <v>1118</v>
      </c>
      <c r="I3586">
        <v>5853</v>
      </c>
      <c r="K3586">
        <f t="shared" si="55"/>
        <v>4735</v>
      </c>
    </row>
    <row r="3587" spans="1:11" x14ac:dyDescent="0.25">
      <c r="A3587" t="s">
        <v>2560</v>
      </c>
      <c r="B3587" t="s">
        <v>1971</v>
      </c>
      <c r="C3587" t="s">
        <v>818</v>
      </c>
      <c r="D3587">
        <v>2</v>
      </c>
      <c r="E3587">
        <v>0</v>
      </c>
      <c r="F3587">
        <v>0</v>
      </c>
      <c r="G3587">
        <v>0</v>
      </c>
      <c r="H3587">
        <v>1</v>
      </c>
      <c r="I3587">
        <v>3</v>
      </c>
      <c r="K3587">
        <f t="shared" ref="K3587:K3650" si="56">D3587+F3587</f>
        <v>2</v>
      </c>
    </row>
    <row r="3588" spans="1:11" x14ac:dyDescent="0.25">
      <c r="A3588" t="s">
        <v>2560</v>
      </c>
      <c r="B3588" t="s">
        <v>2115</v>
      </c>
      <c r="C3588" t="s">
        <v>960</v>
      </c>
      <c r="D3588">
        <v>55</v>
      </c>
      <c r="E3588">
        <v>0</v>
      </c>
      <c r="F3588">
        <v>0</v>
      </c>
      <c r="G3588">
        <v>0</v>
      </c>
      <c r="H3588">
        <v>365</v>
      </c>
      <c r="I3588">
        <v>420</v>
      </c>
      <c r="K3588">
        <f t="shared" si="56"/>
        <v>55</v>
      </c>
    </row>
    <row r="3589" spans="1:11" x14ac:dyDescent="0.25">
      <c r="A3589" t="s">
        <v>2560</v>
      </c>
      <c r="B3589" t="s">
        <v>1188</v>
      </c>
      <c r="C3589" t="s">
        <v>56</v>
      </c>
      <c r="D3589">
        <v>4</v>
      </c>
      <c r="E3589">
        <v>0</v>
      </c>
      <c r="F3589">
        <v>0</v>
      </c>
      <c r="G3589">
        <v>0</v>
      </c>
      <c r="H3589">
        <v>17</v>
      </c>
      <c r="I3589">
        <v>21</v>
      </c>
      <c r="K3589">
        <f t="shared" si="56"/>
        <v>4</v>
      </c>
    </row>
    <row r="3590" spans="1:11" x14ac:dyDescent="0.25">
      <c r="A3590" t="s">
        <v>2560</v>
      </c>
      <c r="B3590" t="s">
        <v>1874</v>
      </c>
      <c r="C3590" t="s">
        <v>723</v>
      </c>
      <c r="D3590">
        <v>0</v>
      </c>
      <c r="E3590">
        <v>0</v>
      </c>
      <c r="F3590">
        <v>0</v>
      </c>
      <c r="G3590">
        <v>0</v>
      </c>
      <c r="H3590">
        <v>1</v>
      </c>
      <c r="I3590">
        <v>1</v>
      </c>
      <c r="K3590">
        <f t="shared" si="56"/>
        <v>0</v>
      </c>
    </row>
    <row r="3591" spans="1:11" x14ac:dyDescent="0.25">
      <c r="A3591" t="s">
        <v>2560</v>
      </c>
      <c r="B3591" t="s">
        <v>2229</v>
      </c>
      <c r="C3591" t="s">
        <v>1070</v>
      </c>
      <c r="D3591">
        <v>3</v>
      </c>
      <c r="E3591">
        <v>0</v>
      </c>
      <c r="F3591">
        <v>0</v>
      </c>
      <c r="G3591">
        <v>0</v>
      </c>
      <c r="H3591">
        <v>367</v>
      </c>
      <c r="I3591">
        <v>370</v>
      </c>
      <c r="K3591">
        <f t="shared" si="56"/>
        <v>3</v>
      </c>
    </row>
    <row r="3592" spans="1:11" x14ac:dyDescent="0.25">
      <c r="A3592" t="s">
        <v>2560</v>
      </c>
      <c r="B3592" t="s">
        <v>2174</v>
      </c>
      <c r="C3592" t="s">
        <v>1015</v>
      </c>
      <c r="D3592">
        <v>8</v>
      </c>
      <c r="E3592">
        <v>0</v>
      </c>
      <c r="F3592">
        <v>0</v>
      </c>
      <c r="G3592">
        <v>0</v>
      </c>
      <c r="H3592">
        <v>56</v>
      </c>
      <c r="I3592">
        <v>64</v>
      </c>
      <c r="K3592">
        <f t="shared" si="56"/>
        <v>8</v>
      </c>
    </row>
    <row r="3593" spans="1:11" x14ac:dyDescent="0.25">
      <c r="A3593" t="s">
        <v>2560</v>
      </c>
      <c r="B3593" t="s">
        <v>2017</v>
      </c>
      <c r="C3593" t="s">
        <v>864</v>
      </c>
      <c r="D3593">
        <v>27</v>
      </c>
      <c r="E3593">
        <v>0</v>
      </c>
      <c r="F3593">
        <v>0</v>
      </c>
      <c r="G3593">
        <v>0</v>
      </c>
      <c r="H3593">
        <v>3554</v>
      </c>
      <c r="I3593">
        <v>3581</v>
      </c>
      <c r="K3593">
        <f t="shared" si="56"/>
        <v>27</v>
      </c>
    </row>
    <row r="3594" spans="1:11" x14ac:dyDescent="0.25">
      <c r="A3594" t="s">
        <v>2560</v>
      </c>
      <c r="B3594" t="s">
        <v>1878</v>
      </c>
      <c r="C3594" t="s">
        <v>727</v>
      </c>
      <c r="D3594">
        <v>15</v>
      </c>
      <c r="E3594">
        <v>0</v>
      </c>
      <c r="F3594">
        <v>0</v>
      </c>
      <c r="G3594">
        <v>0</v>
      </c>
      <c r="H3594">
        <v>16</v>
      </c>
      <c r="I3594">
        <v>31</v>
      </c>
      <c r="K3594">
        <f t="shared" si="56"/>
        <v>15</v>
      </c>
    </row>
    <row r="3595" spans="1:11" x14ac:dyDescent="0.25">
      <c r="A3595" t="s">
        <v>2560</v>
      </c>
      <c r="B3595" t="s">
        <v>2217</v>
      </c>
      <c r="C3595" t="s">
        <v>1058</v>
      </c>
      <c r="D3595">
        <v>59</v>
      </c>
      <c r="E3595">
        <v>0</v>
      </c>
      <c r="F3595">
        <v>0</v>
      </c>
      <c r="G3595">
        <v>0</v>
      </c>
      <c r="H3595">
        <v>324</v>
      </c>
      <c r="I3595">
        <v>383</v>
      </c>
      <c r="K3595">
        <f t="shared" si="56"/>
        <v>59</v>
      </c>
    </row>
    <row r="3596" spans="1:11" x14ac:dyDescent="0.25">
      <c r="A3596" t="s">
        <v>2560</v>
      </c>
      <c r="B3596" t="s">
        <v>1840</v>
      </c>
      <c r="C3596" t="s">
        <v>689</v>
      </c>
      <c r="D3596">
        <v>2</v>
      </c>
      <c r="E3596">
        <v>0</v>
      </c>
      <c r="F3596">
        <v>0</v>
      </c>
      <c r="G3596">
        <v>0</v>
      </c>
      <c r="H3596">
        <v>4</v>
      </c>
      <c r="I3596">
        <v>6</v>
      </c>
      <c r="K3596">
        <f t="shared" si="56"/>
        <v>2</v>
      </c>
    </row>
    <row r="3597" spans="1:11" x14ac:dyDescent="0.25">
      <c r="A3597" t="s">
        <v>2560</v>
      </c>
      <c r="B3597" t="s">
        <v>1759</v>
      </c>
      <c r="C3597" t="s">
        <v>609</v>
      </c>
      <c r="D3597">
        <v>26</v>
      </c>
      <c r="E3597">
        <v>0</v>
      </c>
      <c r="F3597">
        <v>0</v>
      </c>
      <c r="G3597">
        <v>0</v>
      </c>
      <c r="H3597">
        <v>74</v>
      </c>
      <c r="I3597">
        <v>100</v>
      </c>
      <c r="K3597">
        <f t="shared" si="56"/>
        <v>26</v>
      </c>
    </row>
    <row r="3598" spans="1:11" x14ac:dyDescent="0.25">
      <c r="A3598" t="s">
        <v>2560</v>
      </c>
      <c r="B3598" t="s">
        <v>1766</v>
      </c>
      <c r="C3598" t="s">
        <v>616</v>
      </c>
      <c r="D3598">
        <v>277</v>
      </c>
      <c r="E3598">
        <v>0</v>
      </c>
      <c r="F3598">
        <v>0</v>
      </c>
      <c r="G3598">
        <v>0</v>
      </c>
      <c r="H3598">
        <v>443</v>
      </c>
      <c r="I3598">
        <v>720</v>
      </c>
      <c r="K3598">
        <f t="shared" si="56"/>
        <v>277</v>
      </c>
    </row>
    <row r="3599" spans="1:11" x14ac:dyDescent="0.25">
      <c r="A3599" t="s">
        <v>2560</v>
      </c>
      <c r="B3599" t="s">
        <v>1767</v>
      </c>
      <c r="C3599" t="s">
        <v>617</v>
      </c>
      <c r="D3599">
        <v>19</v>
      </c>
      <c r="E3599">
        <v>0</v>
      </c>
      <c r="F3599">
        <v>0</v>
      </c>
      <c r="G3599">
        <v>0</v>
      </c>
      <c r="H3599">
        <v>107</v>
      </c>
      <c r="I3599">
        <v>126</v>
      </c>
      <c r="K3599">
        <f t="shared" si="56"/>
        <v>19</v>
      </c>
    </row>
    <row r="3600" spans="1:11" x14ac:dyDescent="0.25">
      <c r="A3600" t="s">
        <v>2560</v>
      </c>
      <c r="B3600" t="s">
        <v>1216</v>
      </c>
      <c r="C3600" t="s">
        <v>83</v>
      </c>
      <c r="D3600">
        <v>8</v>
      </c>
      <c r="E3600">
        <v>0</v>
      </c>
      <c r="F3600">
        <v>0</v>
      </c>
      <c r="G3600">
        <v>0</v>
      </c>
      <c r="H3600">
        <v>10</v>
      </c>
      <c r="I3600">
        <v>18</v>
      </c>
      <c r="K3600">
        <f t="shared" si="56"/>
        <v>8</v>
      </c>
    </row>
    <row r="3601" spans="1:11" x14ac:dyDescent="0.25">
      <c r="A3601" t="s">
        <v>2560</v>
      </c>
      <c r="B3601" t="s">
        <v>4620</v>
      </c>
      <c r="C3601" t="s">
        <v>4621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K3601">
        <f t="shared" si="56"/>
        <v>0</v>
      </c>
    </row>
    <row r="3602" spans="1:11" x14ac:dyDescent="0.25">
      <c r="A3602" t="s">
        <v>2560</v>
      </c>
      <c r="B3602" t="s">
        <v>4622</v>
      </c>
      <c r="C3602" t="s">
        <v>4623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K3602">
        <f t="shared" si="56"/>
        <v>0</v>
      </c>
    </row>
    <row r="3603" spans="1:11" x14ac:dyDescent="0.25">
      <c r="A3603" t="s">
        <v>2560</v>
      </c>
      <c r="B3603" t="s">
        <v>4624</v>
      </c>
      <c r="C3603" t="s">
        <v>4625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1</v>
      </c>
      <c r="K3603">
        <f t="shared" si="56"/>
        <v>0</v>
      </c>
    </row>
    <row r="3604" spans="1:11" x14ac:dyDescent="0.25">
      <c r="A3604" t="s">
        <v>2560</v>
      </c>
      <c r="B3604" t="s">
        <v>4626</v>
      </c>
      <c r="C3604" t="s">
        <v>4627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1</v>
      </c>
      <c r="K3604">
        <f t="shared" si="56"/>
        <v>0</v>
      </c>
    </row>
    <row r="3605" spans="1:11" x14ac:dyDescent="0.25">
      <c r="A3605" t="s">
        <v>2560</v>
      </c>
      <c r="B3605" t="s">
        <v>4628</v>
      </c>
      <c r="C3605" t="s">
        <v>4629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K3605">
        <f t="shared" si="56"/>
        <v>0</v>
      </c>
    </row>
    <row r="3606" spans="1:11" x14ac:dyDescent="0.25">
      <c r="A3606" t="s">
        <v>2560</v>
      </c>
      <c r="B3606" t="s">
        <v>1494</v>
      </c>
      <c r="C3606" t="s">
        <v>353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K3606">
        <f t="shared" si="56"/>
        <v>0</v>
      </c>
    </row>
    <row r="3607" spans="1:11" x14ac:dyDescent="0.25">
      <c r="A3607" t="s">
        <v>2560</v>
      </c>
      <c r="B3607" t="s">
        <v>1556</v>
      </c>
      <c r="C3607" t="s">
        <v>411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K3607">
        <f t="shared" si="56"/>
        <v>0</v>
      </c>
    </row>
    <row r="3608" spans="1:11" x14ac:dyDescent="0.25">
      <c r="A3608" t="s">
        <v>2560</v>
      </c>
      <c r="B3608" t="s">
        <v>1421</v>
      </c>
      <c r="C3608" t="s">
        <v>282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K3608">
        <f t="shared" si="56"/>
        <v>0</v>
      </c>
    </row>
    <row r="3609" spans="1:11" x14ac:dyDescent="0.25">
      <c r="A3609" t="s">
        <v>2560</v>
      </c>
      <c r="B3609" t="s">
        <v>1832</v>
      </c>
      <c r="C3609" t="s">
        <v>681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K3609">
        <f t="shared" si="56"/>
        <v>0</v>
      </c>
    </row>
    <row r="3610" spans="1:11" x14ac:dyDescent="0.25">
      <c r="A3610" t="s">
        <v>2560</v>
      </c>
      <c r="B3610" t="s">
        <v>1822</v>
      </c>
      <c r="C3610" t="s">
        <v>671</v>
      </c>
      <c r="D3610">
        <v>26</v>
      </c>
      <c r="E3610">
        <v>0</v>
      </c>
      <c r="F3610">
        <v>0</v>
      </c>
      <c r="G3610">
        <v>0</v>
      </c>
      <c r="H3610">
        <v>0</v>
      </c>
      <c r="I3610">
        <v>26</v>
      </c>
      <c r="K3610">
        <f t="shared" si="56"/>
        <v>26</v>
      </c>
    </row>
    <row r="3611" spans="1:11" x14ac:dyDescent="0.25">
      <c r="A3611" t="s">
        <v>2560</v>
      </c>
      <c r="B3611" t="s">
        <v>1290</v>
      </c>
      <c r="C3611" t="s">
        <v>155</v>
      </c>
      <c r="D3611">
        <v>15</v>
      </c>
      <c r="E3611">
        <v>0</v>
      </c>
      <c r="F3611">
        <v>0</v>
      </c>
      <c r="G3611">
        <v>0</v>
      </c>
      <c r="H3611">
        <v>0</v>
      </c>
      <c r="I3611">
        <v>15</v>
      </c>
      <c r="K3611">
        <f t="shared" si="56"/>
        <v>15</v>
      </c>
    </row>
    <row r="3612" spans="1:11" x14ac:dyDescent="0.25">
      <c r="A3612" t="s">
        <v>2560</v>
      </c>
      <c r="B3612" t="s">
        <v>4630</v>
      </c>
      <c r="C3612" t="s">
        <v>4631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K3612">
        <f t="shared" si="56"/>
        <v>0</v>
      </c>
    </row>
    <row r="3613" spans="1:11" x14ac:dyDescent="0.25">
      <c r="A3613" t="s">
        <v>2560</v>
      </c>
      <c r="B3613" t="s">
        <v>4632</v>
      </c>
      <c r="C3613" t="s">
        <v>4633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K3613">
        <f t="shared" si="56"/>
        <v>0</v>
      </c>
    </row>
    <row r="3614" spans="1:11" x14ac:dyDescent="0.25">
      <c r="A3614" t="s">
        <v>2560</v>
      </c>
      <c r="B3614" t="s">
        <v>4634</v>
      </c>
      <c r="C3614" t="s">
        <v>4635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K3614">
        <f t="shared" si="56"/>
        <v>0</v>
      </c>
    </row>
    <row r="3615" spans="1:11" x14ac:dyDescent="0.25">
      <c r="A3615" t="s">
        <v>2560</v>
      </c>
      <c r="B3615" t="s">
        <v>1953</v>
      </c>
      <c r="C3615" t="s">
        <v>800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K3615">
        <f t="shared" si="56"/>
        <v>0</v>
      </c>
    </row>
    <row r="3616" spans="1:11" x14ac:dyDescent="0.25">
      <c r="A3616" t="s">
        <v>2560</v>
      </c>
      <c r="B3616" t="s">
        <v>4636</v>
      </c>
      <c r="C3616" t="s">
        <v>4637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K3616">
        <f t="shared" si="56"/>
        <v>0</v>
      </c>
    </row>
    <row r="3617" spans="1:11" x14ac:dyDescent="0.25">
      <c r="A3617" t="s">
        <v>2560</v>
      </c>
      <c r="B3617" t="s">
        <v>2000</v>
      </c>
      <c r="C3617" t="s">
        <v>847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K3617">
        <f t="shared" si="56"/>
        <v>0</v>
      </c>
    </row>
    <row r="3618" spans="1:11" x14ac:dyDescent="0.25">
      <c r="A3618" t="s">
        <v>2560</v>
      </c>
      <c r="B3618" t="s">
        <v>4638</v>
      </c>
      <c r="C3618" t="s">
        <v>4639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K3618">
        <f t="shared" si="56"/>
        <v>0</v>
      </c>
    </row>
    <row r="3619" spans="1:11" x14ac:dyDescent="0.25">
      <c r="A3619" t="s">
        <v>2560</v>
      </c>
      <c r="B3619" t="s">
        <v>1141</v>
      </c>
      <c r="C3619" t="s">
        <v>9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K3619">
        <f t="shared" si="56"/>
        <v>0</v>
      </c>
    </row>
    <row r="3620" spans="1:11" x14ac:dyDescent="0.25">
      <c r="A3620" t="s">
        <v>2560</v>
      </c>
      <c r="B3620" t="s">
        <v>4640</v>
      </c>
      <c r="C3620" t="s">
        <v>4641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K3620">
        <f t="shared" si="56"/>
        <v>0</v>
      </c>
    </row>
    <row r="3621" spans="1:11" x14ac:dyDescent="0.25">
      <c r="A3621" t="s">
        <v>2560</v>
      </c>
      <c r="B3621" t="s">
        <v>4642</v>
      </c>
      <c r="C3621" t="s">
        <v>4643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K3621">
        <f t="shared" si="56"/>
        <v>0</v>
      </c>
    </row>
    <row r="3622" spans="1:11" x14ac:dyDescent="0.25">
      <c r="A3622" t="s">
        <v>2560</v>
      </c>
      <c r="B3622" t="s">
        <v>1893</v>
      </c>
      <c r="C3622" t="s">
        <v>742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K3622">
        <f t="shared" si="56"/>
        <v>0</v>
      </c>
    </row>
    <row r="3623" spans="1:11" x14ac:dyDescent="0.25">
      <c r="A3623" t="s">
        <v>2560</v>
      </c>
      <c r="B3623" t="s">
        <v>2397</v>
      </c>
      <c r="C3623" t="s">
        <v>2398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K3623">
        <f t="shared" si="56"/>
        <v>0</v>
      </c>
    </row>
    <row r="3624" spans="1:11" x14ac:dyDescent="0.25">
      <c r="A3624" t="s">
        <v>2560</v>
      </c>
      <c r="B3624" t="s">
        <v>6785</v>
      </c>
      <c r="C3624" t="s">
        <v>6786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K3624">
        <f t="shared" si="56"/>
        <v>0</v>
      </c>
    </row>
    <row r="3625" spans="1:11" x14ac:dyDescent="0.25">
      <c r="A3625" t="s">
        <v>2560</v>
      </c>
      <c r="B3625" t="s">
        <v>6787</v>
      </c>
      <c r="C3625" t="s">
        <v>6788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K3625">
        <f t="shared" si="56"/>
        <v>0</v>
      </c>
    </row>
    <row r="3626" spans="1:11" x14ac:dyDescent="0.25">
      <c r="A3626" t="s">
        <v>2560</v>
      </c>
      <c r="B3626" t="s">
        <v>6789</v>
      </c>
      <c r="C3626" t="s">
        <v>6790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K3626">
        <f t="shared" si="56"/>
        <v>0</v>
      </c>
    </row>
    <row r="3627" spans="1:11" x14ac:dyDescent="0.25">
      <c r="A3627" t="s">
        <v>2560</v>
      </c>
      <c r="B3627" t="s">
        <v>6791</v>
      </c>
      <c r="C3627" t="s">
        <v>6792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K3627">
        <f t="shared" si="56"/>
        <v>0</v>
      </c>
    </row>
    <row r="3628" spans="1:11" x14ac:dyDescent="0.25">
      <c r="A3628" t="s">
        <v>2560</v>
      </c>
      <c r="B3628" t="s">
        <v>6793</v>
      </c>
      <c r="C3628" t="s">
        <v>6794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K3628">
        <f t="shared" si="56"/>
        <v>0</v>
      </c>
    </row>
    <row r="3629" spans="1:11" x14ac:dyDescent="0.25">
      <c r="A3629" t="s">
        <v>2560</v>
      </c>
      <c r="B3629" t="s">
        <v>6795</v>
      </c>
      <c r="C3629" t="s">
        <v>6796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K3629">
        <f t="shared" si="56"/>
        <v>0</v>
      </c>
    </row>
    <row r="3630" spans="1:11" x14ac:dyDescent="0.25">
      <c r="A3630" t="s">
        <v>2560</v>
      </c>
      <c r="B3630" t="s">
        <v>6797</v>
      </c>
      <c r="C3630" t="s">
        <v>6798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K3630">
        <f t="shared" si="56"/>
        <v>0</v>
      </c>
    </row>
    <row r="3631" spans="1:11" x14ac:dyDescent="0.25">
      <c r="A3631" t="s">
        <v>2560</v>
      </c>
      <c r="B3631" t="s">
        <v>6799</v>
      </c>
      <c r="C3631" t="s">
        <v>6800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K3631">
        <f t="shared" si="56"/>
        <v>0</v>
      </c>
    </row>
    <row r="3632" spans="1:11" x14ac:dyDescent="0.25">
      <c r="A3632" t="s">
        <v>2560</v>
      </c>
      <c r="B3632" t="s">
        <v>6801</v>
      </c>
      <c r="C3632" t="s">
        <v>6802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K3632">
        <f t="shared" si="56"/>
        <v>0</v>
      </c>
    </row>
    <row r="3633" spans="1:11" x14ac:dyDescent="0.25">
      <c r="A3633" t="s">
        <v>2560</v>
      </c>
      <c r="B3633" t="s">
        <v>6803</v>
      </c>
      <c r="C3633" t="s">
        <v>6804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K3633">
        <f t="shared" si="56"/>
        <v>0</v>
      </c>
    </row>
    <row r="3634" spans="1:11" x14ac:dyDescent="0.25">
      <c r="A3634" t="s">
        <v>2560</v>
      </c>
      <c r="B3634" t="s">
        <v>6805</v>
      </c>
      <c r="C3634" t="s">
        <v>6806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K3634">
        <f t="shared" si="56"/>
        <v>0</v>
      </c>
    </row>
    <row r="3635" spans="1:11" x14ac:dyDescent="0.25">
      <c r="A3635" t="s">
        <v>2560</v>
      </c>
      <c r="B3635" t="s">
        <v>6807</v>
      </c>
      <c r="C3635" t="s">
        <v>6808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K3635">
        <f t="shared" si="56"/>
        <v>0</v>
      </c>
    </row>
    <row r="3636" spans="1:11" x14ac:dyDescent="0.25">
      <c r="A3636" t="s">
        <v>2560</v>
      </c>
      <c r="B3636" t="s">
        <v>6809</v>
      </c>
      <c r="C3636" t="s">
        <v>6810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K3636">
        <f t="shared" si="56"/>
        <v>0</v>
      </c>
    </row>
    <row r="3637" spans="1:11" x14ac:dyDescent="0.25">
      <c r="A3637" t="s">
        <v>2560</v>
      </c>
      <c r="B3637" t="s">
        <v>6811</v>
      </c>
      <c r="C3637" t="s">
        <v>6812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K3637">
        <f t="shared" si="56"/>
        <v>0</v>
      </c>
    </row>
    <row r="3638" spans="1:11" x14ac:dyDescent="0.25">
      <c r="A3638" t="s">
        <v>2560</v>
      </c>
      <c r="B3638" t="s">
        <v>6813</v>
      </c>
      <c r="C3638" t="s">
        <v>6814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K3638">
        <f t="shared" si="56"/>
        <v>0</v>
      </c>
    </row>
    <row r="3639" spans="1:11" x14ac:dyDescent="0.25">
      <c r="A3639" t="s">
        <v>2560</v>
      </c>
      <c r="B3639" t="s">
        <v>6815</v>
      </c>
      <c r="C3639" t="s">
        <v>6816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K3639">
        <f t="shared" si="56"/>
        <v>0</v>
      </c>
    </row>
    <row r="3640" spans="1:11" x14ac:dyDescent="0.25">
      <c r="A3640" t="s">
        <v>2560</v>
      </c>
      <c r="B3640" t="s">
        <v>6817</v>
      </c>
      <c r="C3640" t="s">
        <v>6818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K3640">
        <f t="shared" si="56"/>
        <v>0</v>
      </c>
    </row>
    <row r="3641" spans="1:11" x14ac:dyDescent="0.25">
      <c r="A3641" t="s">
        <v>2560</v>
      </c>
      <c r="B3641" t="s">
        <v>6819</v>
      </c>
      <c r="C3641" t="s">
        <v>6820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K3641">
        <f t="shared" si="56"/>
        <v>0</v>
      </c>
    </row>
    <row r="3642" spans="1:11" x14ac:dyDescent="0.25">
      <c r="A3642" t="s">
        <v>2560</v>
      </c>
      <c r="B3642" t="s">
        <v>6821</v>
      </c>
      <c r="C3642" t="s">
        <v>6822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K3642">
        <f t="shared" si="56"/>
        <v>0</v>
      </c>
    </row>
    <row r="3643" spans="1:11" x14ac:dyDescent="0.25">
      <c r="A3643" t="s">
        <v>2560</v>
      </c>
      <c r="B3643" t="s">
        <v>6823</v>
      </c>
      <c r="C3643" t="s">
        <v>6824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K3643">
        <f t="shared" si="56"/>
        <v>0</v>
      </c>
    </row>
    <row r="3644" spans="1:11" x14ac:dyDescent="0.25">
      <c r="A3644" t="s">
        <v>2560</v>
      </c>
      <c r="B3644" t="s">
        <v>6825</v>
      </c>
      <c r="C3644" t="s">
        <v>6826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K3644">
        <f t="shared" si="56"/>
        <v>0</v>
      </c>
    </row>
    <row r="3645" spans="1:11" x14ac:dyDescent="0.25">
      <c r="A3645" t="s">
        <v>2560</v>
      </c>
      <c r="B3645" t="s">
        <v>6827</v>
      </c>
      <c r="C3645" t="s">
        <v>6828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24</v>
      </c>
      <c r="K3645">
        <f t="shared" si="56"/>
        <v>0</v>
      </c>
    </row>
    <row r="3646" spans="1:11" x14ac:dyDescent="0.25">
      <c r="A3646" t="s">
        <v>2560</v>
      </c>
      <c r="B3646" t="s">
        <v>6829</v>
      </c>
      <c r="C3646" t="s">
        <v>6830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K3646">
        <f t="shared" si="56"/>
        <v>0</v>
      </c>
    </row>
    <row r="3647" spans="1:11" x14ac:dyDescent="0.25">
      <c r="A3647" t="s">
        <v>2560</v>
      </c>
      <c r="B3647" t="s">
        <v>12026</v>
      </c>
      <c r="C3647" t="s">
        <v>12027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K3647">
        <f t="shared" si="56"/>
        <v>0</v>
      </c>
    </row>
    <row r="3648" spans="1:11" x14ac:dyDescent="0.25">
      <c r="A3648" t="s">
        <v>2560</v>
      </c>
      <c r="B3648" t="s">
        <v>12105</v>
      </c>
      <c r="C3648" t="s">
        <v>12106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K3648">
        <f t="shared" si="56"/>
        <v>0</v>
      </c>
    </row>
    <row r="3649" spans="1:11" x14ac:dyDescent="0.25">
      <c r="A3649" t="s">
        <v>2560</v>
      </c>
      <c r="B3649" t="s">
        <v>12107</v>
      </c>
      <c r="C3649" t="s">
        <v>12108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K3649">
        <f t="shared" si="56"/>
        <v>0</v>
      </c>
    </row>
    <row r="3650" spans="1:11" x14ac:dyDescent="0.25">
      <c r="A3650" t="s">
        <v>2560</v>
      </c>
      <c r="B3650" t="s">
        <v>12109</v>
      </c>
      <c r="C3650" t="s">
        <v>12110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K3650">
        <f t="shared" si="56"/>
        <v>0</v>
      </c>
    </row>
    <row r="3651" spans="1:11" x14ac:dyDescent="0.25">
      <c r="A3651" t="s">
        <v>2560</v>
      </c>
      <c r="B3651" t="s">
        <v>12111</v>
      </c>
      <c r="C3651" t="s">
        <v>12112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K3651">
        <f t="shared" ref="K3651:K3714" si="57">D3651+F3651</f>
        <v>0</v>
      </c>
    </row>
    <row r="3652" spans="1:11" x14ac:dyDescent="0.25">
      <c r="A3652" t="s">
        <v>2560</v>
      </c>
      <c r="B3652" t="s">
        <v>12113</v>
      </c>
      <c r="C3652" t="s">
        <v>12114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K3652">
        <f t="shared" si="57"/>
        <v>0</v>
      </c>
    </row>
    <row r="3653" spans="1:11" x14ac:dyDescent="0.25">
      <c r="A3653" t="s">
        <v>2560</v>
      </c>
      <c r="B3653" t="s">
        <v>12115</v>
      </c>
      <c r="C3653" t="s">
        <v>12116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K3653">
        <f t="shared" si="57"/>
        <v>0</v>
      </c>
    </row>
    <row r="3654" spans="1:11" x14ac:dyDescent="0.25">
      <c r="A3654" t="s">
        <v>2560</v>
      </c>
      <c r="B3654" t="s">
        <v>12117</v>
      </c>
      <c r="C3654" t="s">
        <v>12118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K3654">
        <f t="shared" si="57"/>
        <v>0</v>
      </c>
    </row>
    <row r="3655" spans="1:11" x14ac:dyDescent="0.25">
      <c r="A3655" t="s">
        <v>2560</v>
      </c>
      <c r="B3655" t="s">
        <v>12119</v>
      </c>
      <c r="C3655" t="s">
        <v>12120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K3655">
        <f t="shared" si="57"/>
        <v>0</v>
      </c>
    </row>
    <row r="3656" spans="1:11" x14ac:dyDescent="0.25">
      <c r="A3656" t="s">
        <v>2560</v>
      </c>
      <c r="B3656" t="s">
        <v>12121</v>
      </c>
      <c r="C3656" t="s">
        <v>12122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K3656">
        <f t="shared" si="57"/>
        <v>0</v>
      </c>
    </row>
    <row r="3657" spans="1:11" x14ac:dyDescent="0.25">
      <c r="A3657" t="s">
        <v>2560</v>
      </c>
      <c r="B3657" t="s">
        <v>12123</v>
      </c>
      <c r="C3657" t="s">
        <v>12124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K3657">
        <f t="shared" si="57"/>
        <v>0</v>
      </c>
    </row>
    <row r="3658" spans="1:11" x14ac:dyDescent="0.25">
      <c r="A3658" t="s">
        <v>2560</v>
      </c>
      <c r="B3658" t="s">
        <v>12125</v>
      </c>
      <c r="C3658" t="s">
        <v>12126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K3658">
        <f t="shared" si="57"/>
        <v>0</v>
      </c>
    </row>
    <row r="3659" spans="1:11" x14ac:dyDescent="0.25">
      <c r="A3659" t="s">
        <v>2560</v>
      </c>
      <c r="B3659" t="s">
        <v>12127</v>
      </c>
      <c r="C3659" t="s">
        <v>12128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K3659">
        <f t="shared" si="57"/>
        <v>0</v>
      </c>
    </row>
    <row r="3660" spans="1:11" x14ac:dyDescent="0.25">
      <c r="A3660" t="s">
        <v>2560</v>
      </c>
      <c r="B3660" t="s">
        <v>12129</v>
      </c>
      <c r="C3660" t="s">
        <v>12130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K3660">
        <f t="shared" si="57"/>
        <v>0</v>
      </c>
    </row>
    <row r="3661" spans="1:11" x14ac:dyDescent="0.25">
      <c r="A3661" t="s">
        <v>2560</v>
      </c>
      <c r="B3661" t="s">
        <v>12131</v>
      </c>
      <c r="C3661" t="s">
        <v>12132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K3661">
        <f t="shared" si="57"/>
        <v>0</v>
      </c>
    </row>
    <row r="3662" spans="1:11" x14ac:dyDescent="0.25">
      <c r="A3662" t="s">
        <v>2560</v>
      </c>
      <c r="B3662" t="s">
        <v>12133</v>
      </c>
      <c r="C3662" t="s">
        <v>12134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K3662">
        <f t="shared" si="57"/>
        <v>0</v>
      </c>
    </row>
    <row r="3663" spans="1:11" x14ac:dyDescent="0.25">
      <c r="A3663" t="s">
        <v>2560</v>
      </c>
      <c r="B3663" t="s">
        <v>12135</v>
      </c>
      <c r="C3663" t="s">
        <v>6528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963</v>
      </c>
      <c r="K3663">
        <f t="shared" si="57"/>
        <v>0</v>
      </c>
    </row>
    <row r="3664" spans="1:11" x14ac:dyDescent="0.25">
      <c r="A3664" t="s">
        <v>2560</v>
      </c>
      <c r="B3664" t="s">
        <v>12136</v>
      </c>
      <c r="C3664" t="s">
        <v>12081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K3664">
        <f t="shared" si="57"/>
        <v>0</v>
      </c>
    </row>
    <row r="3665" spans="1:11" x14ac:dyDescent="0.25">
      <c r="A3665" t="s">
        <v>2560</v>
      </c>
      <c r="B3665" t="s">
        <v>12137</v>
      </c>
      <c r="C3665" t="s">
        <v>11935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K3665">
        <f t="shared" si="57"/>
        <v>0</v>
      </c>
    </row>
    <row r="3666" spans="1:11" x14ac:dyDescent="0.25">
      <c r="A3666" t="s">
        <v>2560</v>
      </c>
      <c r="B3666" t="s">
        <v>12138</v>
      </c>
      <c r="C3666" t="s">
        <v>11337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K3666">
        <f t="shared" si="57"/>
        <v>0</v>
      </c>
    </row>
    <row r="3667" spans="1:11" x14ac:dyDescent="0.25">
      <c r="A3667" t="s">
        <v>2560</v>
      </c>
      <c r="B3667" t="s">
        <v>12139</v>
      </c>
      <c r="C3667" t="s">
        <v>12140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K3667">
        <f t="shared" si="57"/>
        <v>0</v>
      </c>
    </row>
    <row r="3668" spans="1:11" x14ac:dyDescent="0.25">
      <c r="A3668" t="s">
        <v>2560</v>
      </c>
      <c r="B3668" t="s">
        <v>12141</v>
      </c>
      <c r="C3668" t="s">
        <v>12142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K3668">
        <f t="shared" si="57"/>
        <v>0</v>
      </c>
    </row>
    <row r="3669" spans="1:11" x14ac:dyDescent="0.25">
      <c r="A3669" t="s">
        <v>2560</v>
      </c>
      <c r="B3669" t="s">
        <v>12143</v>
      </c>
      <c r="C3669" t="s">
        <v>12144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K3669">
        <f t="shared" si="57"/>
        <v>0</v>
      </c>
    </row>
    <row r="3670" spans="1:11" x14ac:dyDescent="0.25">
      <c r="A3670" t="s">
        <v>2560</v>
      </c>
      <c r="B3670" t="s">
        <v>11631</v>
      </c>
      <c r="C3670" t="s">
        <v>5811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413</v>
      </c>
      <c r="K3670">
        <f t="shared" si="57"/>
        <v>0</v>
      </c>
    </row>
    <row r="3671" spans="1:11" x14ac:dyDescent="0.25">
      <c r="A3671" t="s">
        <v>2560</v>
      </c>
      <c r="B3671" t="s">
        <v>11632</v>
      </c>
      <c r="C3671" t="s">
        <v>11633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K3671">
        <f t="shared" si="57"/>
        <v>0</v>
      </c>
    </row>
    <row r="3672" spans="1:11" x14ac:dyDescent="0.25">
      <c r="A3672" t="s">
        <v>2560</v>
      </c>
      <c r="B3672" t="s">
        <v>11634</v>
      </c>
      <c r="C3672" t="s">
        <v>11635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K3672">
        <f t="shared" si="57"/>
        <v>0</v>
      </c>
    </row>
    <row r="3673" spans="1:11" x14ac:dyDescent="0.25">
      <c r="A3673" t="s">
        <v>2560</v>
      </c>
      <c r="B3673" t="s">
        <v>11636</v>
      </c>
      <c r="C3673" t="s">
        <v>11637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K3673">
        <f t="shared" si="57"/>
        <v>0</v>
      </c>
    </row>
    <row r="3674" spans="1:11" x14ac:dyDescent="0.25">
      <c r="A3674" t="s">
        <v>2560</v>
      </c>
      <c r="B3674" t="s">
        <v>11830</v>
      </c>
      <c r="C3674" t="s">
        <v>11831</v>
      </c>
      <c r="D3674">
        <v>34</v>
      </c>
      <c r="E3674">
        <v>0</v>
      </c>
      <c r="F3674">
        <v>0</v>
      </c>
      <c r="G3674">
        <v>0</v>
      </c>
      <c r="H3674">
        <v>0</v>
      </c>
      <c r="I3674">
        <v>34</v>
      </c>
      <c r="K3674">
        <f t="shared" si="57"/>
        <v>34</v>
      </c>
    </row>
    <row r="3675" spans="1:11" x14ac:dyDescent="0.25">
      <c r="A3675" t="s">
        <v>2560</v>
      </c>
      <c r="B3675" t="s">
        <v>11832</v>
      </c>
      <c r="C3675" t="s">
        <v>11833</v>
      </c>
      <c r="D3675">
        <v>100</v>
      </c>
      <c r="E3675">
        <v>0</v>
      </c>
      <c r="F3675">
        <v>0</v>
      </c>
      <c r="G3675">
        <v>0</v>
      </c>
      <c r="H3675">
        <v>0</v>
      </c>
      <c r="I3675">
        <v>100</v>
      </c>
      <c r="K3675">
        <f t="shared" si="57"/>
        <v>100</v>
      </c>
    </row>
    <row r="3676" spans="1:11" x14ac:dyDescent="0.25">
      <c r="A3676" t="s">
        <v>2560</v>
      </c>
      <c r="B3676" t="s">
        <v>11834</v>
      </c>
      <c r="C3676" t="s">
        <v>11835</v>
      </c>
      <c r="D3676">
        <v>44</v>
      </c>
      <c r="E3676">
        <v>0</v>
      </c>
      <c r="F3676">
        <v>0</v>
      </c>
      <c r="G3676">
        <v>0</v>
      </c>
      <c r="H3676">
        <v>0</v>
      </c>
      <c r="I3676">
        <v>44</v>
      </c>
      <c r="K3676">
        <f t="shared" si="57"/>
        <v>44</v>
      </c>
    </row>
    <row r="3677" spans="1:11" x14ac:dyDescent="0.25">
      <c r="A3677" t="s">
        <v>2560</v>
      </c>
      <c r="B3677" t="s">
        <v>11836</v>
      </c>
      <c r="C3677" t="s">
        <v>11145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K3677">
        <f t="shared" si="57"/>
        <v>0</v>
      </c>
    </row>
    <row r="3678" spans="1:11" x14ac:dyDescent="0.25">
      <c r="A3678" t="s">
        <v>2560</v>
      </c>
      <c r="B3678" t="s">
        <v>11837</v>
      </c>
      <c r="C3678" t="s">
        <v>11838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K3678">
        <f t="shared" si="57"/>
        <v>0</v>
      </c>
    </row>
    <row r="3679" spans="1:11" x14ac:dyDescent="0.25">
      <c r="A3679" t="s">
        <v>2560</v>
      </c>
      <c r="B3679" t="s">
        <v>11839</v>
      </c>
      <c r="C3679" t="s">
        <v>3370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K3679">
        <f t="shared" si="57"/>
        <v>0</v>
      </c>
    </row>
    <row r="3680" spans="1:11" x14ac:dyDescent="0.25">
      <c r="A3680" t="s">
        <v>2560</v>
      </c>
      <c r="B3680" t="s">
        <v>11840</v>
      </c>
      <c r="C3680" t="s">
        <v>3987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K3680">
        <f t="shared" si="57"/>
        <v>0</v>
      </c>
    </row>
    <row r="3681" spans="1:11" x14ac:dyDescent="0.25">
      <c r="A3681" t="s">
        <v>2560</v>
      </c>
      <c r="B3681" t="s">
        <v>11841</v>
      </c>
      <c r="C3681" t="s">
        <v>3954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K3681">
        <f t="shared" si="57"/>
        <v>0</v>
      </c>
    </row>
    <row r="3682" spans="1:11" x14ac:dyDescent="0.25">
      <c r="A3682" t="s">
        <v>2560</v>
      </c>
      <c r="B3682" t="s">
        <v>11842</v>
      </c>
      <c r="C3682" t="s">
        <v>4327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K3682">
        <f t="shared" si="57"/>
        <v>0</v>
      </c>
    </row>
    <row r="3683" spans="1:11" x14ac:dyDescent="0.25">
      <c r="A3683" t="s">
        <v>2560</v>
      </c>
      <c r="B3683" t="s">
        <v>11844</v>
      </c>
      <c r="C3683" t="s">
        <v>4174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K3683">
        <f t="shared" si="57"/>
        <v>0</v>
      </c>
    </row>
    <row r="3684" spans="1:11" x14ac:dyDescent="0.25">
      <c r="A3684" t="s">
        <v>2560</v>
      </c>
      <c r="B3684" t="s">
        <v>11845</v>
      </c>
      <c r="C3684" t="s">
        <v>7419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K3684">
        <f t="shared" si="57"/>
        <v>0</v>
      </c>
    </row>
    <row r="3685" spans="1:11" x14ac:dyDescent="0.25">
      <c r="A3685" t="s">
        <v>2560</v>
      </c>
      <c r="B3685" t="s">
        <v>11846</v>
      </c>
      <c r="C3685" t="s">
        <v>10420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K3685">
        <f t="shared" si="57"/>
        <v>0</v>
      </c>
    </row>
    <row r="3686" spans="1:11" x14ac:dyDescent="0.25">
      <c r="A3686" t="s">
        <v>2560</v>
      </c>
      <c r="B3686" t="s">
        <v>11847</v>
      </c>
      <c r="C3686" t="s">
        <v>9878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K3686">
        <f t="shared" si="57"/>
        <v>0</v>
      </c>
    </row>
    <row r="3687" spans="1:11" x14ac:dyDescent="0.25">
      <c r="A3687" t="s">
        <v>2560</v>
      </c>
      <c r="B3687" t="s">
        <v>11848</v>
      </c>
      <c r="C3687" t="s">
        <v>5678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K3687">
        <f t="shared" si="57"/>
        <v>0</v>
      </c>
    </row>
    <row r="3688" spans="1:11" x14ac:dyDescent="0.25">
      <c r="A3688" t="s">
        <v>2560</v>
      </c>
      <c r="B3688" t="s">
        <v>11849</v>
      </c>
      <c r="C3688" t="s">
        <v>7315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K3688">
        <f t="shared" si="57"/>
        <v>0</v>
      </c>
    </row>
    <row r="3689" spans="1:11" x14ac:dyDescent="0.25">
      <c r="A3689" t="s">
        <v>2560</v>
      </c>
      <c r="B3689" t="s">
        <v>11850</v>
      </c>
      <c r="C3689" t="s">
        <v>6838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K3689">
        <f t="shared" si="57"/>
        <v>0</v>
      </c>
    </row>
    <row r="3690" spans="1:11" x14ac:dyDescent="0.25">
      <c r="A3690" t="s">
        <v>2560</v>
      </c>
      <c r="B3690" t="s">
        <v>11851</v>
      </c>
      <c r="C3690" t="s">
        <v>11852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K3690">
        <f t="shared" si="57"/>
        <v>0</v>
      </c>
    </row>
    <row r="3691" spans="1:11" x14ac:dyDescent="0.25">
      <c r="A3691" t="s">
        <v>2560</v>
      </c>
      <c r="B3691" t="s">
        <v>11853</v>
      </c>
      <c r="C3691" t="s">
        <v>11854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K3691">
        <f t="shared" si="57"/>
        <v>0</v>
      </c>
    </row>
    <row r="3692" spans="1:11" x14ac:dyDescent="0.25">
      <c r="A3692" t="s">
        <v>2560</v>
      </c>
      <c r="B3692" t="s">
        <v>9140</v>
      </c>
      <c r="C3692" t="s">
        <v>9141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K3692">
        <f t="shared" si="57"/>
        <v>0</v>
      </c>
    </row>
    <row r="3693" spans="1:11" x14ac:dyDescent="0.25">
      <c r="A3693" t="s">
        <v>2560</v>
      </c>
      <c r="B3693" t="s">
        <v>9436</v>
      </c>
      <c r="C3693" t="s">
        <v>9437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K3693">
        <f t="shared" si="57"/>
        <v>0</v>
      </c>
    </row>
    <row r="3694" spans="1:11" x14ac:dyDescent="0.25">
      <c r="A3694" t="s">
        <v>2560</v>
      </c>
      <c r="B3694" t="s">
        <v>9438</v>
      </c>
      <c r="C3694" t="s">
        <v>9439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K3694">
        <f t="shared" si="57"/>
        <v>0</v>
      </c>
    </row>
    <row r="3695" spans="1:11" x14ac:dyDescent="0.25">
      <c r="A3695" t="s">
        <v>2560</v>
      </c>
      <c r="B3695" t="s">
        <v>9440</v>
      </c>
      <c r="C3695" t="s">
        <v>9441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K3695">
        <f t="shared" si="57"/>
        <v>0</v>
      </c>
    </row>
    <row r="3696" spans="1:11" x14ac:dyDescent="0.25">
      <c r="A3696" t="s">
        <v>2560</v>
      </c>
      <c r="B3696" t="s">
        <v>9442</v>
      </c>
      <c r="C3696" t="s">
        <v>9443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K3696">
        <f t="shared" si="57"/>
        <v>0</v>
      </c>
    </row>
    <row r="3697" spans="1:11" x14ac:dyDescent="0.25">
      <c r="A3697" t="s">
        <v>2560</v>
      </c>
      <c r="B3697" t="s">
        <v>9444</v>
      </c>
      <c r="C3697" t="s">
        <v>301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K3697">
        <f t="shared" si="57"/>
        <v>0</v>
      </c>
    </row>
    <row r="3698" spans="1:11" x14ac:dyDescent="0.25">
      <c r="A3698" t="s">
        <v>2560</v>
      </c>
      <c r="B3698" t="s">
        <v>9445</v>
      </c>
      <c r="C3698" t="s">
        <v>9446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K3698">
        <f t="shared" si="57"/>
        <v>0</v>
      </c>
    </row>
    <row r="3699" spans="1:11" x14ac:dyDescent="0.25">
      <c r="A3699" t="s">
        <v>2560</v>
      </c>
      <c r="B3699" t="s">
        <v>9447</v>
      </c>
      <c r="C3699" t="s">
        <v>9448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K3699">
        <f t="shared" si="57"/>
        <v>0</v>
      </c>
    </row>
    <row r="3700" spans="1:11" x14ac:dyDescent="0.25">
      <c r="A3700" t="s">
        <v>2560</v>
      </c>
      <c r="B3700" t="s">
        <v>9449</v>
      </c>
      <c r="C3700" t="s">
        <v>9450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K3700">
        <f t="shared" si="57"/>
        <v>0</v>
      </c>
    </row>
    <row r="3701" spans="1:11" x14ac:dyDescent="0.25">
      <c r="A3701" t="s">
        <v>2560</v>
      </c>
      <c r="B3701" t="s">
        <v>9451</v>
      </c>
      <c r="C3701" t="s">
        <v>9452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K3701">
        <f t="shared" si="57"/>
        <v>0</v>
      </c>
    </row>
    <row r="3702" spans="1:11" x14ac:dyDescent="0.25">
      <c r="A3702" t="s">
        <v>2560</v>
      </c>
      <c r="B3702" t="s">
        <v>9453</v>
      </c>
      <c r="C3702" t="s">
        <v>9454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K3702">
        <f t="shared" si="57"/>
        <v>0</v>
      </c>
    </row>
    <row r="3703" spans="1:11" x14ac:dyDescent="0.25">
      <c r="A3703" t="s">
        <v>2560</v>
      </c>
      <c r="B3703" t="s">
        <v>9455</v>
      </c>
      <c r="C3703" t="s">
        <v>9456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2</v>
      </c>
      <c r="K3703">
        <f t="shared" si="57"/>
        <v>0</v>
      </c>
    </row>
    <row r="3704" spans="1:11" x14ac:dyDescent="0.25">
      <c r="A3704" t="s">
        <v>2560</v>
      </c>
      <c r="B3704" t="s">
        <v>9457</v>
      </c>
      <c r="C3704" t="s">
        <v>9458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K3704">
        <f t="shared" si="57"/>
        <v>0</v>
      </c>
    </row>
    <row r="3705" spans="1:11" x14ac:dyDescent="0.25">
      <c r="A3705" t="s">
        <v>2560</v>
      </c>
      <c r="B3705" t="s">
        <v>9459</v>
      </c>
      <c r="C3705" t="s">
        <v>9460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K3705">
        <f t="shared" si="57"/>
        <v>0</v>
      </c>
    </row>
    <row r="3706" spans="1:11" x14ac:dyDescent="0.25">
      <c r="A3706" t="s">
        <v>2560</v>
      </c>
      <c r="B3706" t="s">
        <v>9461</v>
      </c>
      <c r="C3706" t="s">
        <v>9462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K3706">
        <f t="shared" si="57"/>
        <v>0</v>
      </c>
    </row>
    <row r="3707" spans="1:11" x14ac:dyDescent="0.25">
      <c r="A3707" t="s">
        <v>2560</v>
      </c>
      <c r="B3707" t="s">
        <v>9463</v>
      </c>
      <c r="C3707" t="s">
        <v>8081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K3707">
        <f t="shared" si="57"/>
        <v>0</v>
      </c>
    </row>
    <row r="3708" spans="1:11" x14ac:dyDescent="0.25">
      <c r="A3708" t="s">
        <v>2560</v>
      </c>
      <c r="B3708" t="s">
        <v>9464</v>
      </c>
      <c r="C3708" t="s">
        <v>2597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K3708">
        <f t="shared" si="57"/>
        <v>0</v>
      </c>
    </row>
    <row r="3709" spans="1:11" x14ac:dyDescent="0.25">
      <c r="A3709" t="s">
        <v>2560</v>
      </c>
      <c r="B3709" t="s">
        <v>9465</v>
      </c>
      <c r="C3709" t="s">
        <v>2880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47</v>
      </c>
      <c r="K3709">
        <f t="shared" si="57"/>
        <v>0</v>
      </c>
    </row>
    <row r="3710" spans="1:11" x14ac:dyDescent="0.25">
      <c r="A3710" t="s">
        <v>2560</v>
      </c>
      <c r="B3710" t="s">
        <v>9466</v>
      </c>
      <c r="C3710" t="s">
        <v>2826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K3710">
        <f t="shared" si="57"/>
        <v>0</v>
      </c>
    </row>
    <row r="3711" spans="1:11" x14ac:dyDescent="0.25">
      <c r="A3711" t="s">
        <v>2560</v>
      </c>
      <c r="B3711" t="s">
        <v>9467</v>
      </c>
      <c r="C3711" t="s">
        <v>7967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K3711">
        <f t="shared" si="57"/>
        <v>0</v>
      </c>
    </row>
    <row r="3712" spans="1:11" x14ac:dyDescent="0.25">
      <c r="A3712" t="s">
        <v>2560</v>
      </c>
      <c r="B3712" t="s">
        <v>9468</v>
      </c>
      <c r="C3712" t="s">
        <v>5817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K3712">
        <f t="shared" si="57"/>
        <v>0</v>
      </c>
    </row>
    <row r="3713" spans="1:11" x14ac:dyDescent="0.25">
      <c r="A3713" t="s">
        <v>2560</v>
      </c>
      <c r="B3713" t="s">
        <v>9469</v>
      </c>
      <c r="C3713" t="s">
        <v>9470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K3713">
        <f t="shared" si="57"/>
        <v>0</v>
      </c>
    </row>
    <row r="3714" spans="1:11" x14ac:dyDescent="0.25">
      <c r="A3714" t="s">
        <v>2560</v>
      </c>
      <c r="B3714" t="s">
        <v>9471</v>
      </c>
      <c r="C3714" t="s">
        <v>9472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K3714">
        <f t="shared" si="57"/>
        <v>0</v>
      </c>
    </row>
    <row r="3715" spans="1:11" x14ac:dyDescent="0.25">
      <c r="A3715" t="s">
        <v>2560</v>
      </c>
      <c r="B3715" t="s">
        <v>11855</v>
      </c>
      <c r="C3715" t="s">
        <v>11856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K3715">
        <f t="shared" ref="K3715:K3778" si="58">D3715+F3715</f>
        <v>0</v>
      </c>
    </row>
    <row r="3716" spans="1:11" x14ac:dyDescent="0.25">
      <c r="A3716" t="s">
        <v>2560</v>
      </c>
      <c r="B3716" t="s">
        <v>11857</v>
      </c>
      <c r="C3716" t="s">
        <v>11858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K3716">
        <f t="shared" si="58"/>
        <v>0</v>
      </c>
    </row>
    <row r="3717" spans="1:11" x14ac:dyDescent="0.25">
      <c r="A3717" t="s">
        <v>2560</v>
      </c>
      <c r="B3717" t="s">
        <v>11859</v>
      </c>
      <c r="C3717" t="s">
        <v>11860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K3717">
        <f t="shared" si="58"/>
        <v>0</v>
      </c>
    </row>
    <row r="3718" spans="1:11" x14ac:dyDescent="0.25">
      <c r="A3718" t="s">
        <v>2560</v>
      </c>
      <c r="B3718" t="s">
        <v>11953</v>
      </c>
      <c r="C3718" t="s">
        <v>11954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K3718">
        <f t="shared" si="58"/>
        <v>0</v>
      </c>
    </row>
    <row r="3719" spans="1:11" x14ac:dyDescent="0.25">
      <c r="A3719" t="s">
        <v>2560</v>
      </c>
      <c r="B3719" t="s">
        <v>11955</v>
      </c>
      <c r="C3719" t="s">
        <v>11956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K3719">
        <f t="shared" si="58"/>
        <v>0</v>
      </c>
    </row>
    <row r="3720" spans="1:11" x14ac:dyDescent="0.25">
      <c r="A3720" t="s">
        <v>2560</v>
      </c>
      <c r="B3720" t="s">
        <v>11957</v>
      </c>
      <c r="C3720" t="s">
        <v>11958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K3720">
        <f t="shared" si="58"/>
        <v>0</v>
      </c>
    </row>
    <row r="3721" spans="1:11" x14ac:dyDescent="0.25">
      <c r="A3721" t="s">
        <v>2560</v>
      </c>
      <c r="B3721" t="s">
        <v>11959</v>
      </c>
      <c r="C3721" t="s">
        <v>11960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K3721">
        <f t="shared" si="58"/>
        <v>0</v>
      </c>
    </row>
    <row r="3722" spans="1:11" x14ac:dyDescent="0.25">
      <c r="A3722" t="s">
        <v>2560</v>
      </c>
      <c r="B3722" t="s">
        <v>11961</v>
      </c>
      <c r="C3722" t="s">
        <v>7623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K3722">
        <f t="shared" si="58"/>
        <v>0</v>
      </c>
    </row>
    <row r="3723" spans="1:11" x14ac:dyDescent="0.25">
      <c r="A3723" t="s">
        <v>2560</v>
      </c>
      <c r="B3723" t="s">
        <v>11962</v>
      </c>
      <c r="C3723" t="s">
        <v>11963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K3723">
        <f t="shared" si="58"/>
        <v>0</v>
      </c>
    </row>
    <row r="3724" spans="1:11" x14ac:dyDescent="0.25">
      <c r="A3724" t="s">
        <v>2560</v>
      </c>
      <c r="B3724" t="s">
        <v>11964</v>
      </c>
      <c r="C3724" t="s">
        <v>11609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K3724">
        <f t="shared" si="58"/>
        <v>0</v>
      </c>
    </row>
    <row r="3725" spans="1:11" x14ac:dyDescent="0.25">
      <c r="A3725" t="s">
        <v>2560</v>
      </c>
      <c r="B3725" t="s">
        <v>11965</v>
      </c>
      <c r="C3725" t="s">
        <v>11727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K3725">
        <f t="shared" si="58"/>
        <v>0</v>
      </c>
    </row>
    <row r="3726" spans="1:11" x14ac:dyDescent="0.25">
      <c r="A3726" t="s">
        <v>2560</v>
      </c>
      <c r="B3726" t="s">
        <v>11966</v>
      </c>
      <c r="C3726" t="s">
        <v>2725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K3726">
        <f t="shared" si="58"/>
        <v>0</v>
      </c>
    </row>
    <row r="3727" spans="1:11" x14ac:dyDescent="0.25">
      <c r="A3727" t="s">
        <v>2560</v>
      </c>
      <c r="B3727" t="s">
        <v>11968</v>
      </c>
      <c r="C3727" t="s">
        <v>10144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K3727">
        <f t="shared" si="58"/>
        <v>0</v>
      </c>
    </row>
    <row r="3728" spans="1:11" x14ac:dyDescent="0.25">
      <c r="A3728" t="s">
        <v>2560</v>
      </c>
      <c r="B3728" t="s">
        <v>11969</v>
      </c>
      <c r="C3728" t="s">
        <v>11970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K3728">
        <f t="shared" si="58"/>
        <v>0</v>
      </c>
    </row>
    <row r="3729" spans="1:11" x14ac:dyDescent="0.25">
      <c r="A3729" t="s">
        <v>2560</v>
      </c>
      <c r="B3729" t="s">
        <v>11971</v>
      </c>
      <c r="C3729" t="s">
        <v>11972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K3729">
        <f t="shared" si="58"/>
        <v>0</v>
      </c>
    </row>
    <row r="3730" spans="1:11" x14ac:dyDescent="0.25">
      <c r="A3730" t="s">
        <v>2560</v>
      </c>
      <c r="B3730" t="s">
        <v>11973</v>
      </c>
      <c r="C3730" t="s">
        <v>428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K3730">
        <f t="shared" si="58"/>
        <v>0</v>
      </c>
    </row>
    <row r="3731" spans="1:11" x14ac:dyDescent="0.25">
      <c r="A3731" t="s">
        <v>2560</v>
      </c>
      <c r="B3731" t="s">
        <v>11974</v>
      </c>
      <c r="C3731" t="s">
        <v>451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K3731">
        <f t="shared" si="58"/>
        <v>0</v>
      </c>
    </row>
    <row r="3732" spans="1:11" x14ac:dyDescent="0.25">
      <c r="A3732" t="s">
        <v>2560</v>
      </c>
      <c r="B3732" t="s">
        <v>11975</v>
      </c>
      <c r="C3732" t="s">
        <v>11976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K3732">
        <f t="shared" si="58"/>
        <v>0</v>
      </c>
    </row>
    <row r="3733" spans="1:11" x14ac:dyDescent="0.25">
      <c r="A3733" t="s">
        <v>2560</v>
      </c>
      <c r="B3733" t="s">
        <v>11977</v>
      </c>
      <c r="C3733" t="s">
        <v>497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K3733">
        <f t="shared" si="58"/>
        <v>0</v>
      </c>
    </row>
    <row r="3734" spans="1:11" x14ac:dyDescent="0.25">
      <c r="A3734" t="s">
        <v>2560</v>
      </c>
      <c r="B3734" t="s">
        <v>11978</v>
      </c>
      <c r="C3734" t="s">
        <v>45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K3734">
        <f t="shared" si="58"/>
        <v>0</v>
      </c>
    </row>
    <row r="3735" spans="1:11" x14ac:dyDescent="0.25">
      <c r="A3735" t="s">
        <v>2560</v>
      </c>
      <c r="B3735" t="s">
        <v>11979</v>
      </c>
      <c r="C3735" t="s">
        <v>11980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K3735">
        <f t="shared" si="58"/>
        <v>0</v>
      </c>
    </row>
    <row r="3736" spans="1:11" x14ac:dyDescent="0.25">
      <c r="A3736" t="s">
        <v>2560</v>
      </c>
      <c r="B3736" t="s">
        <v>11981</v>
      </c>
      <c r="C3736" t="s">
        <v>11982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K3736">
        <f t="shared" si="58"/>
        <v>0</v>
      </c>
    </row>
    <row r="3737" spans="1:11" x14ac:dyDescent="0.25">
      <c r="A3737" t="s">
        <v>2560</v>
      </c>
      <c r="B3737" t="s">
        <v>11404</v>
      </c>
      <c r="C3737" t="s">
        <v>11405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2</v>
      </c>
      <c r="K3737">
        <f t="shared" si="58"/>
        <v>0</v>
      </c>
    </row>
    <row r="3738" spans="1:11" x14ac:dyDescent="0.25">
      <c r="A3738" t="s">
        <v>2560</v>
      </c>
      <c r="B3738" t="s">
        <v>11406</v>
      </c>
      <c r="C3738" t="s">
        <v>5052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K3738">
        <f t="shared" si="58"/>
        <v>0</v>
      </c>
    </row>
    <row r="3739" spans="1:11" x14ac:dyDescent="0.25">
      <c r="A3739" t="s">
        <v>2560</v>
      </c>
      <c r="B3739" t="s">
        <v>11409</v>
      </c>
      <c r="C3739" t="s">
        <v>11410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K3739">
        <f t="shared" si="58"/>
        <v>0</v>
      </c>
    </row>
    <row r="3740" spans="1:11" x14ac:dyDescent="0.25">
      <c r="A3740" t="s">
        <v>2560</v>
      </c>
      <c r="B3740" t="s">
        <v>11411</v>
      </c>
      <c r="C3740" t="s">
        <v>4894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K3740">
        <f t="shared" si="58"/>
        <v>0</v>
      </c>
    </row>
    <row r="3741" spans="1:11" x14ac:dyDescent="0.25">
      <c r="A3741" t="s">
        <v>2560</v>
      </c>
      <c r="B3741" t="s">
        <v>11412</v>
      </c>
      <c r="C3741" t="s">
        <v>11413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K3741">
        <f t="shared" si="58"/>
        <v>0</v>
      </c>
    </row>
    <row r="3742" spans="1:11" x14ac:dyDescent="0.25">
      <c r="A3742" t="s">
        <v>2560</v>
      </c>
      <c r="B3742" t="s">
        <v>11414</v>
      </c>
      <c r="C3742" t="s">
        <v>11415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K3742">
        <f t="shared" si="58"/>
        <v>0</v>
      </c>
    </row>
    <row r="3743" spans="1:11" x14ac:dyDescent="0.25">
      <c r="A3743" t="s">
        <v>2560</v>
      </c>
      <c r="B3743" t="s">
        <v>11416</v>
      </c>
      <c r="C3743" t="s">
        <v>11417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K3743">
        <f t="shared" si="58"/>
        <v>0</v>
      </c>
    </row>
    <row r="3744" spans="1:11" x14ac:dyDescent="0.25">
      <c r="A3744" t="s">
        <v>2560</v>
      </c>
      <c r="B3744" t="s">
        <v>11418</v>
      </c>
      <c r="C3744" t="s">
        <v>11419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K3744">
        <f t="shared" si="58"/>
        <v>0</v>
      </c>
    </row>
    <row r="3745" spans="1:11" x14ac:dyDescent="0.25">
      <c r="A3745" t="s">
        <v>2560</v>
      </c>
      <c r="B3745" t="s">
        <v>11420</v>
      </c>
      <c r="C3745" t="s">
        <v>11421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K3745">
        <f t="shared" si="58"/>
        <v>0</v>
      </c>
    </row>
    <row r="3746" spans="1:11" x14ac:dyDescent="0.25">
      <c r="A3746" t="s">
        <v>2560</v>
      </c>
      <c r="B3746" t="s">
        <v>11422</v>
      </c>
      <c r="C3746" t="s">
        <v>11423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K3746">
        <f t="shared" si="58"/>
        <v>0</v>
      </c>
    </row>
    <row r="3747" spans="1:11" x14ac:dyDescent="0.25">
      <c r="A3747" t="s">
        <v>2560</v>
      </c>
      <c r="B3747" t="s">
        <v>11424</v>
      </c>
      <c r="C3747" t="s">
        <v>7384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K3747">
        <f t="shared" si="58"/>
        <v>0</v>
      </c>
    </row>
    <row r="3748" spans="1:11" x14ac:dyDescent="0.25">
      <c r="A3748" t="s">
        <v>2560</v>
      </c>
      <c r="B3748" t="s">
        <v>11425</v>
      </c>
      <c r="C3748" t="s">
        <v>11426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K3748">
        <f t="shared" si="58"/>
        <v>0</v>
      </c>
    </row>
    <row r="3749" spans="1:11" x14ac:dyDescent="0.25">
      <c r="A3749" t="s">
        <v>2560</v>
      </c>
      <c r="B3749" t="s">
        <v>11427</v>
      </c>
      <c r="C3749" t="s">
        <v>11428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K3749">
        <f t="shared" si="58"/>
        <v>0</v>
      </c>
    </row>
    <row r="3750" spans="1:11" x14ac:dyDescent="0.25">
      <c r="A3750" t="s">
        <v>2560</v>
      </c>
      <c r="B3750" t="s">
        <v>11429</v>
      </c>
      <c r="C3750" t="s">
        <v>11430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K3750">
        <f t="shared" si="58"/>
        <v>0</v>
      </c>
    </row>
    <row r="3751" spans="1:11" x14ac:dyDescent="0.25">
      <c r="A3751" t="s">
        <v>2560</v>
      </c>
      <c r="B3751" t="s">
        <v>11431</v>
      </c>
      <c r="C3751" t="s">
        <v>946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K3751">
        <f t="shared" si="58"/>
        <v>0</v>
      </c>
    </row>
    <row r="3752" spans="1:11" x14ac:dyDescent="0.25">
      <c r="A3752" t="s">
        <v>2560</v>
      </c>
      <c r="B3752" t="s">
        <v>11759</v>
      </c>
      <c r="C3752" t="s">
        <v>11760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K3752">
        <f t="shared" si="58"/>
        <v>0</v>
      </c>
    </row>
    <row r="3753" spans="1:11" x14ac:dyDescent="0.25">
      <c r="A3753" t="s">
        <v>2560</v>
      </c>
      <c r="B3753" t="s">
        <v>11761</v>
      </c>
      <c r="C3753" t="s">
        <v>11762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K3753">
        <f t="shared" si="58"/>
        <v>0</v>
      </c>
    </row>
    <row r="3754" spans="1:11" x14ac:dyDescent="0.25">
      <c r="A3754" t="s">
        <v>2560</v>
      </c>
      <c r="B3754" t="s">
        <v>11763</v>
      </c>
      <c r="C3754" t="s">
        <v>418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K3754">
        <f t="shared" si="58"/>
        <v>0</v>
      </c>
    </row>
    <row r="3755" spans="1:11" x14ac:dyDescent="0.25">
      <c r="A3755" t="s">
        <v>2560</v>
      </c>
      <c r="B3755" t="s">
        <v>11764</v>
      </c>
      <c r="C3755" t="s">
        <v>11765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K3755">
        <f t="shared" si="58"/>
        <v>0</v>
      </c>
    </row>
    <row r="3756" spans="1:11" x14ac:dyDescent="0.25">
      <c r="A3756" t="s">
        <v>2560</v>
      </c>
      <c r="B3756" t="s">
        <v>11766</v>
      </c>
      <c r="C3756" t="s">
        <v>4525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500</v>
      </c>
      <c r="K3756">
        <f t="shared" si="58"/>
        <v>0</v>
      </c>
    </row>
    <row r="3757" spans="1:11" x14ac:dyDescent="0.25">
      <c r="A3757" t="s">
        <v>2560</v>
      </c>
      <c r="B3757" t="s">
        <v>11767</v>
      </c>
      <c r="C3757" t="s">
        <v>11768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K3757">
        <f t="shared" si="58"/>
        <v>0</v>
      </c>
    </row>
    <row r="3758" spans="1:11" x14ac:dyDescent="0.25">
      <c r="A3758" t="s">
        <v>2560</v>
      </c>
      <c r="B3758" t="s">
        <v>11769</v>
      </c>
      <c r="C3758" t="s">
        <v>11770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K3758">
        <f t="shared" si="58"/>
        <v>0</v>
      </c>
    </row>
    <row r="3759" spans="1:11" x14ac:dyDescent="0.25">
      <c r="A3759" t="s">
        <v>2560</v>
      </c>
      <c r="B3759" t="s">
        <v>12145</v>
      </c>
      <c r="C3759" t="s">
        <v>12146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K3759">
        <f t="shared" si="58"/>
        <v>0</v>
      </c>
    </row>
    <row r="3760" spans="1:11" x14ac:dyDescent="0.25">
      <c r="A3760" t="s">
        <v>2560</v>
      </c>
      <c r="B3760" t="s">
        <v>12150</v>
      </c>
      <c r="C3760" t="s">
        <v>12151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K3760">
        <f t="shared" si="58"/>
        <v>0</v>
      </c>
    </row>
    <row r="3761" spans="1:11" x14ac:dyDescent="0.25">
      <c r="A3761" t="s">
        <v>2560</v>
      </c>
      <c r="B3761" t="s">
        <v>12152</v>
      </c>
      <c r="C3761" t="s">
        <v>12153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K3761">
        <f t="shared" si="58"/>
        <v>0</v>
      </c>
    </row>
    <row r="3762" spans="1:11" x14ac:dyDescent="0.25">
      <c r="A3762" t="s">
        <v>2560</v>
      </c>
      <c r="B3762" t="s">
        <v>12154</v>
      </c>
      <c r="C3762" t="s">
        <v>12155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K3762">
        <f t="shared" si="58"/>
        <v>0</v>
      </c>
    </row>
    <row r="3763" spans="1:11" x14ac:dyDescent="0.25">
      <c r="A3763" t="s">
        <v>2560</v>
      </c>
      <c r="B3763" t="s">
        <v>12156</v>
      </c>
      <c r="C3763" t="s">
        <v>12157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K3763">
        <f t="shared" si="58"/>
        <v>0</v>
      </c>
    </row>
    <row r="3764" spans="1:11" x14ac:dyDescent="0.25">
      <c r="A3764" t="s">
        <v>2560</v>
      </c>
      <c r="B3764" t="s">
        <v>12158</v>
      </c>
      <c r="C3764" t="s">
        <v>3863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K3764">
        <f t="shared" si="58"/>
        <v>0</v>
      </c>
    </row>
    <row r="3765" spans="1:11" x14ac:dyDescent="0.25">
      <c r="A3765" t="s">
        <v>2560</v>
      </c>
      <c r="B3765" t="s">
        <v>12159</v>
      </c>
      <c r="C3765" t="s">
        <v>12160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K3765">
        <f t="shared" si="58"/>
        <v>0</v>
      </c>
    </row>
    <row r="3766" spans="1:11" x14ac:dyDescent="0.25">
      <c r="A3766" t="s">
        <v>2560</v>
      </c>
      <c r="B3766" t="s">
        <v>12161</v>
      </c>
      <c r="C3766" t="s">
        <v>12162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K3766">
        <f t="shared" si="58"/>
        <v>0</v>
      </c>
    </row>
    <row r="3767" spans="1:11" x14ac:dyDescent="0.25">
      <c r="A3767" t="s">
        <v>2560</v>
      </c>
      <c r="B3767" t="s">
        <v>12163</v>
      </c>
      <c r="C3767" t="s">
        <v>3284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K3767">
        <f t="shared" si="58"/>
        <v>0</v>
      </c>
    </row>
    <row r="3768" spans="1:11" x14ac:dyDescent="0.25">
      <c r="A3768" t="s">
        <v>2560</v>
      </c>
      <c r="B3768" t="s">
        <v>12164</v>
      </c>
      <c r="C3768" t="s">
        <v>12165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1</v>
      </c>
      <c r="K3768">
        <f t="shared" si="58"/>
        <v>0</v>
      </c>
    </row>
    <row r="3769" spans="1:11" x14ac:dyDescent="0.25">
      <c r="A3769" t="s">
        <v>2560</v>
      </c>
      <c r="B3769" t="s">
        <v>12166</v>
      </c>
      <c r="C3769" t="s">
        <v>2773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K3769">
        <f t="shared" si="58"/>
        <v>0</v>
      </c>
    </row>
    <row r="3770" spans="1:11" x14ac:dyDescent="0.25">
      <c r="A3770" t="s">
        <v>2560</v>
      </c>
      <c r="B3770" t="s">
        <v>12167</v>
      </c>
      <c r="C3770" t="s">
        <v>3192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K3770">
        <f t="shared" si="58"/>
        <v>0</v>
      </c>
    </row>
    <row r="3771" spans="1:11" x14ac:dyDescent="0.25">
      <c r="A3771" t="s">
        <v>2560</v>
      </c>
      <c r="B3771" t="s">
        <v>12168</v>
      </c>
      <c r="C3771" t="s">
        <v>11622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K3771">
        <f t="shared" si="58"/>
        <v>0</v>
      </c>
    </row>
    <row r="3772" spans="1:11" x14ac:dyDescent="0.25">
      <c r="A3772" t="s">
        <v>2560</v>
      </c>
      <c r="B3772" t="s">
        <v>2517</v>
      </c>
      <c r="C3772" t="s">
        <v>6106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8</v>
      </c>
      <c r="K3772">
        <f t="shared" si="58"/>
        <v>0</v>
      </c>
    </row>
    <row r="3773" spans="1:11" x14ac:dyDescent="0.25">
      <c r="A3773" t="s">
        <v>2560</v>
      </c>
      <c r="B3773" t="s">
        <v>12169</v>
      </c>
      <c r="C3773" t="s">
        <v>3439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K3773">
        <f t="shared" si="58"/>
        <v>0</v>
      </c>
    </row>
    <row r="3774" spans="1:11" x14ac:dyDescent="0.25">
      <c r="A3774" t="s">
        <v>2560</v>
      </c>
      <c r="B3774" t="s">
        <v>12170</v>
      </c>
      <c r="C3774" t="s">
        <v>12171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K3774">
        <f t="shared" si="58"/>
        <v>0</v>
      </c>
    </row>
    <row r="3775" spans="1:11" x14ac:dyDescent="0.25">
      <c r="A3775" t="s">
        <v>2560</v>
      </c>
      <c r="B3775" t="s">
        <v>12172</v>
      </c>
      <c r="C3775" t="s">
        <v>12173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K3775">
        <f t="shared" si="58"/>
        <v>0</v>
      </c>
    </row>
    <row r="3776" spans="1:11" x14ac:dyDescent="0.25">
      <c r="A3776" t="s">
        <v>2560</v>
      </c>
      <c r="B3776" t="s">
        <v>12174</v>
      </c>
      <c r="C3776" t="s">
        <v>12175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K3776">
        <f t="shared" si="58"/>
        <v>0</v>
      </c>
    </row>
    <row r="3777" spans="1:11" x14ac:dyDescent="0.25">
      <c r="A3777" t="s">
        <v>2560</v>
      </c>
      <c r="B3777" t="s">
        <v>12176</v>
      </c>
      <c r="C3777" t="s">
        <v>12177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K3777">
        <f t="shared" si="58"/>
        <v>0</v>
      </c>
    </row>
    <row r="3778" spans="1:11" x14ac:dyDescent="0.25">
      <c r="A3778" t="s">
        <v>2560</v>
      </c>
      <c r="B3778" t="s">
        <v>12178</v>
      </c>
      <c r="C3778" t="s">
        <v>12179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K3778">
        <f t="shared" si="58"/>
        <v>0</v>
      </c>
    </row>
    <row r="3779" spans="1:11" x14ac:dyDescent="0.25">
      <c r="A3779" t="s">
        <v>2560</v>
      </c>
      <c r="B3779" t="s">
        <v>12180</v>
      </c>
      <c r="C3779" t="s">
        <v>12181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K3779">
        <f t="shared" ref="K3779:K3842" si="59">D3779+F3779</f>
        <v>0</v>
      </c>
    </row>
    <row r="3780" spans="1:11" x14ac:dyDescent="0.25">
      <c r="A3780" t="s">
        <v>2560</v>
      </c>
      <c r="B3780" t="s">
        <v>12182</v>
      </c>
      <c r="C3780" t="s">
        <v>12183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K3780">
        <f t="shared" si="59"/>
        <v>0</v>
      </c>
    </row>
    <row r="3781" spans="1:11" x14ac:dyDescent="0.25">
      <c r="A3781" t="s">
        <v>2560</v>
      </c>
      <c r="B3781" t="s">
        <v>9473</v>
      </c>
      <c r="C3781" t="s">
        <v>9474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K3781">
        <f t="shared" si="59"/>
        <v>0</v>
      </c>
    </row>
    <row r="3782" spans="1:11" x14ac:dyDescent="0.25">
      <c r="A3782" t="s">
        <v>2560</v>
      </c>
      <c r="B3782" t="s">
        <v>10135</v>
      </c>
      <c r="C3782" t="s">
        <v>10136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K3782">
        <f t="shared" si="59"/>
        <v>0</v>
      </c>
    </row>
    <row r="3783" spans="1:11" x14ac:dyDescent="0.25">
      <c r="A3783" t="s">
        <v>2560</v>
      </c>
      <c r="B3783" t="s">
        <v>10137</v>
      </c>
      <c r="C3783" t="s">
        <v>10138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K3783">
        <f t="shared" si="59"/>
        <v>0</v>
      </c>
    </row>
    <row r="3784" spans="1:11" x14ac:dyDescent="0.25">
      <c r="A3784" t="s">
        <v>2560</v>
      </c>
      <c r="B3784" t="s">
        <v>10139</v>
      </c>
      <c r="C3784" t="s">
        <v>10140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K3784">
        <f t="shared" si="59"/>
        <v>0</v>
      </c>
    </row>
    <row r="3785" spans="1:11" x14ac:dyDescent="0.25">
      <c r="A3785" t="s">
        <v>2560</v>
      </c>
      <c r="B3785" t="s">
        <v>10141</v>
      </c>
      <c r="C3785" t="s">
        <v>8044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K3785">
        <f t="shared" si="59"/>
        <v>0</v>
      </c>
    </row>
    <row r="3786" spans="1:11" x14ac:dyDescent="0.25">
      <c r="A3786" t="s">
        <v>2560</v>
      </c>
      <c r="B3786" t="s">
        <v>10142</v>
      </c>
      <c r="C3786" t="s">
        <v>7606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K3786">
        <f t="shared" si="59"/>
        <v>0</v>
      </c>
    </row>
    <row r="3787" spans="1:11" x14ac:dyDescent="0.25">
      <c r="A3787" t="s">
        <v>2560</v>
      </c>
      <c r="B3787" t="s">
        <v>10143</v>
      </c>
      <c r="C3787" t="s">
        <v>10144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K3787">
        <f t="shared" si="59"/>
        <v>0</v>
      </c>
    </row>
    <row r="3788" spans="1:11" x14ac:dyDescent="0.25">
      <c r="A3788" t="s">
        <v>2560</v>
      </c>
      <c r="B3788" t="s">
        <v>10145</v>
      </c>
      <c r="C3788" t="s">
        <v>10146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K3788">
        <f t="shared" si="59"/>
        <v>0</v>
      </c>
    </row>
    <row r="3789" spans="1:11" x14ac:dyDescent="0.25">
      <c r="A3789" t="s">
        <v>2560</v>
      </c>
      <c r="B3789" t="s">
        <v>10147</v>
      </c>
      <c r="C3789" t="s">
        <v>10148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K3789">
        <f t="shared" si="59"/>
        <v>0</v>
      </c>
    </row>
    <row r="3790" spans="1:11" x14ac:dyDescent="0.25">
      <c r="A3790" t="s">
        <v>2560</v>
      </c>
      <c r="B3790" t="s">
        <v>10149</v>
      </c>
      <c r="C3790" t="s">
        <v>10150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K3790">
        <f t="shared" si="59"/>
        <v>0</v>
      </c>
    </row>
    <row r="3791" spans="1:11" x14ac:dyDescent="0.25">
      <c r="A3791" t="s">
        <v>2560</v>
      </c>
      <c r="B3791" t="s">
        <v>10151</v>
      </c>
      <c r="C3791" t="s">
        <v>10152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K3791">
        <f t="shared" si="59"/>
        <v>0</v>
      </c>
    </row>
    <row r="3792" spans="1:11" x14ac:dyDescent="0.25">
      <c r="A3792" t="s">
        <v>2560</v>
      </c>
      <c r="B3792" t="s">
        <v>10153</v>
      </c>
      <c r="C3792" t="s">
        <v>10154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K3792">
        <f t="shared" si="59"/>
        <v>0</v>
      </c>
    </row>
    <row r="3793" spans="1:11" x14ac:dyDescent="0.25">
      <c r="A3793" t="s">
        <v>2560</v>
      </c>
      <c r="B3793" t="s">
        <v>10155</v>
      </c>
      <c r="C3793" t="s">
        <v>10156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K3793">
        <f t="shared" si="59"/>
        <v>0</v>
      </c>
    </row>
    <row r="3794" spans="1:11" x14ac:dyDescent="0.25">
      <c r="A3794" t="s">
        <v>2560</v>
      </c>
      <c r="B3794" t="s">
        <v>10157</v>
      </c>
      <c r="C3794" t="s">
        <v>10158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K3794">
        <f t="shared" si="59"/>
        <v>0</v>
      </c>
    </row>
    <row r="3795" spans="1:11" x14ac:dyDescent="0.25">
      <c r="A3795" t="s">
        <v>2560</v>
      </c>
      <c r="B3795" t="s">
        <v>10159</v>
      </c>
      <c r="C3795" t="s">
        <v>10160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K3795">
        <f t="shared" si="59"/>
        <v>0</v>
      </c>
    </row>
    <row r="3796" spans="1:11" x14ac:dyDescent="0.25">
      <c r="A3796" t="s">
        <v>2560</v>
      </c>
      <c r="B3796" t="s">
        <v>10161</v>
      </c>
      <c r="C3796" t="s">
        <v>10162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K3796">
        <f t="shared" si="59"/>
        <v>0</v>
      </c>
    </row>
    <row r="3797" spans="1:11" x14ac:dyDescent="0.25">
      <c r="A3797" t="s">
        <v>2560</v>
      </c>
      <c r="B3797" t="s">
        <v>10163</v>
      </c>
      <c r="C3797" t="s">
        <v>10164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K3797">
        <f t="shared" si="59"/>
        <v>0</v>
      </c>
    </row>
    <row r="3798" spans="1:11" x14ac:dyDescent="0.25">
      <c r="A3798" t="s">
        <v>2560</v>
      </c>
      <c r="B3798" t="s">
        <v>10165</v>
      </c>
      <c r="C3798" t="s">
        <v>9627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K3798">
        <f t="shared" si="59"/>
        <v>0</v>
      </c>
    </row>
    <row r="3799" spans="1:11" x14ac:dyDescent="0.25">
      <c r="A3799" t="s">
        <v>2560</v>
      </c>
      <c r="B3799" t="s">
        <v>10166</v>
      </c>
      <c r="C3799" t="s">
        <v>5084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K3799">
        <f t="shared" si="59"/>
        <v>0</v>
      </c>
    </row>
    <row r="3800" spans="1:11" x14ac:dyDescent="0.25">
      <c r="A3800" t="s">
        <v>2560</v>
      </c>
      <c r="B3800" t="s">
        <v>10167</v>
      </c>
      <c r="C3800" t="s">
        <v>5219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K3800">
        <f t="shared" si="59"/>
        <v>0</v>
      </c>
    </row>
    <row r="3801" spans="1:11" x14ac:dyDescent="0.25">
      <c r="A3801" t="s">
        <v>2560</v>
      </c>
      <c r="B3801" t="s">
        <v>10168</v>
      </c>
      <c r="C3801" t="s">
        <v>10169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K3801">
        <f t="shared" si="59"/>
        <v>0</v>
      </c>
    </row>
    <row r="3802" spans="1:11" x14ac:dyDescent="0.25">
      <c r="A3802" t="s">
        <v>2560</v>
      </c>
      <c r="B3802" t="s">
        <v>10170</v>
      </c>
      <c r="C3802" t="s">
        <v>10171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K3802">
        <f t="shared" si="59"/>
        <v>0</v>
      </c>
    </row>
    <row r="3803" spans="1:11" x14ac:dyDescent="0.25">
      <c r="A3803" t="s">
        <v>2560</v>
      </c>
      <c r="B3803" t="s">
        <v>11983</v>
      </c>
      <c r="C3803" t="s">
        <v>11984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K3803">
        <f t="shared" si="59"/>
        <v>0</v>
      </c>
    </row>
    <row r="3804" spans="1:11" x14ac:dyDescent="0.25">
      <c r="A3804" t="s">
        <v>2560</v>
      </c>
      <c r="B3804" t="s">
        <v>11985</v>
      </c>
      <c r="C3804" t="s">
        <v>11986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K3804">
        <f t="shared" si="59"/>
        <v>0</v>
      </c>
    </row>
    <row r="3805" spans="1:11" x14ac:dyDescent="0.25">
      <c r="A3805" t="s">
        <v>2560</v>
      </c>
      <c r="B3805" t="s">
        <v>12147</v>
      </c>
      <c r="C3805" t="s">
        <v>12148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K3805">
        <f t="shared" si="59"/>
        <v>0</v>
      </c>
    </row>
    <row r="3806" spans="1:11" x14ac:dyDescent="0.25">
      <c r="A3806" t="s">
        <v>2560</v>
      </c>
      <c r="B3806" t="s">
        <v>12149</v>
      </c>
      <c r="C3806" t="s">
        <v>9761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K3806">
        <f t="shared" si="59"/>
        <v>0</v>
      </c>
    </row>
    <row r="3807" spans="1:11" x14ac:dyDescent="0.25">
      <c r="A3807" t="s">
        <v>2560</v>
      </c>
      <c r="B3807" t="s">
        <v>1481</v>
      </c>
      <c r="C3807" t="s">
        <v>342</v>
      </c>
      <c r="D3807">
        <v>1346</v>
      </c>
      <c r="E3807">
        <v>0</v>
      </c>
      <c r="F3807">
        <v>39</v>
      </c>
      <c r="G3807">
        <v>0</v>
      </c>
      <c r="H3807">
        <v>2544</v>
      </c>
      <c r="I3807">
        <v>3929</v>
      </c>
      <c r="K3807">
        <f t="shared" si="59"/>
        <v>1385</v>
      </c>
    </row>
    <row r="3808" spans="1:11" x14ac:dyDescent="0.25">
      <c r="A3808" t="s">
        <v>2560</v>
      </c>
      <c r="B3808" t="s">
        <v>1430</v>
      </c>
      <c r="C3808" t="s">
        <v>291</v>
      </c>
      <c r="D3808">
        <v>237</v>
      </c>
      <c r="E3808">
        <v>0</v>
      </c>
      <c r="F3808">
        <v>0</v>
      </c>
      <c r="G3808">
        <v>0</v>
      </c>
      <c r="H3808">
        <v>6</v>
      </c>
      <c r="I3808">
        <v>243</v>
      </c>
      <c r="K3808">
        <f t="shared" si="59"/>
        <v>237</v>
      </c>
    </row>
    <row r="3809" spans="1:11" x14ac:dyDescent="0.25">
      <c r="A3809" t="s">
        <v>2560</v>
      </c>
      <c r="B3809" t="s">
        <v>1398</v>
      </c>
      <c r="C3809" t="s">
        <v>260</v>
      </c>
      <c r="D3809">
        <v>0</v>
      </c>
      <c r="E3809">
        <v>0</v>
      </c>
      <c r="F3809">
        <v>0</v>
      </c>
      <c r="G3809">
        <v>0</v>
      </c>
      <c r="H3809">
        <v>2</v>
      </c>
      <c r="I3809">
        <v>2</v>
      </c>
      <c r="K3809">
        <f t="shared" si="59"/>
        <v>0</v>
      </c>
    </row>
    <row r="3810" spans="1:11" x14ac:dyDescent="0.25">
      <c r="A3810" t="s">
        <v>2560</v>
      </c>
      <c r="B3810" t="s">
        <v>1831</v>
      </c>
      <c r="C3810" t="s">
        <v>680</v>
      </c>
      <c r="D3810">
        <v>132</v>
      </c>
      <c r="E3810">
        <v>0</v>
      </c>
      <c r="F3810">
        <v>0</v>
      </c>
      <c r="G3810">
        <v>0</v>
      </c>
      <c r="H3810">
        <v>43</v>
      </c>
      <c r="I3810">
        <v>175</v>
      </c>
      <c r="K3810">
        <f t="shared" si="59"/>
        <v>132</v>
      </c>
    </row>
    <row r="3811" spans="1:11" x14ac:dyDescent="0.25">
      <c r="A3811" t="s">
        <v>2560</v>
      </c>
      <c r="B3811" t="s">
        <v>2123</v>
      </c>
      <c r="C3811" t="s">
        <v>966</v>
      </c>
      <c r="D3811">
        <v>10</v>
      </c>
      <c r="E3811">
        <v>0</v>
      </c>
      <c r="F3811">
        <v>0</v>
      </c>
      <c r="G3811">
        <v>0</v>
      </c>
      <c r="H3811">
        <v>10</v>
      </c>
      <c r="I3811">
        <v>20</v>
      </c>
      <c r="K3811">
        <f t="shared" si="59"/>
        <v>10</v>
      </c>
    </row>
    <row r="3812" spans="1:11" x14ac:dyDescent="0.25">
      <c r="A3812" t="s">
        <v>2560</v>
      </c>
      <c r="B3812" t="s">
        <v>1162</v>
      </c>
      <c r="C3812" t="s">
        <v>30</v>
      </c>
      <c r="D3812">
        <v>0</v>
      </c>
      <c r="E3812">
        <v>0</v>
      </c>
      <c r="F3812">
        <v>0</v>
      </c>
      <c r="G3812">
        <v>0</v>
      </c>
      <c r="H3812">
        <v>1</v>
      </c>
      <c r="I3812">
        <v>2</v>
      </c>
      <c r="K3812">
        <f t="shared" si="59"/>
        <v>0</v>
      </c>
    </row>
    <row r="3813" spans="1:11" x14ac:dyDescent="0.25">
      <c r="A3813" t="s">
        <v>2560</v>
      </c>
      <c r="B3813" t="s">
        <v>1445</v>
      </c>
      <c r="C3813" t="s">
        <v>306</v>
      </c>
      <c r="D3813">
        <v>73</v>
      </c>
      <c r="E3813">
        <v>0</v>
      </c>
      <c r="F3813">
        <v>0</v>
      </c>
      <c r="G3813">
        <v>0</v>
      </c>
      <c r="H3813">
        <v>3</v>
      </c>
      <c r="I3813">
        <v>76</v>
      </c>
      <c r="K3813">
        <f t="shared" si="59"/>
        <v>73</v>
      </c>
    </row>
    <row r="3814" spans="1:11" x14ac:dyDescent="0.25">
      <c r="A3814" t="s">
        <v>2560</v>
      </c>
      <c r="B3814" t="s">
        <v>2226</v>
      </c>
      <c r="C3814" t="s">
        <v>1067</v>
      </c>
      <c r="D3814">
        <v>61</v>
      </c>
      <c r="E3814">
        <v>0</v>
      </c>
      <c r="F3814">
        <v>0</v>
      </c>
      <c r="G3814">
        <v>0</v>
      </c>
      <c r="H3814">
        <v>134</v>
      </c>
      <c r="I3814">
        <v>195</v>
      </c>
      <c r="K3814">
        <f t="shared" si="59"/>
        <v>61</v>
      </c>
    </row>
    <row r="3815" spans="1:11" x14ac:dyDescent="0.25">
      <c r="A3815" t="s">
        <v>2560</v>
      </c>
      <c r="B3815" t="s">
        <v>1396</v>
      </c>
      <c r="C3815" t="s">
        <v>258</v>
      </c>
      <c r="D3815">
        <v>6</v>
      </c>
      <c r="E3815">
        <v>0</v>
      </c>
      <c r="F3815">
        <v>0</v>
      </c>
      <c r="G3815">
        <v>0</v>
      </c>
      <c r="H3815">
        <v>49</v>
      </c>
      <c r="I3815">
        <v>55</v>
      </c>
      <c r="K3815">
        <f t="shared" si="59"/>
        <v>6</v>
      </c>
    </row>
    <row r="3816" spans="1:11" x14ac:dyDescent="0.25">
      <c r="A3816" t="s">
        <v>2560</v>
      </c>
      <c r="B3816" t="s">
        <v>1889</v>
      </c>
      <c r="C3816" t="s">
        <v>738</v>
      </c>
      <c r="D3816">
        <v>210</v>
      </c>
      <c r="E3816">
        <v>0</v>
      </c>
      <c r="F3816">
        <v>0</v>
      </c>
      <c r="G3816">
        <v>0</v>
      </c>
      <c r="H3816">
        <v>20</v>
      </c>
      <c r="I3816">
        <v>230</v>
      </c>
      <c r="K3816">
        <f t="shared" si="59"/>
        <v>210</v>
      </c>
    </row>
    <row r="3817" spans="1:11" x14ac:dyDescent="0.25">
      <c r="A3817" t="s">
        <v>2560</v>
      </c>
      <c r="B3817" t="s">
        <v>2176</v>
      </c>
      <c r="C3817" t="s">
        <v>1017</v>
      </c>
      <c r="D3817">
        <v>35</v>
      </c>
      <c r="E3817">
        <v>0</v>
      </c>
      <c r="F3817">
        <v>0</v>
      </c>
      <c r="G3817">
        <v>0</v>
      </c>
      <c r="H3817">
        <v>8</v>
      </c>
      <c r="I3817">
        <v>43</v>
      </c>
      <c r="K3817">
        <f t="shared" si="59"/>
        <v>35</v>
      </c>
    </row>
    <row r="3818" spans="1:11" x14ac:dyDescent="0.25">
      <c r="A3818" t="s">
        <v>2560</v>
      </c>
      <c r="B3818" t="s">
        <v>2290</v>
      </c>
      <c r="C3818" t="s">
        <v>1129</v>
      </c>
      <c r="D3818">
        <v>231</v>
      </c>
      <c r="E3818">
        <v>0</v>
      </c>
      <c r="F3818">
        <v>0</v>
      </c>
      <c r="G3818">
        <v>0</v>
      </c>
      <c r="H3818">
        <v>220</v>
      </c>
      <c r="I3818">
        <v>451</v>
      </c>
      <c r="K3818">
        <f t="shared" si="59"/>
        <v>231</v>
      </c>
    </row>
    <row r="3819" spans="1:11" x14ac:dyDescent="0.25">
      <c r="A3819" t="s">
        <v>2560</v>
      </c>
      <c r="B3819" t="s">
        <v>1210</v>
      </c>
      <c r="C3819" t="s">
        <v>77</v>
      </c>
      <c r="D3819">
        <v>219</v>
      </c>
      <c r="E3819">
        <v>0</v>
      </c>
      <c r="F3819">
        <v>0</v>
      </c>
      <c r="G3819">
        <v>0</v>
      </c>
      <c r="H3819">
        <v>73</v>
      </c>
      <c r="I3819">
        <v>292</v>
      </c>
      <c r="K3819">
        <f t="shared" si="59"/>
        <v>219</v>
      </c>
    </row>
    <row r="3820" spans="1:11" x14ac:dyDescent="0.25">
      <c r="A3820" t="s">
        <v>2560</v>
      </c>
      <c r="B3820" t="s">
        <v>1464</v>
      </c>
      <c r="C3820" t="s">
        <v>325</v>
      </c>
      <c r="D3820">
        <v>58</v>
      </c>
      <c r="E3820">
        <v>0</v>
      </c>
      <c r="F3820">
        <v>0</v>
      </c>
      <c r="G3820">
        <v>0</v>
      </c>
      <c r="H3820">
        <v>8</v>
      </c>
      <c r="I3820">
        <v>66</v>
      </c>
      <c r="K3820">
        <f t="shared" si="59"/>
        <v>58</v>
      </c>
    </row>
    <row r="3821" spans="1:11" x14ac:dyDescent="0.25">
      <c r="A3821" t="s">
        <v>2560</v>
      </c>
      <c r="B3821" t="s">
        <v>1627</v>
      </c>
      <c r="C3821" t="s">
        <v>479</v>
      </c>
      <c r="D3821">
        <v>62</v>
      </c>
      <c r="E3821">
        <v>0</v>
      </c>
      <c r="F3821">
        <v>0</v>
      </c>
      <c r="G3821">
        <v>0</v>
      </c>
      <c r="H3821">
        <v>1</v>
      </c>
      <c r="I3821">
        <v>63</v>
      </c>
      <c r="K3821">
        <f t="shared" si="59"/>
        <v>62</v>
      </c>
    </row>
    <row r="3822" spans="1:11" x14ac:dyDescent="0.25">
      <c r="A3822" t="s">
        <v>2560</v>
      </c>
      <c r="B3822" t="s">
        <v>1529</v>
      </c>
      <c r="C3822" t="s">
        <v>384</v>
      </c>
      <c r="D3822">
        <v>365</v>
      </c>
      <c r="E3822">
        <v>0</v>
      </c>
      <c r="F3822">
        <v>0</v>
      </c>
      <c r="G3822">
        <v>0</v>
      </c>
      <c r="H3822">
        <v>390</v>
      </c>
      <c r="I3822">
        <v>755</v>
      </c>
      <c r="K3822">
        <f t="shared" si="59"/>
        <v>365</v>
      </c>
    </row>
    <row r="3823" spans="1:11" x14ac:dyDescent="0.25">
      <c r="A3823" t="s">
        <v>2560</v>
      </c>
      <c r="B3823" t="s">
        <v>1260</v>
      </c>
      <c r="C3823" t="s">
        <v>125</v>
      </c>
      <c r="D3823">
        <v>680</v>
      </c>
      <c r="E3823">
        <v>0</v>
      </c>
      <c r="F3823">
        <v>2</v>
      </c>
      <c r="G3823">
        <v>0</v>
      </c>
      <c r="H3823">
        <v>4614</v>
      </c>
      <c r="I3823">
        <v>5296</v>
      </c>
      <c r="K3823">
        <f t="shared" si="59"/>
        <v>682</v>
      </c>
    </row>
    <row r="3824" spans="1:11" x14ac:dyDescent="0.25">
      <c r="A3824" t="s">
        <v>2560</v>
      </c>
      <c r="B3824" t="s">
        <v>1717</v>
      </c>
      <c r="C3824" t="s">
        <v>568</v>
      </c>
      <c r="D3824">
        <v>2</v>
      </c>
      <c r="E3824">
        <v>0</v>
      </c>
      <c r="F3824">
        <v>0</v>
      </c>
      <c r="G3824">
        <v>0</v>
      </c>
      <c r="H3824">
        <v>4</v>
      </c>
      <c r="I3824">
        <v>6</v>
      </c>
      <c r="K3824">
        <f t="shared" si="59"/>
        <v>2</v>
      </c>
    </row>
    <row r="3825" spans="1:11" x14ac:dyDescent="0.25">
      <c r="A3825" t="s">
        <v>2560</v>
      </c>
      <c r="B3825" t="s">
        <v>8426</v>
      </c>
      <c r="C3825" t="s">
        <v>8427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K3825">
        <f t="shared" si="59"/>
        <v>0</v>
      </c>
    </row>
    <row r="3826" spans="1:11" x14ac:dyDescent="0.25">
      <c r="A3826" t="s">
        <v>2560</v>
      </c>
      <c r="B3826" t="s">
        <v>7923</v>
      </c>
      <c r="C3826" t="s">
        <v>7924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K3826">
        <f t="shared" si="59"/>
        <v>0</v>
      </c>
    </row>
    <row r="3827" spans="1:11" x14ac:dyDescent="0.25">
      <c r="A3827" t="s">
        <v>2560</v>
      </c>
      <c r="B3827" t="s">
        <v>7925</v>
      </c>
      <c r="C3827" t="s">
        <v>7926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K3827">
        <f t="shared" si="59"/>
        <v>0</v>
      </c>
    </row>
    <row r="3828" spans="1:11" x14ac:dyDescent="0.25">
      <c r="A3828" t="s">
        <v>2560</v>
      </c>
      <c r="B3828" t="s">
        <v>7927</v>
      </c>
      <c r="C3828" t="s">
        <v>3701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K3828">
        <f t="shared" si="59"/>
        <v>0</v>
      </c>
    </row>
    <row r="3829" spans="1:11" x14ac:dyDescent="0.25">
      <c r="A3829" t="s">
        <v>2560</v>
      </c>
      <c r="B3829" t="s">
        <v>7928</v>
      </c>
      <c r="C3829" t="s">
        <v>7929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K3829">
        <f t="shared" si="59"/>
        <v>0</v>
      </c>
    </row>
    <row r="3830" spans="1:11" x14ac:dyDescent="0.25">
      <c r="A3830" t="s">
        <v>2560</v>
      </c>
      <c r="B3830" t="s">
        <v>7930</v>
      </c>
      <c r="C3830" t="s">
        <v>7931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16</v>
      </c>
      <c r="K3830">
        <f t="shared" si="59"/>
        <v>0</v>
      </c>
    </row>
    <row r="3831" spans="1:11" x14ac:dyDescent="0.25">
      <c r="A3831" t="s">
        <v>2560</v>
      </c>
      <c r="B3831" t="s">
        <v>7932</v>
      </c>
      <c r="C3831" t="s">
        <v>7933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K3831">
        <f t="shared" si="59"/>
        <v>0</v>
      </c>
    </row>
    <row r="3832" spans="1:11" x14ac:dyDescent="0.25">
      <c r="A3832" t="s">
        <v>2560</v>
      </c>
      <c r="B3832" t="s">
        <v>7934</v>
      </c>
      <c r="C3832" t="s">
        <v>7935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K3832">
        <f t="shared" si="59"/>
        <v>0</v>
      </c>
    </row>
    <row r="3833" spans="1:11" x14ac:dyDescent="0.25">
      <c r="A3833" t="s">
        <v>2560</v>
      </c>
      <c r="B3833" t="s">
        <v>7936</v>
      </c>
      <c r="C3833" t="s">
        <v>7937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24</v>
      </c>
      <c r="K3833">
        <f t="shared" si="59"/>
        <v>0</v>
      </c>
    </row>
    <row r="3834" spans="1:11" x14ac:dyDescent="0.25">
      <c r="A3834" t="s">
        <v>2560</v>
      </c>
      <c r="B3834" t="s">
        <v>7938</v>
      </c>
      <c r="C3834" t="s">
        <v>7939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K3834">
        <f t="shared" si="59"/>
        <v>0</v>
      </c>
    </row>
    <row r="3835" spans="1:11" x14ac:dyDescent="0.25">
      <c r="A3835" t="s">
        <v>2560</v>
      </c>
      <c r="B3835" t="s">
        <v>7940</v>
      </c>
      <c r="C3835" t="s">
        <v>7941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K3835">
        <f t="shared" si="59"/>
        <v>0</v>
      </c>
    </row>
    <row r="3836" spans="1:11" x14ac:dyDescent="0.25">
      <c r="A3836" t="s">
        <v>2560</v>
      </c>
      <c r="B3836" t="s">
        <v>7942</v>
      </c>
      <c r="C3836" t="s">
        <v>7943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K3836">
        <f t="shared" si="59"/>
        <v>0</v>
      </c>
    </row>
    <row r="3837" spans="1:11" x14ac:dyDescent="0.25">
      <c r="A3837" t="s">
        <v>2560</v>
      </c>
      <c r="B3837" t="s">
        <v>7944</v>
      </c>
      <c r="C3837" t="s">
        <v>7945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K3837">
        <f t="shared" si="59"/>
        <v>0</v>
      </c>
    </row>
    <row r="3838" spans="1:11" x14ac:dyDescent="0.25">
      <c r="A3838" t="s">
        <v>2560</v>
      </c>
      <c r="B3838" t="s">
        <v>7946</v>
      </c>
      <c r="C3838" t="s">
        <v>7947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K3838">
        <f t="shared" si="59"/>
        <v>0</v>
      </c>
    </row>
    <row r="3839" spans="1:11" x14ac:dyDescent="0.25">
      <c r="A3839" t="s">
        <v>2560</v>
      </c>
      <c r="B3839" t="s">
        <v>7950</v>
      </c>
      <c r="C3839" t="s">
        <v>7951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K3839">
        <f t="shared" si="59"/>
        <v>0</v>
      </c>
    </row>
    <row r="3840" spans="1:11" x14ac:dyDescent="0.25">
      <c r="A3840" t="s">
        <v>2560</v>
      </c>
      <c r="B3840" t="s">
        <v>7952</v>
      </c>
      <c r="C3840" t="s">
        <v>7953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K3840">
        <f t="shared" si="59"/>
        <v>0</v>
      </c>
    </row>
    <row r="3841" spans="1:11" x14ac:dyDescent="0.25">
      <c r="A3841" t="s">
        <v>2560</v>
      </c>
      <c r="B3841" t="s">
        <v>7954</v>
      </c>
      <c r="C3841" t="s">
        <v>7955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K3841">
        <f t="shared" si="59"/>
        <v>0</v>
      </c>
    </row>
    <row r="3842" spans="1:11" x14ac:dyDescent="0.25">
      <c r="A3842" t="s">
        <v>2560</v>
      </c>
      <c r="B3842" t="s">
        <v>6871</v>
      </c>
      <c r="C3842" t="s">
        <v>6872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3</v>
      </c>
      <c r="K3842">
        <f t="shared" si="59"/>
        <v>0</v>
      </c>
    </row>
    <row r="3843" spans="1:11" x14ac:dyDescent="0.25">
      <c r="A3843" t="s">
        <v>2560</v>
      </c>
      <c r="B3843" t="s">
        <v>7956</v>
      </c>
      <c r="C3843" t="s">
        <v>5118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21</v>
      </c>
      <c r="K3843">
        <f t="shared" ref="K3843:K3906" si="60">D3843+F3843</f>
        <v>0</v>
      </c>
    </row>
    <row r="3844" spans="1:11" x14ac:dyDescent="0.25">
      <c r="A3844" t="s">
        <v>2560</v>
      </c>
      <c r="B3844" t="s">
        <v>7958</v>
      </c>
      <c r="C3844" t="s">
        <v>7959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K3844">
        <f t="shared" si="60"/>
        <v>0</v>
      </c>
    </row>
    <row r="3845" spans="1:11" x14ac:dyDescent="0.25">
      <c r="A3845" t="s">
        <v>2560</v>
      </c>
      <c r="B3845" t="s">
        <v>7960</v>
      </c>
      <c r="C3845" t="s">
        <v>7961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6</v>
      </c>
      <c r="K3845">
        <f t="shared" si="60"/>
        <v>0</v>
      </c>
    </row>
    <row r="3846" spans="1:11" x14ac:dyDescent="0.25">
      <c r="A3846" t="s">
        <v>2560</v>
      </c>
      <c r="B3846" t="s">
        <v>7962</v>
      </c>
      <c r="C3846" t="s">
        <v>7963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K3846">
        <f t="shared" si="60"/>
        <v>0</v>
      </c>
    </row>
    <row r="3847" spans="1:11" x14ac:dyDescent="0.25">
      <c r="A3847" t="s">
        <v>2560</v>
      </c>
      <c r="B3847" t="s">
        <v>7964</v>
      </c>
      <c r="C3847" t="s">
        <v>7965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K3847">
        <f t="shared" si="60"/>
        <v>0</v>
      </c>
    </row>
    <row r="3848" spans="1:11" x14ac:dyDescent="0.25">
      <c r="A3848" t="s">
        <v>2560</v>
      </c>
      <c r="B3848" t="s">
        <v>11771</v>
      </c>
      <c r="C3848" t="s">
        <v>11772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7</v>
      </c>
      <c r="K3848">
        <f t="shared" si="60"/>
        <v>0</v>
      </c>
    </row>
    <row r="3849" spans="1:11" x14ac:dyDescent="0.25">
      <c r="A3849" t="s">
        <v>2560</v>
      </c>
      <c r="B3849" t="s">
        <v>11773</v>
      </c>
      <c r="C3849" t="s">
        <v>11774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K3849">
        <f t="shared" si="60"/>
        <v>0</v>
      </c>
    </row>
    <row r="3850" spans="1:11" x14ac:dyDescent="0.25">
      <c r="A3850" t="s">
        <v>2560</v>
      </c>
      <c r="B3850" t="s">
        <v>11775</v>
      </c>
      <c r="C3850" t="s">
        <v>11776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K3850">
        <f t="shared" si="60"/>
        <v>0</v>
      </c>
    </row>
    <row r="3851" spans="1:11" x14ac:dyDescent="0.25">
      <c r="A3851" t="s">
        <v>2560</v>
      </c>
      <c r="B3851" t="s">
        <v>11777</v>
      </c>
      <c r="C3851" t="s">
        <v>11778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K3851">
        <f t="shared" si="60"/>
        <v>0</v>
      </c>
    </row>
    <row r="3852" spans="1:11" x14ac:dyDescent="0.25">
      <c r="A3852" t="s">
        <v>2560</v>
      </c>
      <c r="B3852" t="s">
        <v>11779</v>
      </c>
      <c r="C3852" t="s">
        <v>11780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K3852">
        <f t="shared" si="60"/>
        <v>0</v>
      </c>
    </row>
    <row r="3853" spans="1:11" x14ac:dyDescent="0.25">
      <c r="A3853" t="s">
        <v>2560</v>
      </c>
      <c r="B3853" t="s">
        <v>11781</v>
      </c>
      <c r="C3853" t="s">
        <v>11782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K3853">
        <f t="shared" si="60"/>
        <v>0</v>
      </c>
    </row>
    <row r="3854" spans="1:11" x14ac:dyDescent="0.25">
      <c r="A3854" t="s">
        <v>2560</v>
      </c>
      <c r="B3854" t="s">
        <v>11783</v>
      </c>
      <c r="C3854" t="s">
        <v>3047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K3854">
        <f t="shared" si="60"/>
        <v>0</v>
      </c>
    </row>
    <row r="3855" spans="1:11" x14ac:dyDescent="0.25">
      <c r="A3855" t="s">
        <v>2560</v>
      </c>
      <c r="B3855" t="s">
        <v>11784</v>
      </c>
      <c r="C3855" t="s">
        <v>11785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K3855">
        <f t="shared" si="60"/>
        <v>0</v>
      </c>
    </row>
    <row r="3856" spans="1:11" x14ac:dyDescent="0.25">
      <c r="A3856" t="s">
        <v>2560</v>
      </c>
      <c r="B3856" t="s">
        <v>11786</v>
      </c>
      <c r="C3856" t="s">
        <v>8348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K3856">
        <f t="shared" si="60"/>
        <v>0</v>
      </c>
    </row>
    <row r="3857" spans="1:11" x14ac:dyDescent="0.25">
      <c r="A3857" t="s">
        <v>2560</v>
      </c>
      <c r="B3857" t="s">
        <v>11787</v>
      </c>
      <c r="C3857" t="s">
        <v>3147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K3857">
        <f t="shared" si="60"/>
        <v>0</v>
      </c>
    </row>
    <row r="3858" spans="1:11" x14ac:dyDescent="0.25">
      <c r="A3858" t="s">
        <v>2560</v>
      </c>
      <c r="B3858" t="s">
        <v>2475</v>
      </c>
      <c r="C3858" t="s">
        <v>2599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250</v>
      </c>
      <c r="K3858">
        <f t="shared" si="60"/>
        <v>0</v>
      </c>
    </row>
    <row r="3859" spans="1:11" x14ac:dyDescent="0.25">
      <c r="A3859" t="s">
        <v>2560</v>
      </c>
      <c r="B3859" t="s">
        <v>11788</v>
      </c>
      <c r="C3859" t="s">
        <v>11789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84</v>
      </c>
      <c r="K3859">
        <f t="shared" si="60"/>
        <v>0</v>
      </c>
    </row>
    <row r="3860" spans="1:11" x14ac:dyDescent="0.25">
      <c r="A3860" t="s">
        <v>2560</v>
      </c>
      <c r="B3860" t="s">
        <v>11790</v>
      </c>
      <c r="C3860" t="s">
        <v>11791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K3860">
        <f t="shared" si="60"/>
        <v>0</v>
      </c>
    </row>
    <row r="3861" spans="1:11" x14ac:dyDescent="0.25">
      <c r="A3861" t="s">
        <v>2560</v>
      </c>
      <c r="B3861" t="s">
        <v>11792</v>
      </c>
      <c r="C3861" t="s">
        <v>11393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K3861">
        <f t="shared" si="60"/>
        <v>0</v>
      </c>
    </row>
    <row r="3862" spans="1:11" x14ac:dyDescent="0.25">
      <c r="A3862" t="s">
        <v>2560</v>
      </c>
      <c r="B3862" t="s">
        <v>11793</v>
      </c>
      <c r="C3862" t="s">
        <v>11794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K3862">
        <f t="shared" si="60"/>
        <v>0</v>
      </c>
    </row>
    <row r="3863" spans="1:11" x14ac:dyDescent="0.25">
      <c r="A3863" t="s">
        <v>2560</v>
      </c>
      <c r="B3863" t="s">
        <v>11795</v>
      </c>
      <c r="C3863" t="s">
        <v>11660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K3863">
        <f t="shared" si="60"/>
        <v>0</v>
      </c>
    </row>
    <row r="3864" spans="1:11" x14ac:dyDescent="0.25">
      <c r="A3864" t="s">
        <v>2560</v>
      </c>
      <c r="B3864" t="s">
        <v>11897</v>
      </c>
      <c r="C3864" t="s">
        <v>11898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K3864">
        <f t="shared" si="60"/>
        <v>0</v>
      </c>
    </row>
    <row r="3865" spans="1:11" x14ac:dyDescent="0.25">
      <c r="A3865" t="s">
        <v>2560</v>
      </c>
      <c r="B3865" t="s">
        <v>11899</v>
      </c>
      <c r="C3865" t="s">
        <v>11900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K3865">
        <f t="shared" si="60"/>
        <v>0</v>
      </c>
    </row>
    <row r="3866" spans="1:11" x14ac:dyDescent="0.25">
      <c r="A3866" t="s">
        <v>2560</v>
      </c>
      <c r="B3866" t="s">
        <v>11901</v>
      </c>
      <c r="C3866" t="s">
        <v>11902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K3866">
        <f t="shared" si="60"/>
        <v>0</v>
      </c>
    </row>
    <row r="3867" spans="1:11" x14ac:dyDescent="0.25">
      <c r="A3867" t="s">
        <v>2560</v>
      </c>
      <c r="B3867" t="s">
        <v>11903</v>
      </c>
      <c r="C3867" t="s">
        <v>11904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K3867">
        <f t="shared" si="60"/>
        <v>0</v>
      </c>
    </row>
    <row r="3868" spans="1:11" x14ac:dyDescent="0.25">
      <c r="A3868" t="s">
        <v>2560</v>
      </c>
      <c r="B3868" t="s">
        <v>11905</v>
      </c>
      <c r="C3868" t="s">
        <v>11906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K3868">
        <f t="shared" si="60"/>
        <v>0</v>
      </c>
    </row>
    <row r="3869" spans="1:11" x14ac:dyDescent="0.25">
      <c r="A3869" t="s">
        <v>2560</v>
      </c>
      <c r="B3869" t="s">
        <v>11907</v>
      </c>
      <c r="C3869" t="s">
        <v>11804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K3869">
        <f t="shared" si="60"/>
        <v>0</v>
      </c>
    </row>
    <row r="3870" spans="1:11" x14ac:dyDescent="0.25">
      <c r="A3870" t="s">
        <v>2560</v>
      </c>
      <c r="B3870" t="s">
        <v>11908</v>
      </c>
      <c r="C3870" t="s">
        <v>11909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K3870">
        <f t="shared" si="60"/>
        <v>0</v>
      </c>
    </row>
    <row r="3871" spans="1:11" x14ac:dyDescent="0.25">
      <c r="A3871" t="s">
        <v>2560</v>
      </c>
      <c r="B3871" t="s">
        <v>12184</v>
      </c>
      <c r="C3871" t="s">
        <v>12185</v>
      </c>
      <c r="D3871">
        <v>55</v>
      </c>
      <c r="E3871">
        <v>0</v>
      </c>
      <c r="F3871">
        <v>0</v>
      </c>
      <c r="G3871">
        <v>0</v>
      </c>
      <c r="H3871">
        <v>0</v>
      </c>
      <c r="I3871">
        <v>55</v>
      </c>
      <c r="K3871">
        <f t="shared" si="60"/>
        <v>55</v>
      </c>
    </row>
    <row r="3872" spans="1:11" x14ac:dyDescent="0.25">
      <c r="A3872" t="s">
        <v>2560</v>
      </c>
      <c r="B3872" t="s">
        <v>12186</v>
      </c>
      <c r="C3872" t="s">
        <v>12187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K3872">
        <f t="shared" si="60"/>
        <v>0</v>
      </c>
    </row>
    <row r="3873" spans="1:11" x14ac:dyDescent="0.25">
      <c r="A3873" t="s">
        <v>2560</v>
      </c>
      <c r="B3873" t="s">
        <v>12238</v>
      </c>
      <c r="C3873" t="s">
        <v>3585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K3873">
        <f t="shared" si="60"/>
        <v>0</v>
      </c>
    </row>
    <row r="3874" spans="1:11" x14ac:dyDescent="0.25">
      <c r="A3874" t="s">
        <v>2560</v>
      </c>
      <c r="B3874" t="s">
        <v>12239</v>
      </c>
      <c r="C3874" t="s">
        <v>391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K3874">
        <f t="shared" si="60"/>
        <v>0</v>
      </c>
    </row>
    <row r="3875" spans="1:11" x14ac:dyDescent="0.25">
      <c r="A3875" t="s">
        <v>2560</v>
      </c>
      <c r="B3875" t="s">
        <v>12240</v>
      </c>
      <c r="C3875" t="s">
        <v>5721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K3875">
        <f t="shared" si="60"/>
        <v>0</v>
      </c>
    </row>
    <row r="3876" spans="1:11" x14ac:dyDescent="0.25">
      <c r="A3876" t="s">
        <v>2560</v>
      </c>
      <c r="B3876" t="s">
        <v>12241</v>
      </c>
      <c r="C3876" t="s">
        <v>9390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K3876">
        <f t="shared" si="60"/>
        <v>0</v>
      </c>
    </row>
    <row r="3877" spans="1:11" x14ac:dyDescent="0.25">
      <c r="A3877" t="s">
        <v>2560</v>
      </c>
      <c r="B3877" t="s">
        <v>12242</v>
      </c>
      <c r="C3877" t="s">
        <v>7567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K3877">
        <f t="shared" si="60"/>
        <v>0</v>
      </c>
    </row>
    <row r="3878" spans="1:11" x14ac:dyDescent="0.25">
      <c r="A3878" t="s">
        <v>2560</v>
      </c>
      <c r="B3878" t="s">
        <v>12243</v>
      </c>
      <c r="C3878" t="s">
        <v>7822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K3878">
        <f t="shared" si="60"/>
        <v>0</v>
      </c>
    </row>
    <row r="3879" spans="1:11" x14ac:dyDescent="0.25">
      <c r="A3879" t="s">
        <v>2560</v>
      </c>
      <c r="B3879" t="s">
        <v>12244</v>
      </c>
      <c r="C3879" t="s">
        <v>5873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K3879">
        <f t="shared" si="60"/>
        <v>0</v>
      </c>
    </row>
    <row r="3880" spans="1:11" x14ac:dyDescent="0.25">
      <c r="A3880" t="s">
        <v>2560</v>
      </c>
      <c r="B3880" t="s">
        <v>12245</v>
      </c>
      <c r="C3880" t="s">
        <v>5120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K3880">
        <f t="shared" si="60"/>
        <v>0</v>
      </c>
    </row>
    <row r="3881" spans="1:11" x14ac:dyDescent="0.25">
      <c r="A3881" t="s">
        <v>2560</v>
      </c>
      <c r="B3881" t="s">
        <v>12246</v>
      </c>
      <c r="C3881" t="s">
        <v>12007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K3881">
        <f t="shared" si="60"/>
        <v>0</v>
      </c>
    </row>
    <row r="3882" spans="1:11" x14ac:dyDescent="0.25">
      <c r="A3882" t="s">
        <v>2560</v>
      </c>
      <c r="B3882" t="s">
        <v>12247</v>
      </c>
      <c r="C3882" t="s">
        <v>12248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K3882">
        <f t="shared" si="60"/>
        <v>0</v>
      </c>
    </row>
    <row r="3883" spans="1:11" x14ac:dyDescent="0.25">
      <c r="A3883" t="s">
        <v>2560</v>
      </c>
      <c r="B3883" t="s">
        <v>12249</v>
      </c>
      <c r="C3883" t="s">
        <v>12250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K3883">
        <f t="shared" si="60"/>
        <v>0</v>
      </c>
    </row>
    <row r="3884" spans="1:11" x14ac:dyDescent="0.25">
      <c r="A3884" t="s">
        <v>2560</v>
      </c>
      <c r="B3884" t="s">
        <v>12251</v>
      </c>
      <c r="C3884" t="s">
        <v>12252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K3884">
        <f t="shared" si="60"/>
        <v>0</v>
      </c>
    </row>
    <row r="3885" spans="1:11" x14ac:dyDescent="0.25">
      <c r="A3885" t="s">
        <v>2560</v>
      </c>
      <c r="B3885" t="s">
        <v>12253</v>
      </c>
      <c r="C3885" t="s">
        <v>10470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K3885">
        <f t="shared" si="60"/>
        <v>0</v>
      </c>
    </row>
    <row r="3886" spans="1:11" x14ac:dyDescent="0.25">
      <c r="A3886" t="s">
        <v>2560</v>
      </c>
      <c r="B3886" t="s">
        <v>12254</v>
      </c>
      <c r="C3886" t="s">
        <v>12255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K3886">
        <f t="shared" si="60"/>
        <v>0</v>
      </c>
    </row>
    <row r="3887" spans="1:11" x14ac:dyDescent="0.25">
      <c r="A3887" t="s">
        <v>2560</v>
      </c>
      <c r="B3887" t="s">
        <v>12256</v>
      </c>
      <c r="C3887" t="s">
        <v>11664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K3887">
        <f t="shared" si="60"/>
        <v>0</v>
      </c>
    </row>
    <row r="3888" spans="1:11" x14ac:dyDescent="0.25">
      <c r="A3888" t="s">
        <v>2560</v>
      </c>
      <c r="B3888" t="s">
        <v>12257</v>
      </c>
      <c r="C3888" t="s">
        <v>7697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K3888">
        <f t="shared" si="60"/>
        <v>0</v>
      </c>
    </row>
    <row r="3889" spans="1:11" x14ac:dyDescent="0.25">
      <c r="A3889" t="s">
        <v>2560</v>
      </c>
      <c r="B3889" t="s">
        <v>12258</v>
      </c>
      <c r="C3889" t="s">
        <v>6740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K3889">
        <f t="shared" si="60"/>
        <v>0</v>
      </c>
    </row>
    <row r="3890" spans="1:11" x14ac:dyDescent="0.25">
      <c r="A3890" t="s">
        <v>2560</v>
      </c>
      <c r="B3890" t="s">
        <v>12259</v>
      </c>
      <c r="C3890" t="s">
        <v>7967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K3890">
        <f t="shared" si="60"/>
        <v>0</v>
      </c>
    </row>
    <row r="3891" spans="1:11" x14ac:dyDescent="0.25">
      <c r="A3891" t="s">
        <v>2560</v>
      </c>
      <c r="B3891" t="s">
        <v>12260</v>
      </c>
      <c r="C3891" t="s">
        <v>11902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K3891">
        <f t="shared" si="60"/>
        <v>0</v>
      </c>
    </row>
    <row r="3892" spans="1:11" x14ac:dyDescent="0.25">
      <c r="A3892" t="s">
        <v>2560</v>
      </c>
      <c r="B3892" t="s">
        <v>10596</v>
      </c>
      <c r="C3892" t="s">
        <v>8235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K3892">
        <f t="shared" si="60"/>
        <v>0</v>
      </c>
    </row>
    <row r="3893" spans="1:11" x14ac:dyDescent="0.25">
      <c r="A3893" t="s">
        <v>2560</v>
      </c>
      <c r="B3893" t="s">
        <v>10597</v>
      </c>
      <c r="C3893" t="s">
        <v>10598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K3893">
        <f t="shared" si="60"/>
        <v>0</v>
      </c>
    </row>
    <row r="3894" spans="1:11" x14ac:dyDescent="0.25">
      <c r="A3894" t="s">
        <v>2560</v>
      </c>
      <c r="B3894" t="s">
        <v>10699</v>
      </c>
      <c r="C3894" t="s">
        <v>10700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K3894">
        <f t="shared" si="60"/>
        <v>0</v>
      </c>
    </row>
    <row r="3895" spans="1:11" x14ac:dyDescent="0.25">
      <c r="A3895" t="s">
        <v>2560</v>
      </c>
      <c r="B3895" t="s">
        <v>10701</v>
      </c>
      <c r="C3895" t="s">
        <v>10702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5</v>
      </c>
      <c r="K3895">
        <f t="shared" si="60"/>
        <v>0</v>
      </c>
    </row>
    <row r="3896" spans="1:11" x14ac:dyDescent="0.25">
      <c r="A3896" t="s">
        <v>2560</v>
      </c>
      <c r="B3896" t="s">
        <v>10703</v>
      </c>
      <c r="C3896" t="s">
        <v>10704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K3896">
        <f t="shared" si="60"/>
        <v>0</v>
      </c>
    </row>
    <row r="3897" spans="1:11" x14ac:dyDescent="0.25">
      <c r="A3897" t="s">
        <v>2560</v>
      </c>
      <c r="B3897" t="s">
        <v>10705</v>
      </c>
      <c r="C3897" t="s">
        <v>10706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K3897">
        <f t="shared" si="60"/>
        <v>0</v>
      </c>
    </row>
    <row r="3898" spans="1:11" x14ac:dyDescent="0.25">
      <c r="A3898" t="s">
        <v>2560</v>
      </c>
      <c r="B3898" t="s">
        <v>10707</v>
      </c>
      <c r="C3898" t="s">
        <v>2577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K3898">
        <f t="shared" si="60"/>
        <v>0</v>
      </c>
    </row>
    <row r="3899" spans="1:11" x14ac:dyDescent="0.25">
      <c r="A3899" t="s">
        <v>2560</v>
      </c>
      <c r="B3899" t="s">
        <v>10708</v>
      </c>
      <c r="C3899" t="s">
        <v>9820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31</v>
      </c>
      <c r="K3899">
        <f t="shared" si="60"/>
        <v>0</v>
      </c>
    </row>
    <row r="3900" spans="1:11" x14ac:dyDescent="0.25">
      <c r="A3900" t="s">
        <v>2560</v>
      </c>
      <c r="B3900" t="s">
        <v>10709</v>
      </c>
      <c r="C3900" t="s">
        <v>4034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K3900">
        <f t="shared" si="60"/>
        <v>0</v>
      </c>
    </row>
    <row r="3901" spans="1:11" x14ac:dyDescent="0.25">
      <c r="A3901" t="s">
        <v>2560</v>
      </c>
      <c r="B3901" t="s">
        <v>10710</v>
      </c>
      <c r="C3901" t="s">
        <v>10711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K3901">
        <f t="shared" si="60"/>
        <v>0</v>
      </c>
    </row>
    <row r="3902" spans="1:11" x14ac:dyDescent="0.25">
      <c r="A3902" t="s">
        <v>2560</v>
      </c>
      <c r="B3902" t="s">
        <v>10712</v>
      </c>
      <c r="C3902" t="s">
        <v>10713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K3902">
        <f t="shared" si="60"/>
        <v>0</v>
      </c>
    </row>
    <row r="3903" spans="1:11" x14ac:dyDescent="0.25">
      <c r="A3903" t="s">
        <v>2560</v>
      </c>
      <c r="B3903" t="s">
        <v>10714</v>
      </c>
      <c r="C3903" t="s">
        <v>8951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K3903">
        <f t="shared" si="60"/>
        <v>0</v>
      </c>
    </row>
    <row r="3904" spans="1:11" x14ac:dyDescent="0.25">
      <c r="A3904" t="s">
        <v>2560</v>
      </c>
      <c r="B3904" t="s">
        <v>10715</v>
      </c>
      <c r="C3904" t="s">
        <v>10716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K3904">
        <f t="shared" si="60"/>
        <v>0</v>
      </c>
    </row>
    <row r="3905" spans="1:11" x14ac:dyDescent="0.25">
      <c r="A3905" t="s">
        <v>2560</v>
      </c>
      <c r="B3905" t="s">
        <v>10717</v>
      </c>
      <c r="C3905" t="s">
        <v>10718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K3905">
        <f t="shared" si="60"/>
        <v>0</v>
      </c>
    </row>
    <row r="3906" spans="1:11" x14ac:dyDescent="0.25">
      <c r="A3906" t="s">
        <v>2560</v>
      </c>
      <c r="B3906" t="s">
        <v>10719</v>
      </c>
      <c r="C3906" t="s">
        <v>8921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11</v>
      </c>
      <c r="K3906">
        <f t="shared" si="60"/>
        <v>0</v>
      </c>
    </row>
    <row r="3907" spans="1:11" x14ac:dyDescent="0.25">
      <c r="A3907" t="s">
        <v>2560</v>
      </c>
      <c r="B3907" t="s">
        <v>10720</v>
      </c>
      <c r="C3907" t="s">
        <v>10721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K3907">
        <f t="shared" ref="K3907:K3970" si="61">D3907+F3907</f>
        <v>0</v>
      </c>
    </row>
    <row r="3908" spans="1:11" x14ac:dyDescent="0.25">
      <c r="A3908" t="s">
        <v>2560</v>
      </c>
      <c r="B3908" t="s">
        <v>10722</v>
      </c>
      <c r="C3908" t="s">
        <v>10723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K3908">
        <f t="shared" si="61"/>
        <v>0</v>
      </c>
    </row>
    <row r="3909" spans="1:11" x14ac:dyDescent="0.25">
      <c r="A3909" t="s">
        <v>2560</v>
      </c>
      <c r="B3909" t="s">
        <v>10724</v>
      </c>
      <c r="C3909" t="s">
        <v>10725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K3909">
        <f t="shared" si="61"/>
        <v>0</v>
      </c>
    </row>
    <row r="3910" spans="1:11" x14ac:dyDescent="0.25">
      <c r="A3910" t="s">
        <v>2560</v>
      </c>
      <c r="B3910" t="s">
        <v>10726</v>
      </c>
      <c r="C3910" t="s">
        <v>10727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K3910">
        <f t="shared" si="61"/>
        <v>0</v>
      </c>
    </row>
    <row r="3911" spans="1:11" x14ac:dyDescent="0.25">
      <c r="A3911" t="s">
        <v>2560</v>
      </c>
      <c r="B3911" t="s">
        <v>10728</v>
      </c>
      <c r="C3911" t="s">
        <v>10729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K3911">
        <f t="shared" si="61"/>
        <v>0</v>
      </c>
    </row>
    <row r="3912" spans="1:11" x14ac:dyDescent="0.25">
      <c r="A3912" t="s">
        <v>2560</v>
      </c>
      <c r="B3912" t="s">
        <v>10730</v>
      </c>
      <c r="C3912" t="s">
        <v>10731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K3912">
        <f t="shared" si="61"/>
        <v>0</v>
      </c>
    </row>
    <row r="3913" spans="1:11" x14ac:dyDescent="0.25">
      <c r="A3913" t="s">
        <v>2560</v>
      </c>
      <c r="B3913" t="s">
        <v>10732</v>
      </c>
      <c r="C3913" t="s">
        <v>10733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K3913">
        <f t="shared" si="61"/>
        <v>0</v>
      </c>
    </row>
    <row r="3914" spans="1:11" x14ac:dyDescent="0.25">
      <c r="A3914" t="s">
        <v>2560</v>
      </c>
      <c r="B3914" t="s">
        <v>10734</v>
      </c>
      <c r="C3914" t="s">
        <v>10735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K3914">
        <f t="shared" si="61"/>
        <v>0</v>
      </c>
    </row>
    <row r="3915" spans="1:11" x14ac:dyDescent="0.25">
      <c r="A3915" t="s">
        <v>2560</v>
      </c>
      <c r="B3915" t="s">
        <v>10172</v>
      </c>
      <c r="C3915" t="s">
        <v>5894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K3915">
        <f t="shared" si="61"/>
        <v>0</v>
      </c>
    </row>
    <row r="3916" spans="1:11" x14ac:dyDescent="0.25">
      <c r="A3916" t="s">
        <v>2560</v>
      </c>
      <c r="B3916" t="s">
        <v>10364</v>
      </c>
      <c r="C3916" t="s">
        <v>7425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K3916">
        <f t="shared" si="61"/>
        <v>0</v>
      </c>
    </row>
    <row r="3917" spans="1:11" x14ac:dyDescent="0.25">
      <c r="A3917" t="s">
        <v>2560</v>
      </c>
      <c r="B3917" t="s">
        <v>10365</v>
      </c>
      <c r="C3917" t="s">
        <v>10366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K3917">
        <f t="shared" si="61"/>
        <v>0</v>
      </c>
    </row>
    <row r="3918" spans="1:11" x14ac:dyDescent="0.25">
      <c r="A3918" t="s">
        <v>2560</v>
      </c>
      <c r="B3918" t="s">
        <v>10367</v>
      </c>
      <c r="C3918" t="s">
        <v>9984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K3918">
        <f t="shared" si="61"/>
        <v>0</v>
      </c>
    </row>
    <row r="3919" spans="1:11" x14ac:dyDescent="0.25">
      <c r="A3919" t="s">
        <v>2560</v>
      </c>
      <c r="B3919" t="s">
        <v>10368</v>
      </c>
      <c r="C3919" t="s">
        <v>10369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K3919">
        <f t="shared" si="61"/>
        <v>0</v>
      </c>
    </row>
    <row r="3920" spans="1:11" x14ac:dyDescent="0.25">
      <c r="A3920" t="s">
        <v>2560</v>
      </c>
      <c r="B3920" t="s">
        <v>10370</v>
      </c>
      <c r="C3920" t="s">
        <v>7805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K3920">
        <f t="shared" si="61"/>
        <v>0</v>
      </c>
    </row>
    <row r="3921" spans="1:11" x14ac:dyDescent="0.25">
      <c r="A3921" t="s">
        <v>2560</v>
      </c>
      <c r="B3921" t="s">
        <v>10371</v>
      </c>
      <c r="C3921" t="s">
        <v>10019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K3921">
        <f t="shared" si="61"/>
        <v>0</v>
      </c>
    </row>
    <row r="3922" spans="1:11" x14ac:dyDescent="0.25">
      <c r="A3922" t="s">
        <v>2560</v>
      </c>
      <c r="B3922" t="s">
        <v>10374</v>
      </c>
      <c r="C3922" t="s">
        <v>7894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K3922">
        <f t="shared" si="61"/>
        <v>0</v>
      </c>
    </row>
    <row r="3923" spans="1:11" x14ac:dyDescent="0.25">
      <c r="A3923" t="s">
        <v>2560</v>
      </c>
      <c r="B3923" t="s">
        <v>10375</v>
      </c>
      <c r="C3923" t="s">
        <v>9984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K3923">
        <f t="shared" si="61"/>
        <v>0</v>
      </c>
    </row>
    <row r="3924" spans="1:11" x14ac:dyDescent="0.25">
      <c r="A3924" t="s">
        <v>2560</v>
      </c>
      <c r="B3924" t="s">
        <v>10376</v>
      </c>
      <c r="C3924" t="s">
        <v>10377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K3924">
        <f t="shared" si="61"/>
        <v>0</v>
      </c>
    </row>
    <row r="3925" spans="1:11" x14ac:dyDescent="0.25">
      <c r="A3925" t="s">
        <v>2560</v>
      </c>
      <c r="B3925" t="s">
        <v>10378</v>
      </c>
      <c r="C3925" t="s">
        <v>10379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K3925">
        <f t="shared" si="61"/>
        <v>0</v>
      </c>
    </row>
    <row r="3926" spans="1:11" x14ac:dyDescent="0.25">
      <c r="A3926" t="s">
        <v>2560</v>
      </c>
      <c r="B3926" t="s">
        <v>10380</v>
      </c>
      <c r="C3926" t="s">
        <v>10381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K3926">
        <f t="shared" si="61"/>
        <v>0</v>
      </c>
    </row>
    <row r="3927" spans="1:11" x14ac:dyDescent="0.25">
      <c r="A3927" t="s">
        <v>2560</v>
      </c>
      <c r="B3927" t="s">
        <v>10382</v>
      </c>
      <c r="C3927" t="s">
        <v>10383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K3927">
        <f t="shared" si="61"/>
        <v>0</v>
      </c>
    </row>
    <row r="3928" spans="1:11" x14ac:dyDescent="0.25">
      <c r="A3928" t="s">
        <v>2560</v>
      </c>
      <c r="B3928" t="s">
        <v>10384</v>
      </c>
      <c r="C3928" t="s">
        <v>10385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K3928">
        <f t="shared" si="61"/>
        <v>0</v>
      </c>
    </row>
    <row r="3929" spans="1:11" x14ac:dyDescent="0.25">
      <c r="A3929" t="s">
        <v>2560</v>
      </c>
      <c r="B3929" t="s">
        <v>10386</v>
      </c>
      <c r="C3929" t="s">
        <v>10387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K3929">
        <f t="shared" si="61"/>
        <v>0</v>
      </c>
    </row>
    <row r="3930" spans="1:11" x14ac:dyDescent="0.25">
      <c r="A3930" t="s">
        <v>2560</v>
      </c>
      <c r="B3930" t="s">
        <v>10388</v>
      </c>
      <c r="C3930" t="s">
        <v>10389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K3930">
        <f t="shared" si="61"/>
        <v>0</v>
      </c>
    </row>
    <row r="3931" spans="1:11" x14ac:dyDescent="0.25">
      <c r="A3931" t="s">
        <v>2560</v>
      </c>
      <c r="B3931" t="s">
        <v>10390</v>
      </c>
      <c r="C3931" t="s">
        <v>6802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K3931">
        <f t="shared" si="61"/>
        <v>0</v>
      </c>
    </row>
    <row r="3932" spans="1:11" x14ac:dyDescent="0.25">
      <c r="A3932" t="s">
        <v>2560</v>
      </c>
      <c r="B3932" t="s">
        <v>10391</v>
      </c>
      <c r="C3932" t="s">
        <v>8579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K3932">
        <f t="shared" si="61"/>
        <v>0</v>
      </c>
    </row>
    <row r="3933" spans="1:11" x14ac:dyDescent="0.25">
      <c r="A3933" t="s">
        <v>2560</v>
      </c>
      <c r="B3933" t="s">
        <v>10392</v>
      </c>
      <c r="C3933" t="s">
        <v>9139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K3933">
        <f t="shared" si="61"/>
        <v>0</v>
      </c>
    </row>
    <row r="3934" spans="1:11" x14ac:dyDescent="0.25">
      <c r="A3934" t="s">
        <v>2560</v>
      </c>
      <c r="B3934" t="s">
        <v>10393</v>
      </c>
      <c r="C3934" t="s">
        <v>10394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K3934">
        <f t="shared" si="61"/>
        <v>0</v>
      </c>
    </row>
    <row r="3935" spans="1:11" x14ac:dyDescent="0.25">
      <c r="A3935" t="s">
        <v>2560</v>
      </c>
      <c r="B3935" t="s">
        <v>10395</v>
      </c>
      <c r="C3935" t="s">
        <v>7992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K3935">
        <f t="shared" si="61"/>
        <v>0</v>
      </c>
    </row>
    <row r="3936" spans="1:11" x14ac:dyDescent="0.25">
      <c r="A3936" t="s">
        <v>2560</v>
      </c>
      <c r="B3936" t="s">
        <v>10396</v>
      </c>
      <c r="C3936" t="s">
        <v>9754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K3936">
        <f t="shared" si="61"/>
        <v>0</v>
      </c>
    </row>
    <row r="3937" spans="1:11" x14ac:dyDescent="0.25">
      <c r="A3937" t="s">
        <v>2560</v>
      </c>
      <c r="B3937" t="s">
        <v>1803</v>
      </c>
      <c r="C3937" t="s">
        <v>653</v>
      </c>
      <c r="D3937">
        <v>3</v>
      </c>
      <c r="E3937">
        <v>0</v>
      </c>
      <c r="F3937">
        <v>0</v>
      </c>
      <c r="G3937">
        <v>0</v>
      </c>
      <c r="H3937">
        <v>4</v>
      </c>
      <c r="I3937">
        <v>7</v>
      </c>
      <c r="K3937">
        <f t="shared" si="61"/>
        <v>3</v>
      </c>
    </row>
    <row r="3938" spans="1:11" x14ac:dyDescent="0.25">
      <c r="A3938" t="s">
        <v>2560</v>
      </c>
      <c r="B3938" t="s">
        <v>1769</v>
      </c>
      <c r="C3938" t="s">
        <v>619</v>
      </c>
      <c r="D3938">
        <v>127</v>
      </c>
      <c r="E3938">
        <v>0</v>
      </c>
      <c r="F3938">
        <v>0</v>
      </c>
      <c r="G3938">
        <v>0</v>
      </c>
      <c r="H3938">
        <v>100</v>
      </c>
      <c r="I3938">
        <v>227</v>
      </c>
      <c r="K3938">
        <f t="shared" si="61"/>
        <v>127</v>
      </c>
    </row>
    <row r="3939" spans="1:11" x14ac:dyDescent="0.25">
      <c r="A3939" t="s">
        <v>2560</v>
      </c>
      <c r="B3939" t="s">
        <v>8366</v>
      </c>
      <c r="C3939" t="s">
        <v>8367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K3939">
        <f t="shared" si="61"/>
        <v>0</v>
      </c>
    </row>
    <row r="3940" spans="1:11" x14ac:dyDescent="0.25">
      <c r="A3940" t="s">
        <v>2560</v>
      </c>
      <c r="B3940" t="s">
        <v>8368</v>
      </c>
      <c r="C3940" t="s">
        <v>8369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K3940">
        <f t="shared" si="61"/>
        <v>0</v>
      </c>
    </row>
    <row r="3941" spans="1:11" x14ac:dyDescent="0.25">
      <c r="A3941" t="s">
        <v>2560</v>
      </c>
      <c r="B3941" t="s">
        <v>8370</v>
      </c>
      <c r="C3941" t="s">
        <v>8371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K3941">
        <f t="shared" si="61"/>
        <v>0</v>
      </c>
    </row>
    <row r="3942" spans="1:11" x14ac:dyDescent="0.25">
      <c r="A3942" t="s">
        <v>2560</v>
      </c>
      <c r="B3942" t="s">
        <v>8372</v>
      </c>
      <c r="C3942" t="s">
        <v>8373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K3942">
        <f t="shared" si="61"/>
        <v>0</v>
      </c>
    </row>
    <row r="3943" spans="1:11" x14ac:dyDescent="0.25">
      <c r="A3943" t="s">
        <v>2560</v>
      </c>
      <c r="B3943" t="s">
        <v>8374</v>
      </c>
      <c r="C3943" t="s">
        <v>8375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K3943">
        <f t="shared" si="61"/>
        <v>0</v>
      </c>
    </row>
    <row r="3944" spans="1:11" x14ac:dyDescent="0.25">
      <c r="A3944" t="s">
        <v>2560</v>
      </c>
      <c r="B3944" t="s">
        <v>8376</v>
      </c>
      <c r="C3944" t="s">
        <v>8377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K3944">
        <f t="shared" si="61"/>
        <v>0</v>
      </c>
    </row>
    <row r="3945" spans="1:11" x14ac:dyDescent="0.25">
      <c r="A3945" t="s">
        <v>2560</v>
      </c>
      <c r="B3945" t="s">
        <v>8378</v>
      </c>
      <c r="C3945" t="s">
        <v>8379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K3945">
        <f t="shared" si="61"/>
        <v>0</v>
      </c>
    </row>
    <row r="3946" spans="1:11" x14ac:dyDescent="0.25">
      <c r="A3946" t="s">
        <v>2560</v>
      </c>
      <c r="B3946" t="s">
        <v>8380</v>
      </c>
      <c r="C3946" t="s">
        <v>8381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K3946">
        <f t="shared" si="61"/>
        <v>0</v>
      </c>
    </row>
    <row r="3947" spans="1:11" x14ac:dyDescent="0.25">
      <c r="A3947" t="s">
        <v>2560</v>
      </c>
      <c r="B3947" t="s">
        <v>8382</v>
      </c>
      <c r="C3947" t="s">
        <v>8383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K3947">
        <f t="shared" si="61"/>
        <v>0</v>
      </c>
    </row>
    <row r="3948" spans="1:11" x14ac:dyDescent="0.25">
      <c r="A3948" t="s">
        <v>2560</v>
      </c>
      <c r="B3948" t="s">
        <v>8384</v>
      </c>
      <c r="C3948" t="s">
        <v>8385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K3948">
        <f t="shared" si="61"/>
        <v>0</v>
      </c>
    </row>
    <row r="3949" spans="1:11" x14ac:dyDescent="0.25">
      <c r="A3949" t="s">
        <v>2560</v>
      </c>
      <c r="B3949" t="s">
        <v>8386</v>
      </c>
      <c r="C3949" t="s">
        <v>8387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K3949">
        <f t="shared" si="61"/>
        <v>0</v>
      </c>
    </row>
    <row r="3950" spans="1:11" x14ac:dyDescent="0.25">
      <c r="A3950" t="s">
        <v>2560</v>
      </c>
      <c r="B3950" t="s">
        <v>8388</v>
      </c>
      <c r="C3950" t="s">
        <v>8389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K3950">
        <f t="shared" si="61"/>
        <v>0</v>
      </c>
    </row>
    <row r="3951" spans="1:11" x14ac:dyDescent="0.25">
      <c r="A3951" t="s">
        <v>2560</v>
      </c>
      <c r="B3951" t="s">
        <v>8390</v>
      </c>
      <c r="C3951" t="s">
        <v>8391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K3951">
        <f t="shared" si="61"/>
        <v>0</v>
      </c>
    </row>
    <row r="3952" spans="1:11" x14ac:dyDescent="0.25">
      <c r="A3952" t="s">
        <v>2560</v>
      </c>
      <c r="B3952" t="s">
        <v>8392</v>
      </c>
      <c r="C3952" t="s">
        <v>8393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K3952">
        <f t="shared" si="61"/>
        <v>0</v>
      </c>
    </row>
    <row r="3953" spans="1:11" x14ac:dyDescent="0.25">
      <c r="A3953" t="s">
        <v>2560</v>
      </c>
      <c r="B3953" t="s">
        <v>8394</v>
      </c>
      <c r="C3953" t="s">
        <v>8395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K3953">
        <f t="shared" si="61"/>
        <v>0</v>
      </c>
    </row>
    <row r="3954" spans="1:11" x14ac:dyDescent="0.25">
      <c r="A3954" t="s">
        <v>2560</v>
      </c>
      <c r="B3954" t="s">
        <v>8396</v>
      </c>
      <c r="C3954" t="s">
        <v>8397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K3954">
        <f t="shared" si="61"/>
        <v>0</v>
      </c>
    </row>
    <row r="3955" spans="1:11" x14ac:dyDescent="0.25">
      <c r="A3955" t="s">
        <v>2560</v>
      </c>
      <c r="B3955" t="s">
        <v>8398</v>
      </c>
      <c r="C3955" t="s">
        <v>8399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K3955">
        <f t="shared" si="61"/>
        <v>0</v>
      </c>
    </row>
    <row r="3956" spans="1:11" x14ac:dyDescent="0.25">
      <c r="A3956" t="s">
        <v>2560</v>
      </c>
      <c r="B3956" t="s">
        <v>8400</v>
      </c>
      <c r="C3956" t="s">
        <v>8401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K3956">
        <f t="shared" si="61"/>
        <v>0</v>
      </c>
    </row>
    <row r="3957" spans="1:11" x14ac:dyDescent="0.25">
      <c r="A3957" t="s">
        <v>2560</v>
      </c>
      <c r="B3957" t="s">
        <v>8402</v>
      </c>
      <c r="C3957" t="s">
        <v>8403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K3957">
        <f t="shared" si="61"/>
        <v>0</v>
      </c>
    </row>
    <row r="3958" spans="1:11" x14ac:dyDescent="0.25">
      <c r="A3958" t="s">
        <v>2560</v>
      </c>
      <c r="B3958" t="s">
        <v>8404</v>
      </c>
      <c r="C3958" t="s">
        <v>8405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K3958">
        <f t="shared" si="61"/>
        <v>0</v>
      </c>
    </row>
    <row r="3959" spans="1:11" x14ac:dyDescent="0.25">
      <c r="A3959" t="s">
        <v>2560</v>
      </c>
      <c r="B3959" t="s">
        <v>8406</v>
      </c>
      <c r="C3959" t="s">
        <v>8407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K3959">
        <f t="shared" si="61"/>
        <v>0</v>
      </c>
    </row>
    <row r="3960" spans="1:11" x14ac:dyDescent="0.25">
      <c r="A3960" t="s">
        <v>2560</v>
      </c>
      <c r="B3960" t="s">
        <v>8408</v>
      </c>
      <c r="C3960" t="s">
        <v>8409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K3960">
        <f t="shared" si="61"/>
        <v>0</v>
      </c>
    </row>
    <row r="3961" spans="1:11" x14ac:dyDescent="0.25">
      <c r="A3961" t="s">
        <v>2560</v>
      </c>
      <c r="B3961" t="s">
        <v>8410</v>
      </c>
      <c r="C3961" t="s">
        <v>8411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K3961">
        <f t="shared" si="61"/>
        <v>0</v>
      </c>
    </row>
    <row r="3962" spans="1:11" x14ac:dyDescent="0.25">
      <c r="A3962" t="s">
        <v>2560</v>
      </c>
      <c r="B3962" t="s">
        <v>12232</v>
      </c>
      <c r="C3962" t="s">
        <v>12233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K3962">
        <f t="shared" si="61"/>
        <v>0</v>
      </c>
    </row>
    <row r="3963" spans="1:11" x14ac:dyDescent="0.25">
      <c r="A3963" t="s">
        <v>2560</v>
      </c>
      <c r="B3963" t="s">
        <v>12236</v>
      </c>
      <c r="C3963" t="s">
        <v>12237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100</v>
      </c>
      <c r="K3963">
        <f t="shared" si="61"/>
        <v>0</v>
      </c>
    </row>
    <row r="3964" spans="1:11" x14ac:dyDescent="0.25">
      <c r="A3964" t="s">
        <v>2560</v>
      </c>
      <c r="B3964" t="s">
        <v>12262</v>
      </c>
      <c r="C3964" t="s">
        <v>3059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12</v>
      </c>
      <c r="K3964">
        <f t="shared" si="61"/>
        <v>0</v>
      </c>
    </row>
    <row r="3965" spans="1:11" x14ac:dyDescent="0.25">
      <c r="A3965" t="s">
        <v>2560</v>
      </c>
      <c r="B3965" t="s">
        <v>12263</v>
      </c>
      <c r="C3965" t="s">
        <v>10577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K3965">
        <f t="shared" si="61"/>
        <v>0</v>
      </c>
    </row>
    <row r="3966" spans="1:11" x14ac:dyDescent="0.25">
      <c r="A3966" t="s">
        <v>2560</v>
      </c>
      <c r="B3966" t="s">
        <v>12264</v>
      </c>
      <c r="C3966" t="s">
        <v>12265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K3966">
        <f t="shared" si="61"/>
        <v>0</v>
      </c>
    </row>
    <row r="3967" spans="1:11" x14ac:dyDescent="0.25">
      <c r="A3967" t="s">
        <v>2560</v>
      </c>
      <c r="B3967" t="s">
        <v>12266</v>
      </c>
      <c r="C3967" t="s">
        <v>12267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K3967">
        <f t="shared" si="61"/>
        <v>0</v>
      </c>
    </row>
    <row r="3968" spans="1:11" x14ac:dyDescent="0.25">
      <c r="A3968" t="s">
        <v>2560</v>
      </c>
      <c r="B3968" t="s">
        <v>5703</v>
      </c>
      <c r="C3968" t="s">
        <v>2597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170</v>
      </c>
      <c r="K3968">
        <f t="shared" si="61"/>
        <v>0</v>
      </c>
    </row>
    <row r="3969" spans="1:11" x14ac:dyDescent="0.25">
      <c r="A3969" t="s">
        <v>2560</v>
      </c>
      <c r="B3969" t="s">
        <v>12268</v>
      </c>
      <c r="C3969" t="s">
        <v>12269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K3969">
        <f t="shared" si="61"/>
        <v>0</v>
      </c>
    </row>
    <row r="3970" spans="1:11" x14ac:dyDescent="0.25">
      <c r="A3970" t="s">
        <v>2560</v>
      </c>
      <c r="B3970" t="s">
        <v>12270</v>
      </c>
      <c r="C3970" t="s">
        <v>6901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1</v>
      </c>
      <c r="K3970">
        <f t="shared" si="61"/>
        <v>0</v>
      </c>
    </row>
    <row r="3971" spans="1:11" x14ac:dyDescent="0.25">
      <c r="A3971" t="s">
        <v>2560</v>
      </c>
      <c r="B3971" t="s">
        <v>6203</v>
      </c>
      <c r="C3971" t="s">
        <v>6204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14</v>
      </c>
      <c r="K3971">
        <f t="shared" ref="K3971:K4034" si="62">D3971+F3971</f>
        <v>0</v>
      </c>
    </row>
    <row r="3972" spans="1:11" x14ac:dyDescent="0.25">
      <c r="A3972" t="s">
        <v>2560</v>
      </c>
      <c r="B3972" t="s">
        <v>12271</v>
      </c>
      <c r="C3972" t="s">
        <v>12272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K3972">
        <f t="shared" si="62"/>
        <v>0</v>
      </c>
    </row>
    <row r="3973" spans="1:11" x14ac:dyDescent="0.25">
      <c r="A3973" t="s">
        <v>2560</v>
      </c>
      <c r="B3973" t="s">
        <v>12273</v>
      </c>
      <c r="C3973" t="s">
        <v>12274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K3973">
        <f t="shared" si="62"/>
        <v>0</v>
      </c>
    </row>
    <row r="3974" spans="1:11" x14ac:dyDescent="0.25">
      <c r="A3974" t="s">
        <v>2560</v>
      </c>
      <c r="B3974" t="s">
        <v>12275</v>
      </c>
      <c r="C3974" t="s">
        <v>12276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K3974">
        <f t="shared" si="62"/>
        <v>0</v>
      </c>
    </row>
    <row r="3975" spans="1:11" x14ac:dyDescent="0.25">
      <c r="A3975" t="s">
        <v>2560</v>
      </c>
      <c r="B3975" t="s">
        <v>12277</v>
      </c>
      <c r="C3975" t="s">
        <v>12278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K3975">
        <f t="shared" si="62"/>
        <v>0</v>
      </c>
    </row>
    <row r="3976" spans="1:11" x14ac:dyDescent="0.25">
      <c r="A3976" t="s">
        <v>2560</v>
      </c>
      <c r="B3976" t="s">
        <v>12279</v>
      </c>
      <c r="C3976" t="s">
        <v>12280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K3976">
        <f t="shared" si="62"/>
        <v>0</v>
      </c>
    </row>
    <row r="3977" spans="1:11" x14ac:dyDescent="0.25">
      <c r="A3977" t="s">
        <v>2560</v>
      </c>
      <c r="B3977" t="s">
        <v>12281</v>
      </c>
      <c r="C3977" t="s">
        <v>12282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K3977">
        <f t="shared" si="62"/>
        <v>0</v>
      </c>
    </row>
    <row r="3978" spans="1:11" x14ac:dyDescent="0.25">
      <c r="A3978" t="s">
        <v>2560</v>
      </c>
      <c r="B3978" t="s">
        <v>12283</v>
      </c>
      <c r="C3978" t="s">
        <v>12284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K3978">
        <f t="shared" si="62"/>
        <v>0</v>
      </c>
    </row>
    <row r="3979" spans="1:11" x14ac:dyDescent="0.25">
      <c r="A3979" t="s">
        <v>2560</v>
      </c>
      <c r="B3979" t="s">
        <v>12285</v>
      </c>
      <c r="C3979" t="s">
        <v>12286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K3979">
        <f t="shared" si="62"/>
        <v>0</v>
      </c>
    </row>
    <row r="3980" spans="1:11" x14ac:dyDescent="0.25">
      <c r="A3980" t="s">
        <v>2560</v>
      </c>
      <c r="B3980" t="s">
        <v>12287</v>
      </c>
      <c r="C3980" t="s">
        <v>12288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K3980">
        <f t="shared" si="62"/>
        <v>0</v>
      </c>
    </row>
    <row r="3981" spans="1:11" x14ac:dyDescent="0.25">
      <c r="A3981" t="s">
        <v>2560</v>
      </c>
      <c r="B3981" t="s">
        <v>12289</v>
      </c>
      <c r="C3981" t="s">
        <v>12290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K3981">
        <f t="shared" si="62"/>
        <v>0</v>
      </c>
    </row>
    <row r="3982" spans="1:11" x14ac:dyDescent="0.25">
      <c r="A3982" t="s">
        <v>2560</v>
      </c>
      <c r="B3982" t="s">
        <v>12291</v>
      </c>
      <c r="C3982" t="s">
        <v>12292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K3982">
        <f t="shared" si="62"/>
        <v>0</v>
      </c>
    </row>
    <row r="3983" spans="1:11" x14ac:dyDescent="0.25">
      <c r="A3983" t="s">
        <v>2560</v>
      </c>
      <c r="B3983" t="s">
        <v>12293</v>
      </c>
      <c r="C3983" t="s">
        <v>12294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K3983">
        <f t="shared" si="62"/>
        <v>0</v>
      </c>
    </row>
    <row r="3984" spans="1:11" x14ac:dyDescent="0.25">
      <c r="A3984" t="s">
        <v>2560</v>
      </c>
      <c r="B3984" t="s">
        <v>6741</v>
      </c>
      <c r="C3984" t="s">
        <v>6742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K3984">
        <f t="shared" si="62"/>
        <v>0</v>
      </c>
    </row>
    <row r="3985" spans="1:11" x14ac:dyDescent="0.25">
      <c r="A3985" t="s">
        <v>2560</v>
      </c>
      <c r="B3985" t="s">
        <v>7034</v>
      </c>
      <c r="C3985" t="s">
        <v>7035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K3985">
        <f t="shared" si="62"/>
        <v>0</v>
      </c>
    </row>
    <row r="3986" spans="1:11" x14ac:dyDescent="0.25">
      <c r="A3986" t="s">
        <v>2560</v>
      </c>
      <c r="B3986" t="s">
        <v>7036</v>
      </c>
      <c r="C3986" t="s">
        <v>7037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K3986">
        <f t="shared" si="62"/>
        <v>0</v>
      </c>
    </row>
    <row r="3987" spans="1:11" x14ac:dyDescent="0.25">
      <c r="A3987" t="s">
        <v>2560</v>
      </c>
      <c r="B3987" t="s">
        <v>7038</v>
      </c>
      <c r="C3987" t="s">
        <v>3008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K3987">
        <f t="shared" si="62"/>
        <v>0</v>
      </c>
    </row>
    <row r="3988" spans="1:11" x14ac:dyDescent="0.25">
      <c r="A3988" t="s">
        <v>2560</v>
      </c>
      <c r="B3988" t="s">
        <v>7039</v>
      </c>
      <c r="C3988" t="s">
        <v>7040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K3988">
        <f t="shared" si="62"/>
        <v>0</v>
      </c>
    </row>
    <row r="3989" spans="1:11" x14ac:dyDescent="0.25">
      <c r="A3989" t="s">
        <v>2560</v>
      </c>
      <c r="B3989" t="s">
        <v>12743</v>
      </c>
      <c r="C3989" t="s">
        <v>4093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K3989">
        <f t="shared" si="62"/>
        <v>0</v>
      </c>
    </row>
    <row r="3990" spans="1:11" x14ac:dyDescent="0.25">
      <c r="A3990" t="s">
        <v>2560</v>
      </c>
      <c r="B3990" t="s">
        <v>7041</v>
      </c>
      <c r="C3990" t="s">
        <v>7042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K3990">
        <f t="shared" si="62"/>
        <v>0</v>
      </c>
    </row>
    <row r="3991" spans="1:11" x14ac:dyDescent="0.25">
      <c r="A3991" t="s">
        <v>2560</v>
      </c>
      <c r="B3991" t="s">
        <v>7043</v>
      </c>
      <c r="C3991" t="s">
        <v>7044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3</v>
      </c>
      <c r="K3991">
        <f t="shared" si="62"/>
        <v>0</v>
      </c>
    </row>
    <row r="3992" spans="1:11" x14ac:dyDescent="0.25">
      <c r="A3992" t="s">
        <v>2560</v>
      </c>
      <c r="B3992" t="s">
        <v>7045</v>
      </c>
      <c r="C3992" t="s">
        <v>7046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K3992">
        <f t="shared" si="62"/>
        <v>0</v>
      </c>
    </row>
    <row r="3993" spans="1:11" x14ac:dyDescent="0.25">
      <c r="A3993" t="s">
        <v>2560</v>
      </c>
      <c r="B3993" t="s">
        <v>7047</v>
      </c>
      <c r="C3993" t="s">
        <v>5871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K3993">
        <f t="shared" si="62"/>
        <v>0</v>
      </c>
    </row>
    <row r="3994" spans="1:11" x14ac:dyDescent="0.25">
      <c r="A3994" t="s">
        <v>2560</v>
      </c>
      <c r="B3994" t="s">
        <v>7048</v>
      </c>
      <c r="C3994" t="s">
        <v>7049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K3994">
        <f t="shared" si="62"/>
        <v>0</v>
      </c>
    </row>
    <row r="3995" spans="1:11" x14ac:dyDescent="0.25">
      <c r="A3995" t="s">
        <v>2560</v>
      </c>
      <c r="B3995" t="s">
        <v>7050</v>
      </c>
      <c r="C3995" t="s">
        <v>7051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2</v>
      </c>
      <c r="K3995">
        <f t="shared" si="62"/>
        <v>0</v>
      </c>
    </row>
    <row r="3996" spans="1:11" x14ac:dyDescent="0.25">
      <c r="A3996" t="s">
        <v>2560</v>
      </c>
      <c r="B3996" t="s">
        <v>7052</v>
      </c>
      <c r="C3996" t="s">
        <v>7053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K3996">
        <f t="shared" si="62"/>
        <v>0</v>
      </c>
    </row>
    <row r="3997" spans="1:11" x14ac:dyDescent="0.25">
      <c r="A3997" t="s">
        <v>2560</v>
      </c>
      <c r="B3997" t="s">
        <v>7054</v>
      </c>
      <c r="C3997" t="s">
        <v>7055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K3997">
        <f t="shared" si="62"/>
        <v>0</v>
      </c>
    </row>
    <row r="3998" spans="1:11" x14ac:dyDescent="0.25">
      <c r="A3998" t="s">
        <v>2560</v>
      </c>
      <c r="B3998" t="s">
        <v>7056</v>
      </c>
      <c r="C3998" t="s">
        <v>6901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K3998">
        <f t="shared" si="62"/>
        <v>0</v>
      </c>
    </row>
    <row r="3999" spans="1:11" x14ac:dyDescent="0.25">
      <c r="A3999" t="s">
        <v>2560</v>
      </c>
      <c r="B3999" t="s">
        <v>7057</v>
      </c>
      <c r="C3999" t="s">
        <v>7058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K3999">
        <f t="shared" si="62"/>
        <v>0</v>
      </c>
    </row>
    <row r="4000" spans="1:11" x14ac:dyDescent="0.25">
      <c r="A4000" t="s">
        <v>2560</v>
      </c>
      <c r="B4000" t="s">
        <v>7059</v>
      </c>
      <c r="C4000" t="s">
        <v>7060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K4000">
        <f t="shared" si="62"/>
        <v>0</v>
      </c>
    </row>
    <row r="4001" spans="1:11" x14ac:dyDescent="0.25">
      <c r="A4001" t="s">
        <v>2560</v>
      </c>
      <c r="B4001" t="s">
        <v>7061</v>
      </c>
      <c r="C4001" t="s">
        <v>7062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K4001">
        <f t="shared" si="62"/>
        <v>0</v>
      </c>
    </row>
    <row r="4002" spans="1:11" x14ac:dyDescent="0.25">
      <c r="A4002" t="s">
        <v>2560</v>
      </c>
      <c r="B4002" t="s">
        <v>7063</v>
      </c>
      <c r="C4002" t="s">
        <v>7064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K4002">
        <f t="shared" si="62"/>
        <v>0</v>
      </c>
    </row>
    <row r="4003" spans="1:11" x14ac:dyDescent="0.25">
      <c r="A4003" t="s">
        <v>2560</v>
      </c>
      <c r="B4003" t="s">
        <v>7065</v>
      </c>
      <c r="C4003" t="s">
        <v>7066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K4003">
        <f t="shared" si="62"/>
        <v>0</v>
      </c>
    </row>
    <row r="4004" spans="1:11" x14ac:dyDescent="0.25">
      <c r="A4004" t="s">
        <v>2560</v>
      </c>
      <c r="B4004" t="s">
        <v>7067</v>
      </c>
      <c r="C4004" t="s">
        <v>7068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K4004">
        <f t="shared" si="62"/>
        <v>0</v>
      </c>
    </row>
    <row r="4005" spans="1:11" x14ac:dyDescent="0.25">
      <c r="A4005" t="s">
        <v>2560</v>
      </c>
      <c r="B4005" t="s">
        <v>7069</v>
      </c>
      <c r="C4005" t="s">
        <v>7070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K4005">
        <f t="shared" si="62"/>
        <v>0</v>
      </c>
    </row>
    <row r="4006" spans="1:11" x14ac:dyDescent="0.25">
      <c r="A4006" t="s">
        <v>2560</v>
      </c>
      <c r="B4006" t="s">
        <v>7071</v>
      </c>
      <c r="C4006" t="s">
        <v>7072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K4006">
        <f t="shared" si="62"/>
        <v>0</v>
      </c>
    </row>
    <row r="4007" spans="1:11" x14ac:dyDescent="0.25">
      <c r="A4007" t="s">
        <v>2560</v>
      </c>
      <c r="B4007" t="s">
        <v>6456</v>
      </c>
      <c r="C4007" t="s">
        <v>6457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K4007">
        <f t="shared" si="62"/>
        <v>0</v>
      </c>
    </row>
    <row r="4008" spans="1:11" x14ac:dyDescent="0.25">
      <c r="A4008" t="s">
        <v>2560</v>
      </c>
      <c r="B4008" t="s">
        <v>6458</v>
      </c>
      <c r="C4008" t="s">
        <v>6459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K4008">
        <f t="shared" si="62"/>
        <v>0</v>
      </c>
    </row>
    <row r="4009" spans="1:11" x14ac:dyDescent="0.25">
      <c r="A4009" t="s">
        <v>2560</v>
      </c>
      <c r="B4009" t="s">
        <v>6460</v>
      </c>
      <c r="C4009" t="s">
        <v>6461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K4009">
        <f t="shared" si="62"/>
        <v>0</v>
      </c>
    </row>
    <row r="4010" spans="1:11" x14ac:dyDescent="0.25">
      <c r="A4010" t="s">
        <v>2560</v>
      </c>
      <c r="B4010" t="s">
        <v>6462</v>
      </c>
      <c r="C4010" t="s">
        <v>6463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K4010">
        <f t="shared" si="62"/>
        <v>0</v>
      </c>
    </row>
    <row r="4011" spans="1:11" x14ac:dyDescent="0.25">
      <c r="A4011" t="s">
        <v>2560</v>
      </c>
      <c r="B4011" t="s">
        <v>6464</v>
      </c>
      <c r="C4011" t="s">
        <v>6465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K4011">
        <f t="shared" si="62"/>
        <v>0</v>
      </c>
    </row>
    <row r="4012" spans="1:11" x14ac:dyDescent="0.25">
      <c r="A4012" t="s">
        <v>2560</v>
      </c>
      <c r="B4012" t="s">
        <v>6466</v>
      </c>
      <c r="C4012" t="s">
        <v>6467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K4012">
        <f t="shared" si="62"/>
        <v>0</v>
      </c>
    </row>
    <row r="4013" spans="1:11" x14ac:dyDescent="0.25">
      <c r="A4013" t="s">
        <v>2560</v>
      </c>
      <c r="B4013" t="s">
        <v>6468</v>
      </c>
      <c r="C4013" t="s">
        <v>6469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K4013">
        <f t="shared" si="62"/>
        <v>0</v>
      </c>
    </row>
    <row r="4014" spans="1:11" x14ac:dyDescent="0.25">
      <c r="A4014" t="s">
        <v>2560</v>
      </c>
      <c r="B4014" t="s">
        <v>6470</v>
      </c>
      <c r="C4014" t="s">
        <v>6471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K4014">
        <f t="shared" si="62"/>
        <v>0</v>
      </c>
    </row>
    <row r="4015" spans="1:11" x14ac:dyDescent="0.25">
      <c r="A4015" t="s">
        <v>2560</v>
      </c>
      <c r="B4015" t="s">
        <v>6472</v>
      </c>
      <c r="C4015" t="s">
        <v>6473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K4015">
        <f t="shared" si="62"/>
        <v>0</v>
      </c>
    </row>
    <row r="4016" spans="1:11" x14ac:dyDescent="0.25">
      <c r="A4016" t="s">
        <v>2560</v>
      </c>
      <c r="B4016" t="s">
        <v>6474</v>
      </c>
      <c r="C4016" t="s">
        <v>5916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K4016">
        <f t="shared" si="62"/>
        <v>0</v>
      </c>
    </row>
    <row r="4017" spans="1:11" x14ac:dyDescent="0.25">
      <c r="A4017" t="s">
        <v>2560</v>
      </c>
      <c r="B4017" t="s">
        <v>6475</v>
      </c>
      <c r="C4017" t="s">
        <v>6476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K4017">
        <f t="shared" si="62"/>
        <v>0</v>
      </c>
    </row>
    <row r="4018" spans="1:11" x14ac:dyDescent="0.25">
      <c r="A4018" t="s">
        <v>2560</v>
      </c>
      <c r="B4018" t="s">
        <v>6477</v>
      </c>
      <c r="C4018" t="s">
        <v>6478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K4018">
        <f t="shared" si="62"/>
        <v>0</v>
      </c>
    </row>
    <row r="4019" spans="1:11" x14ac:dyDescent="0.25">
      <c r="A4019" t="s">
        <v>2560</v>
      </c>
      <c r="B4019" t="s">
        <v>6479</v>
      </c>
      <c r="C4019" t="s">
        <v>6480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K4019">
        <f t="shared" si="62"/>
        <v>0</v>
      </c>
    </row>
    <row r="4020" spans="1:11" x14ac:dyDescent="0.25">
      <c r="A4020" t="s">
        <v>2560</v>
      </c>
      <c r="B4020" t="s">
        <v>6481</v>
      </c>
      <c r="C4020" t="s">
        <v>6482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K4020">
        <f t="shared" si="62"/>
        <v>0</v>
      </c>
    </row>
    <row r="4021" spans="1:11" x14ac:dyDescent="0.25">
      <c r="A4021" t="s">
        <v>2560</v>
      </c>
      <c r="B4021" t="s">
        <v>6483</v>
      </c>
      <c r="C4021" t="s">
        <v>6484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K4021">
        <f t="shared" si="62"/>
        <v>0</v>
      </c>
    </row>
    <row r="4022" spans="1:11" x14ac:dyDescent="0.25">
      <c r="A4022" t="s">
        <v>2560</v>
      </c>
      <c r="B4022" t="s">
        <v>6485</v>
      </c>
      <c r="C4022" t="s">
        <v>6486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K4022">
        <f t="shared" si="62"/>
        <v>0</v>
      </c>
    </row>
    <row r="4023" spans="1:11" x14ac:dyDescent="0.25">
      <c r="A4023" t="s">
        <v>2560</v>
      </c>
      <c r="B4023" t="s">
        <v>6487</v>
      </c>
      <c r="C4023" t="s">
        <v>6488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K4023">
        <f t="shared" si="62"/>
        <v>0</v>
      </c>
    </row>
    <row r="4024" spans="1:11" x14ac:dyDescent="0.25">
      <c r="A4024" t="s">
        <v>2560</v>
      </c>
      <c r="B4024" t="s">
        <v>6489</v>
      </c>
      <c r="C4024" t="s">
        <v>6490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K4024">
        <f t="shared" si="62"/>
        <v>0</v>
      </c>
    </row>
    <row r="4025" spans="1:11" x14ac:dyDescent="0.25">
      <c r="A4025" t="s">
        <v>2560</v>
      </c>
      <c r="B4025" t="s">
        <v>6491</v>
      </c>
      <c r="C4025" t="s">
        <v>6492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K4025">
        <f t="shared" si="62"/>
        <v>0</v>
      </c>
    </row>
    <row r="4026" spans="1:11" x14ac:dyDescent="0.25">
      <c r="A4026" t="s">
        <v>2560</v>
      </c>
      <c r="B4026" t="s">
        <v>6493</v>
      </c>
      <c r="C4026" t="s">
        <v>6494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K4026">
        <f t="shared" si="62"/>
        <v>0</v>
      </c>
    </row>
    <row r="4027" spans="1:11" x14ac:dyDescent="0.25">
      <c r="A4027" t="s">
        <v>2560</v>
      </c>
      <c r="B4027" t="s">
        <v>6495</v>
      </c>
      <c r="C4027" t="s">
        <v>6496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K4027">
        <f t="shared" si="62"/>
        <v>0</v>
      </c>
    </row>
    <row r="4028" spans="1:11" x14ac:dyDescent="0.25">
      <c r="A4028" t="s">
        <v>2560</v>
      </c>
      <c r="B4028" t="s">
        <v>6497</v>
      </c>
      <c r="C4028" t="s">
        <v>6498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K4028">
        <f t="shared" si="62"/>
        <v>0</v>
      </c>
    </row>
    <row r="4029" spans="1:11" x14ac:dyDescent="0.25">
      <c r="A4029" t="s">
        <v>2560</v>
      </c>
      <c r="B4029" t="s">
        <v>7678</v>
      </c>
      <c r="C4029" t="s">
        <v>7679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20</v>
      </c>
      <c r="K4029">
        <f t="shared" si="62"/>
        <v>0</v>
      </c>
    </row>
    <row r="4030" spans="1:11" x14ac:dyDescent="0.25">
      <c r="A4030" t="s">
        <v>2560</v>
      </c>
      <c r="B4030" t="s">
        <v>7802</v>
      </c>
      <c r="C4030" t="s">
        <v>7803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K4030">
        <f t="shared" si="62"/>
        <v>0</v>
      </c>
    </row>
    <row r="4031" spans="1:11" x14ac:dyDescent="0.25">
      <c r="A4031" t="s">
        <v>2560</v>
      </c>
      <c r="B4031" t="s">
        <v>7804</v>
      </c>
      <c r="C4031" t="s">
        <v>7805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K4031">
        <f t="shared" si="62"/>
        <v>0</v>
      </c>
    </row>
    <row r="4032" spans="1:11" x14ac:dyDescent="0.25">
      <c r="A4032" t="s">
        <v>2560</v>
      </c>
      <c r="B4032" t="s">
        <v>7806</v>
      </c>
      <c r="C4032" t="s">
        <v>7807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K4032">
        <f t="shared" si="62"/>
        <v>0</v>
      </c>
    </row>
    <row r="4033" spans="1:11" x14ac:dyDescent="0.25">
      <c r="A4033" t="s">
        <v>2560</v>
      </c>
      <c r="B4033" t="s">
        <v>7808</v>
      </c>
      <c r="C4033" t="s">
        <v>7809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K4033">
        <f t="shared" si="62"/>
        <v>0</v>
      </c>
    </row>
    <row r="4034" spans="1:11" x14ac:dyDescent="0.25">
      <c r="A4034" t="s">
        <v>2560</v>
      </c>
      <c r="B4034" t="s">
        <v>7810</v>
      </c>
      <c r="C4034" t="s">
        <v>178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K4034">
        <f t="shared" si="62"/>
        <v>0</v>
      </c>
    </row>
    <row r="4035" spans="1:11" x14ac:dyDescent="0.25">
      <c r="A4035" t="s">
        <v>2560</v>
      </c>
      <c r="B4035" t="s">
        <v>7811</v>
      </c>
      <c r="C4035" t="s">
        <v>7812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K4035">
        <f t="shared" ref="K4035:K4098" si="63">D4035+F4035</f>
        <v>0</v>
      </c>
    </row>
    <row r="4036" spans="1:11" x14ac:dyDescent="0.25">
      <c r="A4036" t="s">
        <v>2560</v>
      </c>
      <c r="B4036" t="s">
        <v>7813</v>
      </c>
      <c r="C4036" t="s">
        <v>7814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K4036">
        <f t="shared" si="63"/>
        <v>0</v>
      </c>
    </row>
    <row r="4037" spans="1:11" x14ac:dyDescent="0.25">
      <c r="A4037" t="s">
        <v>2560</v>
      </c>
      <c r="B4037" t="s">
        <v>7815</v>
      </c>
      <c r="C4037" t="s">
        <v>7816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K4037">
        <f t="shared" si="63"/>
        <v>0</v>
      </c>
    </row>
    <row r="4038" spans="1:11" x14ac:dyDescent="0.25">
      <c r="A4038" t="s">
        <v>2560</v>
      </c>
      <c r="B4038" t="s">
        <v>7817</v>
      </c>
      <c r="C4038" t="s">
        <v>7818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K4038">
        <f t="shared" si="63"/>
        <v>0</v>
      </c>
    </row>
    <row r="4039" spans="1:11" x14ac:dyDescent="0.25">
      <c r="A4039" t="s">
        <v>2560</v>
      </c>
      <c r="B4039" t="s">
        <v>7819</v>
      </c>
      <c r="C4039" t="s">
        <v>7820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K4039">
        <f t="shared" si="63"/>
        <v>0</v>
      </c>
    </row>
    <row r="4040" spans="1:11" x14ac:dyDescent="0.25">
      <c r="A4040" t="s">
        <v>2560</v>
      </c>
      <c r="B4040" t="s">
        <v>7821</v>
      </c>
      <c r="C4040" t="s">
        <v>7822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K4040">
        <f t="shared" si="63"/>
        <v>0</v>
      </c>
    </row>
    <row r="4041" spans="1:11" x14ac:dyDescent="0.25">
      <c r="A4041" t="s">
        <v>2560</v>
      </c>
      <c r="B4041" t="s">
        <v>7823</v>
      </c>
      <c r="C4041" t="s">
        <v>7824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K4041">
        <f t="shared" si="63"/>
        <v>0</v>
      </c>
    </row>
    <row r="4042" spans="1:11" x14ac:dyDescent="0.25">
      <c r="A4042" t="s">
        <v>2560</v>
      </c>
      <c r="B4042" t="s">
        <v>7825</v>
      </c>
      <c r="C4042" t="s">
        <v>7826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K4042">
        <f t="shared" si="63"/>
        <v>0</v>
      </c>
    </row>
    <row r="4043" spans="1:11" x14ac:dyDescent="0.25">
      <c r="A4043" t="s">
        <v>2560</v>
      </c>
      <c r="B4043" t="s">
        <v>7827</v>
      </c>
      <c r="C4043" t="s">
        <v>7828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K4043">
        <f t="shared" si="63"/>
        <v>0</v>
      </c>
    </row>
    <row r="4044" spans="1:11" x14ac:dyDescent="0.25">
      <c r="A4044" t="s">
        <v>2560</v>
      </c>
      <c r="B4044" t="s">
        <v>7829</v>
      </c>
      <c r="C4044" t="s">
        <v>7830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K4044">
        <f t="shared" si="63"/>
        <v>0</v>
      </c>
    </row>
    <row r="4045" spans="1:11" x14ac:dyDescent="0.25">
      <c r="A4045" t="s">
        <v>2560</v>
      </c>
      <c r="B4045" t="s">
        <v>7831</v>
      </c>
      <c r="C4045" t="s">
        <v>7832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K4045">
        <f t="shared" si="63"/>
        <v>0</v>
      </c>
    </row>
    <row r="4046" spans="1:11" x14ac:dyDescent="0.25">
      <c r="A4046" t="s">
        <v>2560</v>
      </c>
      <c r="B4046" t="s">
        <v>7833</v>
      </c>
      <c r="C4046" t="s">
        <v>7834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K4046">
        <f t="shared" si="63"/>
        <v>0</v>
      </c>
    </row>
    <row r="4047" spans="1:11" x14ac:dyDescent="0.25">
      <c r="A4047" t="s">
        <v>2560</v>
      </c>
      <c r="B4047" t="s">
        <v>7835</v>
      </c>
      <c r="C4047" t="s">
        <v>7836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K4047">
        <f t="shared" si="63"/>
        <v>0</v>
      </c>
    </row>
    <row r="4048" spans="1:11" x14ac:dyDescent="0.25">
      <c r="A4048" t="s">
        <v>2560</v>
      </c>
      <c r="B4048" t="s">
        <v>7837</v>
      </c>
      <c r="C4048" t="s">
        <v>5944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12</v>
      </c>
      <c r="K4048">
        <f t="shared" si="63"/>
        <v>0</v>
      </c>
    </row>
    <row r="4049" spans="1:11" x14ac:dyDescent="0.25">
      <c r="A4049" t="s">
        <v>2560</v>
      </c>
      <c r="B4049" t="s">
        <v>10637</v>
      </c>
      <c r="C4049" t="s">
        <v>9562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37</v>
      </c>
      <c r="K4049">
        <f t="shared" si="63"/>
        <v>0</v>
      </c>
    </row>
    <row r="4050" spans="1:11" x14ac:dyDescent="0.25">
      <c r="A4050" t="s">
        <v>2560</v>
      </c>
      <c r="B4050" t="s">
        <v>7838</v>
      </c>
      <c r="C4050" t="s">
        <v>7839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K4050">
        <f t="shared" si="63"/>
        <v>0</v>
      </c>
    </row>
    <row r="4051" spans="1:11" x14ac:dyDescent="0.25">
      <c r="A4051" t="s">
        <v>2560</v>
      </c>
      <c r="B4051" t="s">
        <v>7840</v>
      </c>
      <c r="C4051" t="s">
        <v>7841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K4051">
        <f t="shared" si="63"/>
        <v>0</v>
      </c>
    </row>
    <row r="4052" spans="1:11" x14ac:dyDescent="0.25">
      <c r="A4052" t="s">
        <v>2560</v>
      </c>
      <c r="B4052" t="s">
        <v>9223</v>
      </c>
      <c r="C4052" t="s">
        <v>9224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K4052">
        <f t="shared" si="63"/>
        <v>0</v>
      </c>
    </row>
    <row r="4053" spans="1:11" x14ac:dyDescent="0.25">
      <c r="A4053" t="s">
        <v>2560</v>
      </c>
      <c r="B4053" t="s">
        <v>9225</v>
      </c>
      <c r="C4053" t="s">
        <v>9226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K4053">
        <f t="shared" si="63"/>
        <v>0</v>
      </c>
    </row>
    <row r="4054" spans="1:11" x14ac:dyDescent="0.25">
      <c r="A4054" t="s">
        <v>2560</v>
      </c>
      <c r="B4054" t="s">
        <v>9227</v>
      </c>
      <c r="C4054" t="s">
        <v>9228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K4054">
        <f t="shared" si="63"/>
        <v>0</v>
      </c>
    </row>
    <row r="4055" spans="1:11" x14ac:dyDescent="0.25">
      <c r="A4055" t="s">
        <v>2560</v>
      </c>
      <c r="B4055" t="s">
        <v>9229</v>
      </c>
      <c r="C4055" t="s">
        <v>9230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K4055">
        <f t="shared" si="63"/>
        <v>0</v>
      </c>
    </row>
    <row r="4056" spans="1:11" x14ac:dyDescent="0.25">
      <c r="A4056" t="s">
        <v>2560</v>
      </c>
      <c r="B4056" t="s">
        <v>9231</v>
      </c>
      <c r="C4056" t="s">
        <v>9232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K4056">
        <f t="shared" si="63"/>
        <v>0</v>
      </c>
    </row>
    <row r="4057" spans="1:11" x14ac:dyDescent="0.25">
      <c r="A4057" t="s">
        <v>2560</v>
      </c>
      <c r="B4057" t="s">
        <v>9233</v>
      </c>
      <c r="C4057" t="s">
        <v>9234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K4057">
        <f t="shared" si="63"/>
        <v>0</v>
      </c>
    </row>
    <row r="4058" spans="1:11" x14ac:dyDescent="0.25">
      <c r="A4058" t="s">
        <v>2560</v>
      </c>
      <c r="B4058" t="s">
        <v>9235</v>
      </c>
      <c r="C4058" t="s">
        <v>9236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K4058">
        <f t="shared" si="63"/>
        <v>0</v>
      </c>
    </row>
    <row r="4059" spans="1:11" x14ac:dyDescent="0.25">
      <c r="A4059" t="s">
        <v>2560</v>
      </c>
      <c r="B4059" t="s">
        <v>9237</v>
      </c>
      <c r="C4059" t="s">
        <v>8911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K4059">
        <f t="shared" si="63"/>
        <v>0</v>
      </c>
    </row>
    <row r="4060" spans="1:11" x14ac:dyDescent="0.25">
      <c r="A4060" t="s">
        <v>2560</v>
      </c>
      <c r="B4060" t="s">
        <v>9238</v>
      </c>
      <c r="C4060" t="s">
        <v>9239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2</v>
      </c>
      <c r="K4060">
        <f t="shared" si="63"/>
        <v>0</v>
      </c>
    </row>
    <row r="4061" spans="1:11" x14ac:dyDescent="0.25">
      <c r="A4061" t="s">
        <v>2560</v>
      </c>
      <c r="B4061" t="s">
        <v>9240</v>
      </c>
      <c r="C4061" t="s">
        <v>9241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K4061">
        <f t="shared" si="63"/>
        <v>0</v>
      </c>
    </row>
    <row r="4062" spans="1:11" x14ac:dyDescent="0.25">
      <c r="A4062" t="s">
        <v>2560</v>
      </c>
      <c r="B4062" t="s">
        <v>9242</v>
      </c>
      <c r="C4062" t="s">
        <v>469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K4062">
        <f t="shared" si="63"/>
        <v>0</v>
      </c>
    </row>
    <row r="4063" spans="1:11" x14ac:dyDescent="0.25">
      <c r="A4063" t="s">
        <v>2560</v>
      </c>
      <c r="B4063" t="s">
        <v>9243</v>
      </c>
      <c r="C4063" t="s">
        <v>8847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12</v>
      </c>
      <c r="K4063">
        <f t="shared" si="63"/>
        <v>0</v>
      </c>
    </row>
    <row r="4064" spans="1:11" x14ac:dyDescent="0.25">
      <c r="A4064" t="s">
        <v>2560</v>
      </c>
      <c r="B4064" t="s">
        <v>9244</v>
      </c>
      <c r="C4064" t="s">
        <v>9245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K4064">
        <f t="shared" si="63"/>
        <v>0</v>
      </c>
    </row>
    <row r="4065" spans="1:11" x14ac:dyDescent="0.25">
      <c r="A4065" t="s">
        <v>2560</v>
      </c>
      <c r="B4065" t="s">
        <v>9246</v>
      </c>
      <c r="C4065" t="s">
        <v>9247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K4065">
        <f t="shared" si="63"/>
        <v>0</v>
      </c>
    </row>
    <row r="4066" spans="1:11" x14ac:dyDescent="0.25">
      <c r="A4066" t="s">
        <v>2560</v>
      </c>
      <c r="B4066" t="s">
        <v>9248</v>
      </c>
      <c r="C4066" t="s">
        <v>9249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K4066">
        <f t="shared" si="63"/>
        <v>0</v>
      </c>
    </row>
    <row r="4067" spans="1:11" x14ac:dyDescent="0.25">
      <c r="A4067" t="s">
        <v>2560</v>
      </c>
      <c r="B4067" t="s">
        <v>9250</v>
      </c>
      <c r="C4067" t="s">
        <v>9251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K4067">
        <f t="shared" si="63"/>
        <v>0</v>
      </c>
    </row>
    <row r="4068" spans="1:11" x14ac:dyDescent="0.25">
      <c r="A4068" t="s">
        <v>2560</v>
      </c>
      <c r="B4068" t="s">
        <v>9252</v>
      </c>
      <c r="C4068" t="s">
        <v>9253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K4068">
        <f t="shared" si="63"/>
        <v>0</v>
      </c>
    </row>
    <row r="4069" spans="1:11" x14ac:dyDescent="0.25">
      <c r="A4069" t="s">
        <v>2560</v>
      </c>
      <c r="B4069" t="s">
        <v>9254</v>
      </c>
      <c r="C4069" t="s">
        <v>9255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K4069">
        <f t="shared" si="63"/>
        <v>0</v>
      </c>
    </row>
    <row r="4070" spans="1:11" x14ac:dyDescent="0.25">
      <c r="A4070" t="s">
        <v>2560</v>
      </c>
      <c r="B4070" t="s">
        <v>9256</v>
      </c>
      <c r="C4070" t="s">
        <v>2609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K4070">
        <f t="shared" si="63"/>
        <v>0</v>
      </c>
    </row>
    <row r="4071" spans="1:11" x14ac:dyDescent="0.25">
      <c r="A4071" t="s">
        <v>2560</v>
      </c>
      <c r="B4071" t="s">
        <v>9257</v>
      </c>
      <c r="C4071" t="s">
        <v>9258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K4071">
        <f t="shared" si="63"/>
        <v>0</v>
      </c>
    </row>
    <row r="4072" spans="1:11" x14ac:dyDescent="0.25">
      <c r="A4072" t="s">
        <v>2560</v>
      </c>
      <c r="B4072" t="s">
        <v>9259</v>
      </c>
      <c r="C4072" t="s">
        <v>376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K4072">
        <f t="shared" si="63"/>
        <v>0</v>
      </c>
    </row>
    <row r="4073" spans="1:11" x14ac:dyDescent="0.25">
      <c r="A4073" t="s">
        <v>2560</v>
      </c>
      <c r="B4073" t="s">
        <v>9260</v>
      </c>
      <c r="C4073" t="s">
        <v>9261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K4073">
        <f t="shared" si="63"/>
        <v>0</v>
      </c>
    </row>
    <row r="4074" spans="1:11" x14ac:dyDescent="0.25">
      <c r="A4074" t="s">
        <v>2560</v>
      </c>
      <c r="B4074" t="s">
        <v>9262</v>
      </c>
      <c r="C4074" t="s">
        <v>603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K4074">
        <f t="shared" si="63"/>
        <v>0</v>
      </c>
    </row>
    <row r="4075" spans="1:11" x14ac:dyDescent="0.25">
      <c r="A4075" t="s">
        <v>2560</v>
      </c>
      <c r="B4075" t="s">
        <v>10473</v>
      </c>
      <c r="C4075" t="s">
        <v>184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K4075">
        <f t="shared" si="63"/>
        <v>0</v>
      </c>
    </row>
    <row r="4076" spans="1:11" x14ac:dyDescent="0.25">
      <c r="A4076" t="s">
        <v>2560</v>
      </c>
      <c r="B4076" t="s">
        <v>10474</v>
      </c>
      <c r="C4076" t="s">
        <v>10475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K4076">
        <f t="shared" si="63"/>
        <v>0</v>
      </c>
    </row>
    <row r="4077" spans="1:11" x14ac:dyDescent="0.25">
      <c r="A4077" t="s">
        <v>2560</v>
      </c>
      <c r="B4077" t="s">
        <v>10476</v>
      </c>
      <c r="C4077" t="s">
        <v>10477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K4077">
        <f t="shared" si="63"/>
        <v>0</v>
      </c>
    </row>
    <row r="4078" spans="1:11" x14ac:dyDescent="0.25">
      <c r="A4078" t="s">
        <v>2560</v>
      </c>
      <c r="B4078" t="s">
        <v>1903</v>
      </c>
      <c r="C4078" t="s">
        <v>752</v>
      </c>
      <c r="D4078">
        <v>46</v>
      </c>
      <c r="E4078">
        <v>0</v>
      </c>
      <c r="F4078">
        <v>2</v>
      </c>
      <c r="G4078">
        <v>0</v>
      </c>
      <c r="H4078">
        <v>432</v>
      </c>
      <c r="I4078">
        <v>480</v>
      </c>
      <c r="K4078">
        <f t="shared" si="63"/>
        <v>48</v>
      </c>
    </row>
    <row r="4079" spans="1:11" x14ac:dyDescent="0.25">
      <c r="A4079" t="s">
        <v>2560</v>
      </c>
      <c r="B4079" t="s">
        <v>1834</v>
      </c>
      <c r="C4079" t="s">
        <v>683</v>
      </c>
      <c r="D4079">
        <v>82</v>
      </c>
      <c r="E4079">
        <v>0</v>
      </c>
      <c r="F4079">
        <v>0</v>
      </c>
      <c r="G4079">
        <v>0</v>
      </c>
      <c r="H4079">
        <v>109</v>
      </c>
      <c r="I4079">
        <v>191</v>
      </c>
      <c r="K4079">
        <f t="shared" si="63"/>
        <v>82</v>
      </c>
    </row>
    <row r="4080" spans="1:11" x14ac:dyDescent="0.25">
      <c r="A4080" t="s">
        <v>2560</v>
      </c>
      <c r="B4080" t="s">
        <v>1975</v>
      </c>
      <c r="C4080" t="s">
        <v>822</v>
      </c>
      <c r="D4080">
        <v>2</v>
      </c>
      <c r="E4080">
        <v>0</v>
      </c>
      <c r="F4080">
        <v>0</v>
      </c>
      <c r="G4080">
        <v>0</v>
      </c>
      <c r="H4080">
        <v>1</v>
      </c>
      <c r="I4080">
        <v>3</v>
      </c>
      <c r="K4080">
        <f t="shared" si="63"/>
        <v>2</v>
      </c>
    </row>
    <row r="4081" spans="1:11" x14ac:dyDescent="0.25">
      <c r="A4081" t="s">
        <v>2560</v>
      </c>
      <c r="B4081" t="s">
        <v>1418</v>
      </c>
      <c r="C4081" t="s">
        <v>279</v>
      </c>
      <c r="D4081">
        <v>135</v>
      </c>
      <c r="E4081">
        <v>0</v>
      </c>
      <c r="F4081">
        <v>0</v>
      </c>
      <c r="G4081">
        <v>0</v>
      </c>
      <c r="H4081">
        <v>812</v>
      </c>
      <c r="I4081">
        <v>947</v>
      </c>
      <c r="K4081">
        <f t="shared" si="63"/>
        <v>135</v>
      </c>
    </row>
    <row r="4082" spans="1:11" x14ac:dyDescent="0.25">
      <c r="A4082" t="s">
        <v>2560</v>
      </c>
      <c r="B4082" t="s">
        <v>2127</v>
      </c>
      <c r="C4082" t="s">
        <v>969</v>
      </c>
      <c r="D4082">
        <v>463</v>
      </c>
      <c r="E4082">
        <v>0</v>
      </c>
      <c r="F4082">
        <v>3</v>
      </c>
      <c r="G4082">
        <v>0</v>
      </c>
      <c r="H4082">
        <v>1042</v>
      </c>
      <c r="I4082">
        <v>1508</v>
      </c>
      <c r="K4082">
        <f t="shared" si="63"/>
        <v>466</v>
      </c>
    </row>
    <row r="4083" spans="1:11" x14ac:dyDescent="0.25">
      <c r="A4083" t="s">
        <v>2560</v>
      </c>
      <c r="B4083" t="s">
        <v>2128</v>
      </c>
      <c r="C4083" t="s">
        <v>970</v>
      </c>
      <c r="D4083">
        <v>1</v>
      </c>
      <c r="E4083">
        <v>0</v>
      </c>
      <c r="F4083">
        <v>0</v>
      </c>
      <c r="G4083">
        <v>0</v>
      </c>
      <c r="H4083">
        <v>52</v>
      </c>
      <c r="I4083">
        <v>53</v>
      </c>
      <c r="K4083">
        <f t="shared" si="63"/>
        <v>1</v>
      </c>
    </row>
    <row r="4084" spans="1:11" x14ac:dyDescent="0.25">
      <c r="A4084" t="s">
        <v>2560</v>
      </c>
      <c r="B4084" t="s">
        <v>1452</v>
      </c>
      <c r="C4084" t="s">
        <v>313</v>
      </c>
      <c r="D4084">
        <v>39</v>
      </c>
      <c r="E4084">
        <v>0</v>
      </c>
      <c r="F4084">
        <v>0</v>
      </c>
      <c r="G4084">
        <v>0</v>
      </c>
      <c r="H4084">
        <v>1068</v>
      </c>
      <c r="I4084">
        <v>1107</v>
      </c>
      <c r="K4084">
        <f t="shared" si="63"/>
        <v>39</v>
      </c>
    </row>
    <row r="4085" spans="1:11" x14ac:dyDescent="0.25">
      <c r="A4085" t="s">
        <v>2560</v>
      </c>
      <c r="B4085" t="s">
        <v>1446</v>
      </c>
      <c r="C4085" t="s">
        <v>307</v>
      </c>
      <c r="D4085">
        <v>113</v>
      </c>
      <c r="E4085">
        <v>0</v>
      </c>
      <c r="F4085">
        <v>0</v>
      </c>
      <c r="G4085">
        <v>0</v>
      </c>
      <c r="H4085">
        <v>101</v>
      </c>
      <c r="I4085">
        <v>214</v>
      </c>
      <c r="K4085">
        <f t="shared" si="63"/>
        <v>113</v>
      </c>
    </row>
    <row r="4086" spans="1:11" x14ac:dyDescent="0.25">
      <c r="A4086" t="s">
        <v>2560</v>
      </c>
      <c r="B4086" t="s">
        <v>2222</v>
      </c>
      <c r="C4086" t="s">
        <v>1063</v>
      </c>
      <c r="D4086">
        <v>155</v>
      </c>
      <c r="E4086">
        <v>0</v>
      </c>
      <c r="F4086">
        <v>0</v>
      </c>
      <c r="G4086">
        <v>0</v>
      </c>
      <c r="H4086">
        <v>90</v>
      </c>
      <c r="I4086">
        <v>245</v>
      </c>
      <c r="K4086">
        <f t="shared" si="63"/>
        <v>155</v>
      </c>
    </row>
    <row r="4087" spans="1:11" x14ac:dyDescent="0.25">
      <c r="A4087" t="s">
        <v>2560</v>
      </c>
      <c r="B4087" t="s">
        <v>1728</v>
      </c>
      <c r="C4087" t="s">
        <v>578</v>
      </c>
      <c r="D4087">
        <v>546</v>
      </c>
      <c r="E4087">
        <v>0</v>
      </c>
      <c r="F4087">
        <v>0</v>
      </c>
      <c r="G4087">
        <v>0</v>
      </c>
      <c r="H4087">
        <v>318</v>
      </c>
      <c r="I4087">
        <v>864</v>
      </c>
      <c r="K4087">
        <f t="shared" si="63"/>
        <v>546</v>
      </c>
    </row>
    <row r="4088" spans="1:11" x14ac:dyDescent="0.25">
      <c r="A4088" t="s">
        <v>2560</v>
      </c>
      <c r="B4088" t="s">
        <v>2230</v>
      </c>
      <c r="C4088" t="s">
        <v>1071</v>
      </c>
      <c r="D4088">
        <v>0</v>
      </c>
      <c r="E4088">
        <v>0</v>
      </c>
      <c r="F4088">
        <v>0</v>
      </c>
      <c r="G4088">
        <v>0</v>
      </c>
      <c r="H4088">
        <v>4</v>
      </c>
      <c r="I4088">
        <v>4</v>
      </c>
      <c r="K4088">
        <f t="shared" si="63"/>
        <v>0</v>
      </c>
    </row>
    <row r="4089" spans="1:11" x14ac:dyDescent="0.25">
      <c r="A4089" t="s">
        <v>2560</v>
      </c>
      <c r="B4089" t="s">
        <v>1271</v>
      </c>
      <c r="C4089" t="s">
        <v>136</v>
      </c>
      <c r="D4089">
        <v>6</v>
      </c>
      <c r="E4089">
        <v>0</v>
      </c>
      <c r="F4089">
        <v>0</v>
      </c>
      <c r="G4089">
        <v>0</v>
      </c>
      <c r="H4089">
        <v>17</v>
      </c>
      <c r="I4089">
        <v>23</v>
      </c>
      <c r="K4089">
        <f t="shared" si="63"/>
        <v>6</v>
      </c>
    </row>
    <row r="4090" spans="1:11" x14ac:dyDescent="0.25">
      <c r="A4090" t="s">
        <v>2560</v>
      </c>
      <c r="B4090" t="s">
        <v>1696</v>
      </c>
      <c r="C4090" t="s">
        <v>547</v>
      </c>
      <c r="D4090">
        <v>5</v>
      </c>
      <c r="E4090">
        <v>0</v>
      </c>
      <c r="F4090">
        <v>0</v>
      </c>
      <c r="G4090">
        <v>0</v>
      </c>
      <c r="H4090">
        <v>16</v>
      </c>
      <c r="I4090">
        <v>21</v>
      </c>
      <c r="K4090">
        <f t="shared" si="63"/>
        <v>5</v>
      </c>
    </row>
    <row r="4091" spans="1:11" x14ac:dyDescent="0.25">
      <c r="A4091" t="s">
        <v>2560</v>
      </c>
      <c r="B4091" t="s">
        <v>2209</v>
      </c>
      <c r="C4091" t="s">
        <v>1050</v>
      </c>
      <c r="D4091">
        <v>669</v>
      </c>
      <c r="E4091">
        <v>0</v>
      </c>
      <c r="F4091">
        <v>0</v>
      </c>
      <c r="G4091">
        <v>0</v>
      </c>
      <c r="H4091">
        <v>489</v>
      </c>
      <c r="I4091">
        <v>1158</v>
      </c>
      <c r="K4091">
        <f t="shared" si="63"/>
        <v>669</v>
      </c>
    </row>
    <row r="4092" spans="1:11" x14ac:dyDescent="0.25">
      <c r="A4092" t="s">
        <v>2560</v>
      </c>
      <c r="B4092" t="s">
        <v>1329</v>
      </c>
      <c r="C4092" t="s">
        <v>193</v>
      </c>
      <c r="D4092">
        <v>474</v>
      </c>
      <c r="E4092">
        <v>0</v>
      </c>
      <c r="F4092">
        <v>0</v>
      </c>
      <c r="G4092">
        <v>0</v>
      </c>
      <c r="H4092">
        <v>537</v>
      </c>
      <c r="I4092">
        <v>1011</v>
      </c>
      <c r="K4092">
        <f t="shared" si="63"/>
        <v>474</v>
      </c>
    </row>
    <row r="4093" spans="1:11" x14ac:dyDescent="0.25">
      <c r="A4093" t="s">
        <v>2560</v>
      </c>
      <c r="B4093" t="s">
        <v>1326</v>
      </c>
      <c r="C4093" t="s">
        <v>190</v>
      </c>
      <c r="D4093">
        <v>334</v>
      </c>
      <c r="E4093">
        <v>0</v>
      </c>
      <c r="F4093">
        <v>0</v>
      </c>
      <c r="G4093">
        <v>0</v>
      </c>
      <c r="H4093">
        <v>30</v>
      </c>
      <c r="I4093">
        <v>364</v>
      </c>
      <c r="K4093">
        <f t="shared" si="63"/>
        <v>334</v>
      </c>
    </row>
    <row r="4094" spans="1:11" x14ac:dyDescent="0.25">
      <c r="A4094" t="s">
        <v>2560</v>
      </c>
      <c r="B4094" t="s">
        <v>1765</v>
      </c>
      <c r="C4094" t="s">
        <v>615</v>
      </c>
      <c r="D4094">
        <v>348</v>
      </c>
      <c r="E4094">
        <v>0</v>
      </c>
      <c r="F4094">
        <v>0</v>
      </c>
      <c r="G4094">
        <v>0</v>
      </c>
      <c r="H4094">
        <v>177</v>
      </c>
      <c r="I4094">
        <v>525</v>
      </c>
      <c r="K4094">
        <f t="shared" si="63"/>
        <v>348</v>
      </c>
    </row>
    <row r="4095" spans="1:11" x14ac:dyDescent="0.25">
      <c r="A4095" t="s">
        <v>2560</v>
      </c>
      <c r="B4095" t="s">
        <v>1772</v>
      </c>
      <c r="C4095" t="s">
        <v>622</v>
      </c>
      <c r="D4095">
        <v>96</v>
      </c>
      <c r="E4095">
        <v>0</v>
      </c>
      <c r="F4095">
        <v>0</v>
      </c>
      <c r="G4095">
        <v>0</v>
      </c>
      <c r="H4095">
        <v>644</v>
      </c>
      <c r="I4095">
        <v>740</v>
      </c>
      <c r="K4095">
        <f t="shared" si="63"/>
        <v>96</v>
      </c>
    </row>
    <row r="4096" spans="1:11" x14ac:dyDescent="0.25">
      <c r="A4096" t="s">
        <v>2560</v>
      </c>
      <c r="B4096" t="s">
        <v>1414</v>
      </c>
      <c r="C4096" t="s">
        <v>275</v>
      </c>
      <c r="D4096">
        <v>0</v>
      </c>
      <c r="E4096">
        <v>0</v>
      </c>
      <c r="F4096">
        <v>0</v>
      </c>
      <c r="G4096">
        <v>0</v>
      </c>
      <c r="H4096">
        <v>164</v>
      </c>
      <c r="I4096">
        <v>164</v>
      </c>
      <c r="K4096">
        <f t="shared" si="63"/>
        <v>0</v>
      </c>
    </row>
    <row r="4097" spans="1:11" x14ac:dyDescent="0.25">
      <c r="A4097" t="s">
        <v>2560</v>
      </c>
      <c r="B4097" t="s">
        <v>12261</v>
      </c>
      <c r="C4097" t="s">
        <v>8875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K4097">
        <f t="shared" si="63"/>
        <v>0</v>
      </c>
    </row>
    <row r="4098" spans="1:11" x14ac:dyDescent="0.25">
      <c r="A4098" t="s">
        <v>2560</v>
      </c>
      <c r="B4098" t="s">
        <v>1266</v>
      </c>
      <c r="C4098" t="s">
        <v>131</v>
      </c>
      <c r="D4098">
        <v>2483</v>
      </c>
      <c r="E4098">
        <v>0</v>
      </c>
      <c r="F4098">
        <v>522</v>
      </c>
      <c r="G4098">
        <v>0</v>
      </c>
      <c r="H4098">
        <v>3001</v>
      </c>
      <c r="I4098">
        <v>6006</v>
      </c>
      <c r="K4098">
        <f t="shared" si="63"/>
        <v>3005</v>
      </c>
    </row>
    <row r="4099" spans="1:11" x14ac:dyDescent="0.25">
      <c r="A4099" t="s">
        <v>2560</v>
      </c>
      <c r="B4099" t="s">
        <v>1856</v>
      </c>
      <c r="C4099" t="s">
        <v>705</v>
      </c>
      <c r="D4099">
        <v>186</v>
      </c>
      <c r="E4099">
        <v>0</v>
      </c>
      <c r="F4099">
        <v>0</v>
      </c>
      <c r="G4099">
        <v>0</v>
      </c>
      <c r="H4099">
        <v>122</v>
      </c>
      <c r="I4099">
        <v>308</v>
      </c>
      <c r="K4099">
        <f t="shared" ref="K4099:K4162" si="64">D4099+F4099</f>
        <v>186</v>
      </c>
    </row>
    <row r="4100" spans="1:11" x14ac:dyDescent="0.25">
      <c r="A4100" t="s">
        <v>2560</v>
      </c>
      <c r="B4100" t="s">
        <v>1437</v>
      </c>
      <c r="C4100" t="s">
        <v>298</v>
      </c>
      <c r="D4100">
        <v>202</v>
      </c>
      <c r="E4100">
        <v>0</v>
      </c>
      <c r="F4100">
        <v>0</v>
      </c>
      <c r="G4100">
        <v>0</v>
      </c>
      <c r="H4100">
        <v>615</v>
      </c>
      <c r="I4100">
        <v>817</v>
      </c>
      <c r="K4100">
        <f t="shared" si="64"/>
        <v>202</v>
      </c>
    </row>
    <row r="4101" spans="1:11" x14ac:dyDescent="0.25">
      <c r="A4101" t="s">
        <v>2560</v>
      </c>
      <c r="B4101" t="s">
        <v>1833</v>
      </c>
      <c r="C4101" t="s">
        <v>682</v>
      </c>
      <c r="D4101">
        <v>2</v>
      </c>
      <c r="E4101">
        <v>0</v>
      </c>
      <c r="F4101">
        <v>0</v>
      </c>
      <c r="G4101">
        <v>0</v>
      </c>
      <c r="H4101">
        <v>9</v>
      </c>
      <c r="I4101">
        <v>11</v>
      </c>
      <c r="K4101">
        <f t="shared" si="64"/>
        <v>2</v>
      </c>
    </row>
    <row r="4102" spans="1:11" x14ac:dyDescent="0.25">
      <c r="A4102" t="s">
        <v>2560</v>
      </c>
      <c r="B4102" t="s">
        <v>1977</v>
      </c>
      <c r="C4102" t="s">
        <v>824</v>
      </c>
      <c r="D4102">
        <v>0</v>
      </c>
      <c r="E4102">
        <v>0</v>
      </c>
      <c r="F4102">
        <v>0</v>
      </c>
      <c r="G4102">
        <v>0</v>
      </c>
      <c r="H4102">
        <v>1</v>
      </c>
      <c r="I4102">
        <v>1</v>
      </c>
      <c r="K4102">
        <f t="shared" si="64"/>
        <v>0</v>
      </c>
    </row>
    <row r="4103" spans="1:11" x14ac:dyDescent="0.25">
      <c r="A4103" t="s">
        <v>2560</v>
      </c>
      <c r="B4103" t="s">
        <v>2133</v>
      </c>
      <c r="C4103" t="s">
        <v>974</v>
      </c>
      <c r="D4103">
        <v>553</v>
      </c>
      <c r="E4103">
        <v>0</v>
      </c>
      <c r="F4103">
        <v>0</v>
      </c>
      <c r="G4103">
        <v>0</v>
      </c>
      <c r="H4103">
        <v>39</v>
      </c>
      <c r="I4103">
        <v>592</v>
      </c>
      <c r="K4103">
        <f t="shared" si="64"/>
        <v>553</v>
      </c>
    </row>
    <row r="4104" spans="1:11" x14ac:dyDescent="0.25">
      <c r="A4104" t="s">
        <v>2560</v>
      </c>
      <c r="B4104" t="s">
        <v>1204</v>
      </c>
      <c r="C4104" t="s">
        <v>72</v>
      </c>
      <c r="D4104">
        <v>1453</v>
      </c>
      <c r="E4104">
        <v>0</v>
      </c>
      <c r="F4104">
        <v>193</v>
      </c>
      <c r="G4104">
        <v>0</v>
      </c>
      <c r="H4104">
        <v>37619</v>
      </c>
      <c r="I4104">
        <v>39265</v>
      </c>
      <c r="K4104">
        <f t="shared" si="64"/>
        <v>1646</v>
      </c>
    </row>
    <row r="4105" spans="1:11" x14ac:dyDescent="0.25">
      <c r="A4105" t="s">
        <v>2560</v>
      </c>
      <c r="B4105" t="s">
        <v>1158</v>
      </c>
      <c r="C4105" t="s">
        <v>26</v>
      </c>
      <c r="D4105">
        <v>0</v>
      </c>
      <c r="E4105">
        <v>0</v>
      </c>
      <c r="F4105">
        <v>0</v>
      </c>
      <c r="G4105">
        <v>0</v>
      </c>
      <c r="H4105">
        <v>3</v>
      </c>
      <c r="I4105">
        <v>6</v>
      </c>
      <c r="K4105">
        <f t="shared" si="64"/>
        <v>0</v>
      </c>
    </row>
    <row r="4106" spans="1:11" x14ac:dyDescent="0.25">
      <c r="A4106" t="s">
        <v>2560</v>
      </c>
      <c r="B4106" t="s">
        <v>1191</v>
      </c>
      <c r="C4106" t="s">
        <v>59</v>
      </c>
      <c r="D4106">
        <v>1</v>
      </c>
      <c r="E4106">
        <v>0</v>
      </c>
      <c r="F4106">
        <v>0</v>
      </c>
      <c r="G4106">
        <v>0</v>
      </c>
      <c r="H4106">
        <v>1</v>
      </c>
      <c r="I4106">
        <v>2</v>
      </c>
      <c r="K4106">
        <f t="shared" si="64"/>
        <v>1</v>
      </c>
    </row>
    <row r="4107" spans="1:11" x14ac:dyDescent="0.25">
      <c r="A4107" t="s">
        <v>2560</v>
      </c>
      <c r="B4107" t="s">
        <v>1589</v>
      </c>
      <c r="C4107" t="s">
        <v>442</v>
      </c>
      <c r="D4107">
        <v>167</v>
      </c>
      <c r="E4107">
        <v>0</v>
      </c>
      <c r="F4107">
        <v>2</v>
      </c>
      <c r="G4107">
        <v>0</v>
      </c>
      <c r="H4107">
        <v>66</v>
      </c>
      <c r="I4107">
        <v>235</v>
      </c>
      <c r="K4107">
        <f t="shared" si="64"/>
        <v>169</v>
      </c>
    </row>
    <row r="4108" spans="1:11" x14ac:dyDescent="0.25">
      <c r="A4108" t="s">
        <v>2560</v>
      </c>
      <c r="B4108" t="s">
        <v>2225</v>
      </c>
      <c r="C4108" t="s">
        <v>1066</v>
      </c>
      <c r="D4108">
        <v>27</v>
      </c>
      <c r="E4108">
        <v>0</v>
      </c>
      <c r="F4108">
        <v>0</v>
      </c>
      <c r="G4108">
        <v>0</v>
      </c>
      <c r="H4108">
        <v>292</v>
      </c>
      <c r="I4108">
        <v>319</v>
      </c>
      <c r="K4108">
        <f t="shared" si="64"/>
        <v>27</v>
      </c>
    </row>
    <row r="4109" spans="1:11" x14ac:dyDescent="0.25">
      <c r="A4109" t="s">
        <v>2560</v>
      </c>
      <c r="B4109" t="s">
        <v>2221</v>
      </c>
      <c r="C4109" t="s">
        <v>1062</v>
      </c>
      <c r="D4109">
        <v>62</v>
      </c>
      <c r="E4109">
        <v>0</v>
      </c>
      <c r="F4109">
        <v>0</v>
      </c>
      <c r="G4109">
        <v>0</v>
      </c>
      <c r="H4109">
        <v>365</v>
      </c>
      <c r="I4109">
        <v>427</v>
      </c>
      <c r="K4109">
        <f t="shared" si="64"/>
        <v>62</v>
      </c>
    </row>
    <row r="4110" spans="1:11" x14ac:dyDescent="0.25">
      <c r="A4110" t="s">
        <v>2560</v>
      </c>
      <c r="B4110" t="s">
        <v>2224</v>
      </c>
      <c r="C4110" t="s">
        <v>1065</v>
      </c>
      <c r="D4110">
        <v>135</v>
      </c>
      <c r="E4110">
        <v>0</v>
      </c>
      <c r="F4110">
        <v>0</v>
      </c>
      <c r="G4110">
        <v>0</v>
      </c>
      <c r="H4110">
        <v>274</v>
      </c>
      <c r="I4110">
        <v>409</v>
      </c>
      <c r="K4110">
        <f t="shared" si="64"/>
        <v>135</v>
      </c>
    </row>
    <row r="4111" spans="1:11" x14ac:dyDescent="0.25">
      <c r="A4111" t="s">
        <v>2560</v>
      </c>
      <c r="B4111" t="s">
        <v>2231</v>
      </c>
      <c r="C4111" t="s">
        <v>1072</v>
      </c>
      <c r="D4111">
        <v>120</v>
      </c>
      <c r="E4111">
        <v>0</v>
      </c>
      <c r="F4111">
        <v>0</v>
      </c>
      <c r="G4111">
        <v>0</v>
      </c>
      <c r="H4111">
        <v>48</v>
      </c>
      <c r="I4111">
        <v>168</v>
      </c>
      <c r="K4111">
        <f t="shared" si="64"/>
        <v>120</v>
      </c>
    </row>
    <row r="4112" spans="1:11" x14ac:dyDescent="0.25">
      <c r="A4112" t="s">
        <v>2560</v>
      </c>
      <c r="B4112" t="s">
        <v>1450</v>
      </c>
      <c r="C4112" t="s">
        <v>311</v>
      </c>
      <c r="D4112">
        <v>113</v>
      </c>
      <c r="E4112">
        <v>0</v>
      </c>
      <c r="F4112">
        <v>0</v>
      </c>
      <c r="G4112">
        <v>0</v>
      </c>
      <c r="H4112">
        <v>109</v>
      </c>
      <c r="I4112">
        <v>222</v>
      </c>
      <c r="K4112">
        <f t="shared" si="64"/>
        <v>113</v>
      </c>
    </row>
    <row r="4113" spans="1:11" x14ac:dyDescent="0.25">
      <c r="A4113" t="s">
        <v>2560</v>
      </c>
      <c r="B4113" t="s">
        <v>2081</v>
      </c>
      <c r="C4113" t="s">
        <v>927</v>
      </c>
      <c r="D4113">
        <v>0</v>
      </c>
      <c r="E4113">
        <v>0</v>
      </c>
      <c r="F4113">
        <v>0</v>
      </c>
      <c r="G4113">
        <v>0</v>
      </c>
      <c r="H4113">
        <v>2</v>
      </c>
      <c r="I4113">
        <v>2</v>
      </c>
      <c r="K4113">
        <f t="shared" si="64"/>
        <v>0</v>
      </c>
    </row>
    <row r="4114" spans="1:11" x14ac:dyDescent="0.25">
      <c r="A4114" t="s">
        <v>2560</v>
      </c>
      <c r="B4114" t="s">
        <v>1572</v>
      </c>
      <c r="C4114" t="s">
        <v>425</v>
      </c>
      <c r="D4114">
        <v>59</v>
      </c>
      <c r="E4114">
        <v>0</v>
      </c>
      <c r="F4114">
        <v>0</v>
      </c>
      <c r="G4114">
        <v>0</v>
      </c>
      <c r="H4114">
        <v>30</v>
      </c>
      <c r="I4114">
        <v>89</v>
      </c>
      <c r="K4114">
        <f t="shared" si="64"/>
        <v>59</v>
      </c>
    </row>
    <row r="4115" spans="1:11" x14ac:dyDescent="0.25">
      <c r="A4115" t="s">
        <v>2560</v>
      </c>
      <c r="B4115" t="s">
        <v>1399</v>
      </c>
      <c r="C4115" t="s">
        <v>261</v>
      </c>
      <c r="D4115">
        <v>2</v>
      </c>
      <c r="E4115">
        <v>0</v>
      </c>
      <c r="F4115">
        <v>0</v>
      </c>
      <c r="G4115">
        <v>0</v>
      </c>
      <c r="H4115">
        <v>4</v>
      </c>
      <c r="I4115">
        <v>6</v>
      </c>
      <c r="K4115">
        <f t="shared" si="64"/>
        <v>2</v>
      </c>
    </row>
    <row r="4116" spans="1:11" x14ac:dyDescent="0.25">
      <c r="A4116" t="s">
        <v>2560</v>
      </c>
      <c r="B4116" t="s">
        <v>1547</v>
      </c>
      <c r="C4116" t="s">
        <v>402</v>
      </c>
      <c r="D4116">
        <v>4</v>
      </c>
      <c r="E4116">
        <v>0</v>
      </c>
      <c r="F4116">
        <v>0</v>
      </c>
      <c r="G4116">
        <v>0</v>
      </c>
      <c r="H4116">
        <v>7</v>
      </c>
      <c r="I4116">
        <v>11</v>
      </c>
      <c r="K4116">
        <f t="shared" si="64"/>
        <v>4</v>
      </c>
    </row>
    <row r="4117" spans="1:11" x14ac:dyDescent="0.25">
      <c r="A4117" t="s">
        <v>2560</v>
      </c>
      <c r="B4117" t="s">
        <v>1761</v>
      </c>
      <c r="C4117" t="s">
        <v>611</v>
      </c>
      <c r="D4117">
        <v>86</v>
      </c>
      <c r="E4117">
        <v>0</v>
      </c>
      <c r="F4117">
        <v>0</v>
      </c>
      <c r="G4117">
        <v>0</v>
      </c>
      <c r="H4117">
        <v>195</v>
      </c>
      <c r="I4117">
        <v>281</v>
      </c>
      <c r="K4117">
        <f t="shared" si="64"/>
        <v>86</v>
      </c>
    </row>
    <row r="4118" spans="1:11" x14ac:dyDescent="0.25">
      <c r="A4118" t="s">
        <v>2560</v>
      </c>
      <c r="B4118" t="s">
        <v>10736</v>
      </c>
      <c r="C4118" t="s">
        <v>10737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K4118">
        <f t="shared" si="64"/>
        <v>0</v>
      </c>
    </row>
    <row r="4119" spans="1:11" x14ac:dyDescent="0.25">
      <c r="A4119" t="s">
        <v>2560</v>
      </c>
      <c r="B4119" t="s">
        <v>10738</v>
      </c>
      <c r="C4119" t="s">
        <v>10739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K4119">
        <f t="shared" si="64"/>
        <v>0</v>
      </c>
    </row>
    <row r="4120" spans="1:11" x14ac:dyDescent="0.25">
      <c r="A4120" t="s">
        <v>2560</v>
      </c>
      <c r="B4120" t="s">
        <v>10852</v>
      </c>
      <c r="C4120" t="s">
        <v>10853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K4120">
        <f t="shared" si="64"/>
        <v>0</v>
      </c>
    </row>
    <row r="4121" spans="1:11" x14ac:dyDescent="0.25">
      <c r="A4121" t="s">
        <v>2560</v>
      </c>
      <c r="B4121" t="s">
        <v>10854</v>
      </c>
      <c r="C4121" t="s">
        <v>10855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K4121">
        <f t="shared" si="64"/>
        <v>0</v>
      </c>
    </row>
    <row r="4122" spans="1:11" x14ac:dyDescent="0.25">
      <c r="A4122" t="s">
        <v>2560</v>
      </c>
      <c r="B4122" t="s">
        <v>10856</v>
      </c>
      <c r="C4122" t="s">
        <v>10857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K4122">
        <f t="shared" si="64"/>
        <v>0</v>
      </c>
    </row>
    <row r="4123" spans="1:11" x14ac:dyDescent="0.25">
      <c r="A4123" t="s">
        <v>2560</v>
      </c>
      <c r="B4123" t="s">
        <v>10858</v>
      </c>
      <c r="C4123" t="s">
        <v>10859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K4123">
        <f t="shared" si="64"/>
        <v>0</v>
      </c>
    </row>
    <row r="4124" spans="1:11" x14ac:dyDescent="0.25">
      <c r="A4124" t="s">
        <v>2560</v>
      </c>
      <c r="B4124" t="s">
        <v>10860</v>
      </c>
      <c r="C4124" t="s">
        <v>10861</v>
      </c>
      <c r="D4124">
        <v>201</v>
      </c>
      <c r="E4124">
        <v>0</v>
      </c>
      <c r="F4124">
        <v>0</v>
      </c>
      <c r="G4124">
        <v>0</v>
      </c>
      <c r="H4124">
        <v>0</v>
      </c>
      <c r="I4124">
        <v>201</v>
      </c>
      <c r="K4124">
        <f t="shared" si="64"/>
        <v>201</v>
      </c>
    </row>
    <row r="4125" spans="1:11" x14ac:dyDescent="0.25">
      <c r="A4125" t="s">
        <v>2560</v>
      </c>
      <c r="B4125" t="s">
        <v>10862</v>
      </c>
      <c r="C4125" t="s">
        <v>10863</v>
      </c>
      <c r="D4125">
        <v>310</v>
      </c>
      <c r="E4125">
        <v>0</v>
      </c>
      <c r="F4125">
        <v>0</v>
      </c>
      <c r="G4125">
        <v>0</v>
      </c>
      <c r="H4125">
        <v>0</v>
      </c>
      <c r="I4125">
        <v>310</v>
      </c>
      <c r="K4125">
        <f t="shared" si="64"/>
        <v>310</v>
      </c>
    </row>
    <row r="4126" spans="1:11" x14ac:dyDescent="0.25">
      <c r="A4126" t="s">
        <v>2560</v>
      </c>
      <c r="B4126" t="s">
        <v>10864</v>
      </c>
      <c r="C4126" t="s">
        <v>10865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K4126">
        <f t="shared" si="64"/>
        <v>0</v>
      </c>
    </row>
    <row r="4127" spans="1:11" x14ac:dyDescent="0.25">
      <c r="A4127" t="s">
        <v>2560</v>
      </c>
      <c r="B4127" t="s">
        <v>10866</v>
      </c>
      <c r="C4127" t="s">
        <v>3974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K4127">
        <f t="shared" si="64"/>
        <v>0</v>
      </c>
    </row>
    <row r="4128" spans="1:11" x14ac:dyDescent="0.25">
      <c r="A4128" t="s">
        <v>2560</v>
      </c>
      <c r="B4128" t="s">
        <v>10867</v>
      </c>
      <c r="C4128" t="s">
        <v>10868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K4128">
        <f t="shared" si="64"/>
        <v>0</v>
      </c>
    </row>
    <row r="4129" spans="1:11" x14ac:dyDescent="0.25">
      <c r="A4129" t="s">
        <v>2560</v>
      </c>
      <c r="B4129" t="s">
        <v>10869</v>
      </c>
      <c r="C4129" t="s">
        <v>4684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K4129">
        <f t="shared" si="64"/>
        <v>0</v>
      </c>
    </row>
    <row r="4130" spans="1:11" x14ac:dyDescent="0.25">
      <c r="A4130" t="s">
        <v>2560</v>
      </c>
      <c r="B4130" t="s">
        <v>10870</v>
      </c>
      <c r="C4130" t="s">
        <v>5801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K4130">
        <f t="shared" si="64"/>
        <v>0</v>
      </c>
    </row>
    <row r="4131" spans="1:11" x14ac:dyDescent="0.25">
      <c r="A4131" t="s">
        <v>2560</v>
      </c>
      <c r="B4131" t="s">
        <v>10871</v>
      </c>
      <c r="C4131" t="s">
        <v>6308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K4131">
        <f t="shared" si="64"/>
        <v>0</v>
      </c>
    </row>
    <row r="4132" spans="1:11" x14ac:dyDescent="0.25">
      <c r="A4132" t="s">
        <v>2560</v>
      </c>
      <c r="B4132" t="s">
        <v>10872</v>
      </c>
      <c r="C4132" t="s">
        <v>10873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K4132">
        <f t="shared" si="64"/>
        <v>0</v>
      </c>
    </row>
    <row r="4133" spans="1:11" x14ac:dyDescent="0.25">
      <c r="A4133" t="s">
        <v>2560</v>
      </c>
      <c r="B4133" t="s">
        <v>10874</v>
      </c>
      <c r="C4133" t="s">
        <v>5393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K4133">
        <f t="shared" si="64"/>
        <v>0</v>
      </c>
    </row>
    <row r="4134" spans="1:11" x14ac:dyDescent="0.25">
      <c r="A4134" t="s">
        <v>2560</v>
      </c>
      <c r="B4134" t="s">
        <v>10875</v>
      </c>
      <c r="C4134" t="s">
        <v>6514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K4134">
        <f t="shared" si="64"/>
        <v>0</v>
      </c>
    </row>
    <row r="4135" spans="1:11" x14ac:dyDescent="0.25">
      <c r="A4135" t="s">
        <v>2560</v>
      </c>
      <c r="B4135" t="s">
        <v>10876</v>
      </c>
      <c r="C4135" t="s">
        <v>6520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K4135">
        <f t="shared" si="64"/>
        <v>0</v>
      </c>
    </row>
    <row r="4136" spans="1:11" x14ac:dyDescent="0.25">
      <c r="A4136" t="s">
        <v>2560</v>
      </c>
      <c r="B4136" t="s">
        <v>10877</v>
      </c>
      <c r="C4136" t="s">
        <v>10845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K4136">
        <f t="shared" si="64"/>
        <v>0</v>
      </c>
    </row>
    <row r="4137" spans="1:11" x14ac:dyDescent="0.25">
      <c r="A4137" t="s">
        <v>2560</v>
      </c>
      <c r="B4137" t="s">
        <v>10878</v>
      </c>
      <c r="C4137" t="s">
        <v>6972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K4137">
        <f t="shared" si="64"/>
        <v>0</v>
      </c>
    </row>
    <row r="4138" spans="1:11" x14ac:dyDescent="0.25">
      <c r="A4138" t="s">
        <v>2560</v>
      </c>
      <c r="B4138" t="s">
        <v>10879</v>
      </c>
      <c r="C4138" t="s">
        <v>5839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K4138">
        <f t="shared" si="64"/>
        <v>0</v>
      </c>
    </row>
    <row r="4139" spans="1:11" x14ac:dyDescent="0.25">
      <c r="A4139" t="s">
        <v>2560</v>
      </c>
      <c r="B4139" t="s">
        <v>10880</v>
      </c>
      <c r="C4139" t="s">
        <v>10628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K4139">
        <f t="shared" si="64"/>
        <v>0</v>
      </c>
    </row>
    <row r="4140" spans="1:11" x14ac:dyDescent="0.25">
      <c r="A4140" t="s">
        <v>2560</v>
      </c>
      <c r="B4140" t="s">
        <v>7249</v>
      </c>
      <c r="C4140" t="s">
        <v>7250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K4140">
        <f t="shared" si="64"/>
        <v>0</v>
      </c>
    </row>
    <row r="4141" spans="1:11" x14ac:dyDescent="0.25">
      <c r="A4141" t="s">
        <v>2560</v>
      </c>
      <c r="B4141" t="s">
        <v>7251</v>
      </c>
      <c r="C4141" t="s">
        <v>7252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450</v>
      </c>
      <c r="K4141">
        <f t="shared" si="64"/>
        <v>0</v>
      </c>
    </row>
    <row r="4142" spans="1:11" x14ac:dyDescent="0.25">
      <c r="A4142" t="s">
        <v>2560</v>
      </c>
      <c r="B4142" t="s">
        <v>7253</v>
      </c>
      <c r="C4142" t="s">
        <v>7254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K4142">
        <f t="shared" si="64"/>
        <v>0</v>
      </c>
    </row>
    <row r="4143" spans="1:11" x14ac:dyDescent="0.25">
      <c r="A4143" t="s">
        <v>2560</v>
      </c>
      <c r="B4143" t="s">
        <v>7255</v>
      </c>
      <c r="C4143" t="s">
        <v>7256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K4143">
        <f t="shared" si="64"/>
        <v>0</v>
      </c>
    </row>
    <row r="4144" spans="1:11" x14ac:dyDescent="0.25">
      <c r="A4144" t="s">
        <v>2560</v>
      </c>
      <c r="B4144" t="s">
        <v>7257</v>
      </c>
      <c r="C4144" t="s">
        <v>7258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K4144">
        <f t="shared" si="64"/>
        <v>0</v>
      </c>
    </row>
    <row r="4145" spans="1:11" x14ac:dyDescent="0.25">
      <c r="A4145" t="s">
        <v>2560</v>
      </c>
      <c r="B4145" t="s">
        <v>7259</v>
      </c>
      <c r="C4145" t="s">
        <v>7260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K4145">
        <f t="shared" si="64"/>
        <v>0</v>
      </c>
    </row>
    <row r="4146" spans="1:11" x14ac:dyDescent="0.25">
      <c r="A4146" t="s">
        <v>2560</v>
      </c>
      <c r="B4146" t="s">
        <v>7261</v>
      </c>
      <c r="C4146" t="s">
        <v>7262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2</v>
      </c>
      <c r="K4146">
        <f t="shared" si="64"/>
        <v>0</v>
      </c>
    </row>
    <row r="4147" spans="1:11" x14ac:dyDescent="0.25">
      <c r="A4147" t="s">
        <v>2560</v>
      </c>
      <c r="B4147" t="s">
        <v>7263</v>
      </c>
      <c r="C4147" t="s">
        <v>7264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K4147">
        <f t="shared" si="64"/>
        <v>0</v>
      </c>
    </row>
    <row r="4148" spans="1:11" x14ac:dyDescent="0.25">
      <c r="A4148" t="s">
        <v>2560</v>
      </c>
      <c r="B4148" t="s">
        <v>7267</v>
      </c>
      <c r="C4148" t="s">
        <v>7268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K4148">
        <f t="shared" si="64"/>
        <v>0</v>
      </c>
    </row>
    <row r="4149" spans="1:11" x14ac:dyDescent="0.25">
      <c r="A4149" t="s">
        <v>2560</v>
      </c>
      <c r="B4149" t="s">
        <v>7269</v>
      </c>
      <c r="C4149" t="s">
        <v>7270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K4149">
        <f t="shared" si="64"/>
        <v>0</v>
      </c>
    </row>
    <row r="4150" spans="1:11" x14ac:dyDescent="0.25">
      <c r="A4150" t="s">
        <v>2560</v>
      </c>
      <c r="B4150" t="s">
        <v>7271</v>
      </c>
      <c r="C4150" t="s">
        <v>7272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K4150">
        <f t="shared" si="64"/>
        <v>0</v>
      </c>
    </row>
    <row r="4151" spans="1:11" x14ac:dyDescent="0.25">
      <c r="A4151" t="s">
        <v>2560</v>
      </c>
      <c r="B4151" t="s">
        <v>7273</v>
      </c>
      <c r="C4151" t="s">
        <v>7274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K4151">
        <f t="shared" si="64"/>
        <v>0</v>
      </c>
    </row>
    <row r="4152" spans="1:11" x14ac:dyDescent="0.25">
      <c r="A4152" t="s">
        <v>2560</v>
      </c>
      <c r="B4152" t="s">
        <v>7275</v>
      </c>
      <c r="C4152" t="s">
        <v>7276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2</v>
      </c>
      <c r="K4152">
        <f t="shared" si="64"/>
        <v>0</v>
      </c>
    </row>
    <row r="4153" spans="1:11" x14ac:dyDescent="0.25">
      <c r="A4153" t="s">
        <v>2560</v>
      </c>
      <c r="B4153" t="s">
        <v>9221</v>
      </c>
      <c r="C4153" t="s">
        <v>9222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K4153">
        <f t="shared" si="64"/>
        <v>0</v>
      </c>
    </row>
    <row r="4154" spans="1:11" x14ac:dyDescent="0.25">
      <c r="A4154" t="s">
        <v>2560</v>
      </c>
      <c r="B4154" t="s">
        <v>7277</v>
      </c>
      <c r="C4154" t="s">
        <v>7278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10</v>
      </c>
      <c r="K4154">
        <f t="shared" si="64"/>
        <v>0</v>
      </c>
    </row>
    <row r="4155" spans="1:11" x14ac:dyDescent="0.25">
      <c r="A4155" t="s">
        <v>2560</v>
      </c>
      <c r="B4155" t="s">
        <v>7279</v>
      </c>
      <c r="C4155" t="s">
        <v>7280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35</v>
      </c>
      <c r="K4155">
        <f t="shared" si="64"/>
        <v>0</v>
      </c>
    </row>
    <row r="4156" spans="1:11" x14ac:dyDescent="0.25">
      <c r="A4156" t="s">
        <v>2560</v>
      </c>
      <c r="B4156" t="s">
        <v>7281</v>
      </c>
      <c r="C4156" t="s">
        <v>7282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K4156">
        <f t="shared" si="64"/>
        <v>0</v>
      </c>
    </row>
    <row r="4157" spans="1:11" x14ac:dyDescent="0.25">
      <c r="A4157" t="s">
        <v>2560</v>
      </c>
      <c r="B4157" t="s">
        <v>7283</v>
      </c>
      <c r="C4157" t="s">
        <v>7284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3</v>
      </c>
      <c r="K4157">
        <f t="shared" si="64"/>
        <v>0</v>
      </c>
    </row>
    <row r="4158" spans="1:11" x14ac:dyDescent="0.25">
      <c r="A4158" t="s">
        <v>2560</v>
      </c>
      <c r="B4158" t="s">
        <v>7285</v>
      </c>
      <c r="C4158" t="s">
        <v>7286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K4158">
        <f t="shared" si="64"/>
        <v>0</v>
      </c>
    </row>
    <row r="4159" spans="1:11" x14ac:dyDescent="0.25">
      <c r="A4159" t="s">
        <v>2560</v>
      </c>
      <c r="B4159" t="s">
        <v>7289</v>
      </c>
      <c r="C4159" t="s">
        <v>7290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K4159">
        <f t="shared" si="64"/>
        <v>0</v>
      </c>
    </row>
    <row r="4160" spans="1:11" x14ac:dyDescent="0.25">
      <c r="A4160" t="s">
        <v>2560</v>
      </c>
      <c r="B4160" t="s">
        <v>7291</v>
      </c>
      <c r="C4160" t="s">
        <v>7292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K4160">
        <f t="shared" si="64"/>
        <v>0</v>
      </c>
    </row>
    <row r="4161" spans="1:11" x14ac:dyDescent="0.25">
      <c r="A4161" t="s">
        <v>2560</v>
      </c>
      <c r="B4161" t="s">
        <v>7420</v>
      </c>
      <c r="C4161" t="s">
        <v>7421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K4161">
        <f t="shared" si="64"/>
        <v>0</v>
      </c>
    </row>
    <row r="4162" spans="1:11" x14ac:dyDescent="0.25">
      <c r="A4162" t="s">
        <v>2560</v>
      </c>
      <c r="B4162" t="s">
        <v>7422</v>
      </c>
      <c r="C4162" t="s">
        <v>7423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K4162">
        <f t="shared" si="64"/>
        <v>0</v>
      </c>
    </row>
    <row r="4163" spans="1:11" x14ac:dyDescent="0.25">
      <c r="A4163" t="s">
        <v>2560</v>
      </c>
      <c r="B4163" t="s">
        <v>7424</v>
      </c>
      <c r="C4163" t="s">
        <v>7425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K4163">
        <f t="shared" ref="K4163:K4226" si="65">D4163+F4163</f>
        <v>0</v>
      </c>
    </row>
    <row r="4164" spans="1:11" x14ac:dyDescent="0.25">
      <c r="A4164" t="s">
        <v>2560</v>
      </c>
      <c r="B4164" t="s">
        <v>7426</v>
      </c>
      <c r="C4164" t="s">
        <v>7427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K4164">
        <f t="shared" si="65"/>
        <v>0</v>
      </c>
    </row>
    <row r="4165" spans="1:11" x14ac:dyDescent="0.25">
      <c r="A4165" t="s">
        <v>2560</v>
      </c>
      <c r="B4165" t="s">
        <v>7428</v>
      </c>
      <c r="C4165" t="s">
        <v>7429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K4165">
        <f t="shared" si="65"/>
        <v>0</v>
      </c>
    </row>
    <row r="4166" spans="1:11" x14ac:dyDescent="0.25">
      <c r="A4166" t="s">
        <v>2560</v>
      </c>
      <c r="B4166" t="s">
        <v>7430</v>
      </c>
      <c r="C4166" t="s">
        <v>7431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K4166">
        <f t="shared" si="65"/>
        <v>0</v>
      </c>
    </row>
    <row r="4167" spans="1:11" x14ac:dyDescent="0.25">
      <c r="A4167" t="s">
        <v>2560</v>
      </c>
      <c r="B4167" t="s">
        <v>7432</v>
      </c>
      <c r="C4167" t="s">
        <v>7433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K4167">
        <f t="shared" si="65"/>
        <v>0</v>
      </c>
    </row>
    <row r="4168" spans="1:11" x14ac:dyDescent="0.25">
      <c r="A4168" t="s">
        <v>2560</v>
      </c>
      <c r="B4168" t="s">
        <v>7434</v>
      </c>
      <c r="C4168" t="s">
        <v>7435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K4168">
        <f t="shared" si="65"/>
        <v>0</v>
      </c>
    </row>
    <row r="4169" spans="1:11" x14ac:dyDescent="0.25">
      <c r="A4169" t="s">
        <v>2560</v>
      </c>
      <c r="B4169" t="s">
        <v>7436</v>
      </c>
      <c r="C4169" t="s">
        <v>7437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2</v>
      </c>
      <c r="K4169">
        <f t="shared" si="65"/>
        <v>0</v>
      </c>
    </row>
    <row r="4170" spans="1:11" x14ac:dyDescent="0.25">
      <c r="A4170" t="s">
        <v>2560</v>
      </c>
      <c r="B4170" t="s">
        <v>7438</v>
      </c>
      <c r="C4170" t="s">
        <v>7439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K4170">
        <f t="shared" si="65"/>
        <v>0</v>
      </c>
    </row>
    <row r="4171" spans="1:11" x14ac:dyDescent="0.25">
      <c r="A4171" t="s">
        <v>2560</v>
      </c>
      <c r="B4171" t="s">
        <v>7442</v>
      </c>
      <c r="C4171" t="s">
        <v>7443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K4171">
        <f t="shared" si="65"/>
        <v>0</v>
      </c>
    </row>
    <row r="4172" spans="1:11" x14ac:dyDescent="0.25">
      <c r="A4172" t="s">
        <v>2560</v>
      </c>
      <c r="B4172" t="s">
        <v>7444</v>
      </c>
      <c r="C4172" t="s">
        <v>7445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K4172">
        <f t="shared" si="65"/>
        <v>0</v>
      </c>
    </row>
    <row r="4173" spans="1:11" x14ac:dyDescent="0.25">
      <c r="A4173" t="s">
        <v>2560</v>
      </c>
      <c r="B4173" t="s">
        <v>7446</v>
      </c>
      <c r="C4173" t="s">
        <v>7447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K4173">
        <f t="shared" si="65"/>
        <v>0</v>
      </c>
    </row>
    <row r="4174" spans="1:11" x14ac:dyDescent="0.25">
      <c r="A4174" t="s">
        <v>2560</v>
      </c>
      <c r="B4174" t="s">
        <v>7448</v>
      </c>
      <c r="C4174" t="s">
        <v>7449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K4174">
        <f t="shared" si="65"/>
        <v>0</v>
      </c>
    </row>
    <row r="4175" spans="1:11" x14ac:dyDescent="0.25">
      <c r="A4175" t="s">
        <v>2560</v>
      </c>
      <c r="B4175" t="s">
        <v>7450</v>
      </c>
      <c r="C4175" t="s">
        <v>7451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K4175">
        <f t="shared" si="65"/>
        <v>0</v>
      </c>
    </row>
    <row r="4176" spans="1:11" x14ac:dyDescent="0.25">
      <c r="A4176" t="s">
        <v>2560</v>
      </c>
      <c r="B4176" t="s">
        <v>7452</v>
      </c>
      <c r="C4176" t="s">
        <v>7453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K4176">
        <f t="shared" si="65"/>
        <v>0</v>
      </c>
    </row>
    <row r="4177" spans="1:11" x14ac:dyDescent="0.25">
      <c r="A4177" t="s">
        <v>2560</v>
      </c>
      <c r="B4177" t="s">
        <v>7454</v>
      </c>
      <c r="C4177" t="s">
        <v>7455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K4177">
        <f t="shared" si="65"/>
        <v>0</v>
      </c>
    </row>
    <row r="4178" spans="1:11" x14ac:dyDescent="0.25">
      <c r="A4178" t="s">
        <v>2560</v>
      </c>
      <c r="B4178" t="s">
        <v>7456</v>
      </c>
      <c r="C4178" t="s">
        <v>7457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K4178">
        <f t="shared" si="65"/>
        <v>0</v>
      </c>
    </row>
    <row r="4179" spans="1:11" x14ac:dyDescent="0.25">
      <c r="A4179" t="s">
        <v>2560</v>
      </c>
      <c r="B4179" t="s">
        <v>7458</v>
      </c>
      <c r="C4179" t="s">
        <v>7459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K4179">
        <f t="shared" si="65"/>
        <v>0</v>
      </c>
    </row>
    <row r="4180" spans="1:11" x14ac:dyDescent="0.25">
      <c r="A4180" t="s">
        <v>2560</v>
      </c>
      <c r="B4180" t="s">
        <v>7460</v>
      </c>
      <c r="C4180" t="s">
        <v>7461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K4180">
        <f t="shared" si="65"/>
        <v>0</v>
      </c>
    </row>
    <row r="4181" spans="1:11" x14ac:dyDescent="0.25">
      <c r="A4181" t="s">
        <v>2560</v>
      </c>
      <c r="B4181" t="s">
        <v>8456</v>
      </c>
      <c r="C4181" t="s">
        <v>8457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K4181">
        <f t="shared" si="65"/>
        <v>0</v>
      </c>
    </row>
    <row r="4182" spans="1:11" x14ac:dyDescent="0.25">
      <c r="A4182" t="s">
        <v>2560</v>
      </c>
      <c r="B4182" t="s">
        <v>8458</v>
      </c>
      <c r="C4182" t="s">
        <v>8459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K4182">
        <f t="shared" si="65"/>
        <v>0</v>
      </c>
    </row>
    <row r="4183" spans="1:11" x14ac:dyDescent="0.25">
      <c r="A4183" t="s">
        <v>2560</v>
      </c>
      <c r="B4183" t="s">
        <v>8460</v>
      </c>
      <c r="C4183" t="s">
        <v>8461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K4183">
        <f t="shared" si="65"/>
        <v>0</v>
      </c>
    </row>
    <row r="4184" spans="1:11" x14ac:dyDescent="0.25">
      <c r="A4184" t="s">
        <v>2560</v>
      </c>
      <c r="B4184" t="s">
        <v>6303</v>
      </c>
      <c r="C4184" t="s">
        <v>6304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K4184">
        <f t="shared" si="65"/>
        <v>0</v>
      </c>
    </row>
    <row r="4185" spans="1:11" x14ac:dyDescent="0.25">
      <c r="A4185" t="s">
        <v>2560</v>
      </c>
      <c r="B4185" t="s">
        <v>6305</v>
      </c>
      <c r="C4185" t="s">
        <v>6306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K4185">
        <f t="shared" si="65"/>
        <v>0</v>
      </c>
    </row>
    <row r="4186" spans="1:11" x14ac:dyDescent="0.25">
      <c r="A4186" t="s">
        <v>2560</v>
      </c>
      <c r="B4186" t="s">
        <v>6307</v>
      </c>
      <c r="C4186" t="s">
        <v>6308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K4186">
        <f t="shared" si="65"/>
        <v>0</v>
      </c>
    </row>
    <row r="4187" spans="1:11" x14ac:dyDescent="0.25">
      <c r="A4187" t="s">
        <v>2560</v>
      </c>
      <c r="B4187" t="s">
        <v>6309</v>
      </c>
      <c r="C4187" t="s">
        <v>6310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K4187">
        <f t="shared" si="65"/>
        <v>0</v>
      </c>
    </row>
    <row r="4188" spans="1:11" x14ac:dyDescent="0.25">
      <c r="A4188" t="s">
        <v>2560</v>
      </c>
      <c r="B4188" t="s">
        <v>6311</v>
      </c>
      <c r="C4188" t="s">
        <v>6312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K4188">
        <f t="shared" si="65"/>
        <v>0</v>
      </c>
    </row>
    <row r="4189" spans="1:11" x14ac:dyDescent="0.25">
      <c r="A4189" t="s">
        <v>2560</v>
      </c>
      <c r="B4189" t="s">
        <v>6313</v>
      </c>
      <c r="C4189" t="s">
        <v>6314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K4189">
        <f t="shared" si="65"/>
        <v>0</v>
      </c>
    </row>
    <row r="4190" spans="1:11" x14ac:dyDescent="0.25">
      <c r="A4190" t="s">
        <v>2560</v>
      </c>
      <c r="B4190" t="s">
        <v>6315</v>
      </c>
      <c r="C4190" t="s">
        <v>6316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7</v>
      </c>
      <c r="K4190">
        <f t="shared" si="65"/>
        <v>0</v>
      </c>
    </row>
    <row r="4191" spans="1:11" x14ac:dyDescent="0.25">
      <c r="A4191" t="s">
        <v>2560</v>
      </c>
      <c r="B4191" t="s">
        <v>6317</v>
      </c>
      <c r="C4191" t="s">
        <v>6318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K4191">
        <f t="shared" si="65"/>
        <v>0</v>
      </c>
    </row>
    <row r="4192" spans="1:11" x14ac:dyDescent="0.25">
      <c r="A4192" t="s">
        <v>2560</v>
      </c>
      <c r="B4192" t="s">
        <v>6319</v>
      </c>
      <c r="C4192" t="s">
        <v>6320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K4192">
        <f t="shared" si="65"/>
        <v>0</v>
      </c>
    </row>
    <row r="4193" spans="1:11" x14ac:dyDescent="0.25">
      <c r="A4193" t="s">
        <v>2560</v>
      </c>
      <c r="B4193" t="s">
        <v>6321</v>
      </c>
      <c r="C4193" t="s">
        <v>6322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K4193">
        <f t="shared" si="65"/>
        <v>0</v>
      </c>
    </row>
    <row r="4194" spans="1:11" x14ac:dyDescent="0.25">
      <c r="A4194" t="s">
        <v>2560</v>
      </c>
      <c r="B4194" t="s">
        <v>6323</v>
      </c>
      <c r="C4194" t="s">
        <v>6324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K4194">
        <f t="shared" si="65"/>
        <v>0</v>
      </c>
    </row>
    <row r="4195" spans="1:11" x14ac:dyDescent="0.25">
      <c r="A4195" t="s">
        <v>2560</v>
      </c>
      <c r="B4195" t="s">
        <v>6325</v>
      </c>
      <c r="C4195" t="s">
        <v>6326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K4195">
        <f t="shared" si="65"/>
        <v>0</v>
      </c>
    </row>
    <row r="4196" spans="1:11" x14ac:dyDescent="0.25">
      <c r="A4196" t="s">
        <v>2560</v>
      </c>
      <c r="B4196" t="s">
        <v>6327</v>
      </c>
      <c r="C4196" t="s">
        <v>6328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4</v>
      </c>
      <c r="K4196">
        <f t="shared" si="65"/>
        <v>0</v>
      </c>
    </row>
    <row r="4197" spans="1:11" x14ac:dyDescent="0.25">
      <c r="A4197" t="s">
        <v>2560</v>
      </c>
      <c r="B4197" t="s">
        <v>6432</v>
      </c>
      <c r="C4197" t="s">
        <v>6433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34</v>
      </c>
      <c r="K4197">
        <f t="shared" si="65"/>
        <v>0</v>
      </c>
    </row>
    <row r="4198" spans="1:11" x14ac:dyDescent="0.25">
      <c r="A4198" t="s">
        <v>2560</v>
      </c>
      <c r="B4198" t="s">
        <v>6329</v>
      </c>
      <c r="C4198" t="s">
        <v>6330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K4198">
        <f t="shared" si="65"/>
        <v>0</v>
      </c>
    </row>
    <row r="4199" spans="1:11" x14ac:dyDescent="0.25">
      <c r="A4199" t="s">
        <v>2560</v>
      </c>
      <c r="B4199" t="s">
        <v>6331</v>
      </c>
      <c r="C4199" t="s">
        <v>6332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K4199">
        <f t="shared" si="65"/>
        <v>0</v>
      </c>
    </row>
    <row r="4200" spans="1:11" x14ac:dyDescent="0.25">
      <c r="A4200" t="s">
        <v>2560</v>
      </c>
      <c r="B4200" t="s">
        <v>6333</v>
      </c>
      <c r="C4200" t="s">
        <v>6334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K4200">
        <f t="shared" si="65"/>
        <v>0</v>
      </c>
    </row>
    <row r="4201" spans="1:11" x14ac:dyDescent="0.25">
      <c r="A4201" t="s">
        <v>2560</v>
      </c>
      <c r="B4201" t="s">
        <v>6335</v>
      </c>
      <c r="C4201" t="s">
        <v>6336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K4201">
        <f t="shared" si="65"/>
        <v>0</v>
      </c>
    </row>
    <row r="4202" spans="1:11" x14ac:dyDescent="0.25">
      <c r="A4202" t="s">
        <v>2560</v>
      </c>
      <c r="B4202" t="s">
        <v>6337</v>
      </c>
      <c r="C4202" t="s">
        <v>6338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K4202">
        <f t="shared" si="65"/>
        <v>0</v>
      </c>
    </row>
    <row r="4203" spans="1:11" x14ac:dyDescent="0.25">
      <c r="A4203" t="s">
        <v>2560</v>
      </c>
      <c r="B4203" t="s">
        <v>6339</v>
      </c>
      <c r="C4203" t="s">
        <v>6340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K4203">
        <f t="shared" si="65"/>
        <v>0</v>
      </c>
    </row>
    <row r="4204" spans="1:11" x14ac:dyDescent="0.25">
      <c r="A4204" t="s">
        <v>2560</v>
      </c>
      <c r="B4204" t="s">
        <v>6341</v>
      </c>
      <c r="C4204" t="s">
        <v>6342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K4204">
        <f t="shared" si="65"/>
        <v>0</v>
      </c>
    </row>
    <row r="4205" spans="1:11" x14ac:dyDescent="0.25">
      <c r="A4205" t="s">
        <v>2560</v>
      </c>
      <c r="B4205" t="s">
        <v>6343</v>
      </c>
      <c r="C4205" t="s">
        <v>6344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K4205">
        <f t="shared" si="65"/>
        <v>0</v>
      </c>
    </row>
    <row r="4206" spans="1:11" x14ac:dyDescent="0.25">
      <c r="A4206" t="s">
        <v>2560</v>
      </c>
      <c r="B4206" t="s">
        <v>7627</v>
      </c>
      <c r="C4206" t="s">
        <v>7628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K4206">
        <f t="shared" si="65"/>
        <v>0</v>
      </c>
    </row>
    <row r="4207" spans="1:11" x14ac:dyDescent="0.25">
      <c r="A4207" t="s">
        <v>2560</v>
      </c>
      <c r="B4207" t="s">
        <v>10881</v>
      </c>
      <c r="C4207" t="s">
        <v>10882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K4207">
        <f t="shared" si="65"/>
        <v>0</v>
      </c>
    </row>
    <row r="4208" spans="1:11" x14ac:dyDescent="0.25">
      <c r="A4208" t="s">
        <v>2560</v>
      </c>
      <c r="B4208" t="s">
        <v>10883</v>
      </c>
      <c r="C4208" t="s">
        <v>10884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K4208">
        <f t="shared" si="65"/>
        <v>0</v>
      </c>
    </row>
    <row r="4209" spans="1:11" x14ac:dyDescent="0.25">
      <c r="A4209" t="s">
        <v>2560</v>
      </c>
      <c r="B4209" t="s">
        <v>11052</v>
      </c>
      <c r="C4209" t="s">
        <v>11053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K4209">
        <f t="shared" si="65"/>
        <v>0</v>
      </c>
    </row>
    <row r="4210" spans="1:11" x14ac:dyDescent="0.25">
      <c r="A4210" t="s">
        <v>2560</v>
      </c>
      <c r="B4210" t="s">
        <v>11054</v>
      </c>
      <c r="C4210" t="s">
        <v>11055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K4210">
        <f t="shared" si="65"/>
        <v>0</v>
      </c>
    </row>
    <row r="4211" spans="1:11" x14ac:dyDescent="0.25">
      <c r="A4211" t="s">
        <v>2560</v>
      </c>
      <c r="B4211" t="s">
        <v>11056</v>
      </c>
      <c r="C4211" t="s">
        <v>6768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K4211">
        <f t="shared" si="65"/>
        <v>0</v>
      </c>
    </row>
    <row r="4212" spans="1:11" x14ac:dyDescent="0.25">
      <c r="A4212" t="s">
        <v>2560</v>
      </c>
      <c r="B4212" t="s">
        <v>11057</v>
      </c>
      <c r="C4212" t="s">
        <v>7530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K4212">
        <f t="shared" si="65"/>
        <v>0</v>
      </c>
    </row>
    <row r="4213" spans="1:11" x14ac:dyDescent="0.25">
      <c r="A4213" t="s">
        <v>2560</v>
      </c>
      <c r="B4213" t="s">
        <v>11058</v>
      </c>
      <c r="C4213" t="s">
        <v>11059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K4213">
        <f t="shared" si="65"/>
        <v>0</v>
      </c>
    </row>
    <row r="4214" spans="1:11" x14ac:dyDescent="0.25">
      <c r="A4214" t="s">
        <v>2560</v>
      </c>
      <c r="B4214" t="s">
        <v>11060</v>
      </c>
      <c r="C4214" t="s">
        <v>11061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K4214">
        <f t="shared" si="65"/>
        <v>0</v>
      </c>
    </row>
    <row r="4215" spans="1:11" x14ac:dyDescent="0.25">
      <c r="A4215" t="s">
        <v>2560</v>
      </c>
      <c r="B4215" t="s">
        <v>11062</v>
      </c>
      <c r="C4215" t="s">
        <v>11063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K4215">
        <f t="shared" si="65"/>
        <v>0</v>
      </c>
    </row>
    <row r="4216" spans="1:11" x14ac:dyDescent="0.25">
      <c r="A4216" t="s">
        <v>2560</v>
      </c>
      <c r="B4216" t="s">
        <v>11064</v>
      </c>
      <c r="C4216" t="s">
        <v>11065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K4216">
        <f t="shared" si="65"/>
        <v>0</v>
      </c>
    </row>
    <row r="4217" spans="1:11" x14ac:dyDescent="0.25">
      <c r="A4217" t="s">
        <v>2560</v>
      </c>
      <c r="B4217" t="s">
        <v>11066</v>
      </c>
      <c r="C4217" t="s">
        <v>11067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K4217">
        <f t="shared" si="65"/>
        <v>0</v>
      </c>
    </row>
    <row r="4218" spans="1:11" x14ac:dyDescent="0.25">
      <c r="A4218" t="s">
        <v>2560</v>
      </c>
      <c r="B4218" t="s">
        <v>11068</v>
      </c>
      <c r="C4218" t="s">
        <v>11069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K4218">
        <f t="shared" si="65"/>
        <v>0</v>
      </c>
    </row>
    <row r="4219" spans="1:11" x14ac:dyDescent="0.25">
      <c r="A4219" t="s">
        <v>2560</v>
      </c>
      <c r="B4219" t="s">
        <v>11070</v>
      </c>
      <c r="C4219" t="s">
        <v>10449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K4219">
        <f t="shared" si="65"/>
        <v>0</v>
      </c>
    </row>
    <row r="4220" spans="1:11" x14ac:dyDescent="0.25">
      <c r="A4220" t="s">
        <v>2560</v>
      </c>
      <c r="B4220" t="s">
        <v>11071</v>
      </c>
      <c r="C4220" t="s">
        <v>8907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K4220">
        <f t="shared" si="65"/>
        <v>0</v>
      </c>
    </row>
    <row r="4221" spans="1:11" x14ac:dyDescent="0.25">
      <c r="A4221" t="s">
        <v>2560</v>
      </c>
      <c r="B4221" t="s">
        <v>11072</v>
      </c>
      <c r="C4221" t="s">
        <v>7731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K4221">
        <f t="shared" si="65"/>
        <v>0</v>
      </c>
    </row>
    <row r="4222" spans="1:11" x14ac:dyDescent="0.25">
      <c r="A4222" t="s">
        <v>2560</v>
      </c>
      <c r="B4222" t="s">
        <v>11073</v>
      </c>
      <c r="C4222" t="s">
        <v>6528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K4222">
        <f t="shared" si="65"/>
        <v>0</v>
      </c>
    </row>
    <row r="4223" spans="1:11" x14ac:dyDescent="0.25">
      <c r="A4223" t="s">
        <v>2560</v>
      </c>
      <c r="B4223" t="s">
        <v>11074</v>
      </c>
      <c r="C4223" t="s">
        <v>9939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K4223">
        <f t="shared" si="65"/>
        <v>0</v>
      </c>
    </row>
    <row r="4224" spans="1:11" x14ac:dyDescent="0.25">
      <c r="A4224" t="s">
        <v>2560</v>
      </c>
      <c r="B4224" t="s">
        <v>11075</v>
      </c>
      <c r="C4224" t="s">
        <v>8274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K4224">
        <f t="shared" si="65"/>
        <v>0</v>
      </c>
    </row>
    <row r="4225" spans="1:11" x14ac:dyDescent="0.25">
      <c r="A4225" t="s">
        <v>2560</v>
      </c>
      <c r="B4225" t="s">
        <v>11076</v>
      </c>
      <c r="C4225" t="s">
        <v>11077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K4225">
        <f t="shared" si="65"/>
        <v>0</v>
      </c>
    </row>
    <row r="4226" spans="1:11" x14ac:dyDescent="0.25">
      <c r="A4226" t="s">
        <v>2560</v>
      </c>
      <c r="B4226" t="s">
        <v>11078</v>
      </c>
      <c r="C4226" t="s">
        <v>11079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K4226">
        <f t="shared" si="65"/>
        <v>0</v>
      </c>
    </row>
    <row r="4227" spans="1:11" x14ac:dyDescent="0.25">
      <c r="A4227" t="s">
        <v>2560</v>
      </c>
      <c r="B4227" t="s">
        <v>1475</v>
      </c>
      <c r="C4227" t="s">
        <v>336</v>
      </c>
      <c r="D4227">
        <v>99</v>
      </c>
      <c r="E4227">
        <v>0</v>
      </c>
      <c r="F4227">
        <v>0</v>
      </c>
      <c r="G4227">
        <v>0</v>
      </c>
      <c r="H4227">
        <v>39</v>
      </c>
      <c r="I4227">
        <v>138</v>
      </c>
      <c r="K4227">
        <f t="shared" ref="K4227:K4290" si="66">D4227+F4227</f>
        <v>99</v>
      </c>
    </row>
    <row r="4228" spans="1:11" x14ac:dyDescent="0.25">
      <c r="A4228" t="s">
        <v>2560</v>
      </c>
      <c r="B4228" t="s">
        <v>1855</v>
      </c>
      <c r="C4228" t="s">
        <v>704</v>
      </c>
      <c r="D4228">
        <v>513</v>
      </c>
      <c r="E4228">
        <v>0</v>
      </c>
      <c r="F4228">
        <v>0</v>
      </c>
      <c r="G4228">
        <v>0</v>
      </c>
      <c r="H4228">
        <v>91</v>
      </c>
      <c r="I4228">
        <v>604</v>
      </c>
      <c r="K4228">
        <f t="shared" si="66"/>
        <v>513</v>
      </c>
    </row>
    <row r="4229" spans="1:11" x14ac:dyDescent="0.25">
      <c r="A4229" t="s">
        <v>2560</v>
      </c>
      <c r="B4229" t="s">
        <v>6831</v>
      </c>
      <c r="C4229" t="s">
        <v>6832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K4229">
        <f t="shared" si="66"/>
        <v>0</v>
      </c>
    </row>
    <row r="4230" spans="1:11" x14ac:dyDescent="0.25">
      <c r="A4230" t="s">
        <v>2560</v>
      </c>
      <c r="B4230" t="s">
        <v>6833</v>
      </c>
      <c r="C4230" t="s">
        <v>6834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K4230">
        <f t="shared" si="66"/>
        <v>0</v>
      </c>
    </row>
    <row r="4231" spans="1:11" x14ac:dyDescent="0.25">
      <c r="A4231" t="s">
        <v>2560</v>
      </c>
      <c r="B4231" t="s">
        <v>7077</v>
      </c>
      <c r="C4231" t="s">
        <v>7078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K4231">
        <f t="shared" si="66"/>
        <v>0</v>
      </c>
    </row>
    <row r="4232" spans="1:11" x14ac:dyDescent="0.25">
      <c r="A4232" t="s">
        <v>2560</v>
      </c>
      <c r="B4232" t="s">
        <v>7079</v>
      </c>
      <c r="C4232" t="s">
        <v>7080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K4232">
        <f t="shared" si="66"/>
        <v>0</v>
      </c>
    </row>
    <row r="4233" spans="1:11" x14ac:dyDescent="0.25">
      <c r="A4233" t="s">
        <v>2560</v>
      </c>
      <c r="B4233" t="s">
        <v>7081</v>
      </c>
      <c r="C4233" t="s">
        <v>7082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K4233">
        <f t="shared" si="66"/>
        <v>0</v>
      </c>
    </row>
    <row r="4234" spans="1:11" x14ac:dyDescent="0.25">
      <c r="A4234" t="s">
        <v>2560</v>
      </c>
      <c r="B4234" t="s">
        <v>7083</v>
      </c>
      <c r="C4234" t="s">
        <v>7084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K4234">
        <f t="shared" si="66"/>
        <v>0</v>
      </c>
    </row>
    <row r="4235" spans="1:11" x14ac:dyDescent="0.25">
      <c r="A4235" t="s">
        <v>2560</v>
      </c>
      <c r="B4235" t="s">
        <v>7085</v>
      </c>
      <c r="C4235" t="s">
        <v>7086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K4235">
        <f t="shared" si="66"/>
        <v>0</v>
      </c>
    </row>
    <row r="4236" spans="1:11" x14ac:dyDescent="0.25">
      <c r="A4236" t="s">
        <v>2560</v>
      </c>
      <c r="B4236" t="s">
        <v>7087</v>
      </c>
      <c r="C4236" t="s">
        <v>572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K4236">
        <f t="shared" si="66"/>
        <v>0</v>
      </c>
    </row>
    <row r="4237" spans="1:11" x14ac:dyDescent="0.25">
      <c r="A4237" t="s">
        <v>2560</v>
      </c>
      <c r="B4237" t="s">
        <v>7088</v>
      </c>
      <c r="C4237" t="s">
        <v>7089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K4237">
        <f t="shared" si="66"/>
        <v>0</v>
      </c>
    </row>
    <row r="4238" spans="1:11" x14ac:dyDescent="0.25">
      <c r="A4238" t="s">
        <v>2560</v>
      </c>
      <c r="B4238" t="s">
        <v>7090</v>
      </c>
      <c r="C4238" t="s">
        <v>7091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K4238">
        <f t="shared" si="66"/>
        <v>0</v>
      </c>
    </row>
    <row r="4239" spans="1:11" x14ac:dyDescent="0.25">
      <c r="A4239" t="s">
        <v>2560</v>
      </c>
      <c r="B4239" t="s">
        <v>7092</v>
      </c>
      <c r="C4239" t="s">
        <v>7093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K4239">
        <f t="shared" si="66"/>
        <v>0</v>
      </c>
    </row>
    <row r="4240" spans="1:11" x14ac:dyDescent="0.25">
      <c r="A4240" t="s">
        <v>2560</v>
      </c>
      <c r="B4240" t="s">
        <v>7094</v>
      </c>
      <c r="C4240" t="s">
        <v>7095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K4240">
        <f t="shared" si="66"/>
        <v>0</v>
      </c>
    </row>
    <row r="4241" spans="1:11" x14ac:dyDescent="0.25">
      <c r="A4241" t="s">
        <v>2560</v>
      </c>
      <c r="B4241" t="s">
        <v>7096</v>
      </c>
      <c r="C4241" t="s">
        <v>7097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K4241">
        <f t="shared" si="66"/>
        <v>0</v>
      </c>
    </row>
    <row r="4242" spans="1:11" x14ac:dyDescent="0.25">
      <c r="A4242" t="s">
        <v>2560</v>
      </c>
      <c r="B4242" t="s">
        <v>7098</v>
      </c>
      <c r="C4242" t="s">
        <v>7099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K4242">
        <f t="shared" si="66"/>
        <v>0</v>
      </c>
    </row>
    <row r="4243" spans="1:11" x14ac:dyDescent="0.25">
      <c r="A4243" t="s">
        <v>2560</v>
      </c>
      <c r="B4243" t="s">
        <v>7100</v>
      </c>
      <c r="C4243" t="s">
        <v>7101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K4243">
        <f t="shared" si="66"/>
        <v>0</v>
      </c>
    </row>
    <row r="4244" spans="1:11" x14ac:dyDescent="0.25">
      <c r="A4244" t="s">
        <v>2560</v>
      </c>
      <c r="B4244" t="s">
        <v>7102</v>
      </c>
      <c r="C4244" t="s">
        <v>7103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K4244">
        <f t="shared" si="66"/>
        <v>0</v>
      </c>
    </row>
    <row r="4245" spans="1:11" x14ac:dyDescent="0.25">
      <c r="A4245" t="s">
        <v>2560</v>
      </c>
      <c r="B4245" t="s">
        <v>7104</v>
      </c>
      <c r="C4245" t="s">
        <v>7105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295</v>
      </c>
      <c r="K4245">
        <f t="shared" si="66"/>
        <v>0</v>
      </c>
    </row>
    <row r="4246" spans="1:11" x14ac:dyDescent="0.25">
      <c r="A4246" t="s">
        <v>2560</v>
      </c>
      <c r="B4246" t="s">
        <v>7106</v>
      </c>
      <c r="C4246" t="s">
        <v>7107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K4246">
        <f t="shared" si="66"/>
        <v>0</v>
      </c>
    </row>
    <row r="4247" spans="1:11" x14ac:dyDescent="0.25">
      <c r="A4247" t="s">
        <v>2560</v>
      </c>
      <c r="B4247" t="s">
        <v>7108</v>
      </c>
      <c r="C4247" t="s">
        <v>7109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K4247">
        <f t="shared" si="66"/>
        <v>0</v>
      </c>
    </row>
    <row r="4248" spans="1:11" x14ac:dyDescent="0.25">
      <c r="A4248" t="s">
        <v>2560</v>
      </c>
      <c r="B4248" t="s">
        <v>7110</v>
      </c>
      <c r="C4248" t="s">
        <v>7111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K4248">
        <f t="shared" si="66"/>
        <v>0</v>
      </c>
    </row>
    <row r="4249" spans="1:11" x14ac:dyDescent="0.25">
      <c r="A4249" t="s">
        <v>2560</v>
      </c>
      <c r="B4249" t="s">
        <v>7112</v>
      </c>
      <c r="C4249" t="s">
        <v>7113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K4249">
        <f t="shared" si="66"/>
        <v>0</v>
      </c>
    </row>
    <row r="4250" spans="1:11" x14ac:dyDescent="0.25">
      <c r="A4250" t="s">
        <v>2560</v>
      </c>
      <c r="B4250" t="s">
        <v>7114</v>
      </c>
      <c r="C4250" t="s">
        <v>3094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K4250">
        <f t="shared" si="66"/>
        <v>0</v>
      </c>
    </row>
    <row r="4251" spans="1:11" x14ac:dyDescent="0.25">
      <c r="A4251" t="s">
        <v>2560</v>
      </c>
      <c r="B4251" t="s">
        <v>7115</v>
      </c>
      <c r="C4251" t="s">
        <v>7116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K4251">
        <f t="shared" si="66"/>
        <v>0</v>
      </c>
    </row>
    <row r="4252" spans="1:11" x14ac:dyDescent="0.25">
      <c r="A4252" t="s">
        <v>2560</v>
      </c>
      <c r="B4252" t="s">
        <v>6499</v>
      </c>
      <c r="C4252" t="s">
        <v>6500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K4252">
        <f t="shared" si="66"/>
        <v>0</v>
      </c>
    </row>
    <row r="4253" spans="1:11" x14ac:dyDescent="0.25">
      <c r="A4253" t="s">
        <v>2560</v>
      </c>
      <c r="B4253" t="s">
        <v>6501</v>
      </c>
      <c r="C4253" t="s">
        <v>6502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K4253">
        <f t="shared" si="66"/>
        <v>0</v>
      </c>
    </row>
    <row r="4254" spans="1:11" x14ac:dyDescent="0.25">
      <c r="A4254" t="s">
        <v>2560</v>
      </c>
      <c r="B4254" t="s">
        <v>6949</v>
      </c>
      <c r="C4254" t="s">
        <v>6950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K4254">
        <f t="shared" si="66"/>
        <v>0</v>
      </c>
    </row>
    <row r="4255" spans="1:11" x14ac:dyDescent="0.25">
      <c r="A4255" t="s">
        <v>2560</v>
      </c>
      <c r="B4255" t="s">
        <v>6951</v>
      </c>
      <c r="C4255" t="s">
        <v>6952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K4255">
        <f t="shared" si="66"/>
        <v>0</v>
      </c>
    </row>
    <row r="4256" spans="1:11" x14ac:dyDescent="0.25">
      <c r="A4256" t="s">
        <v>2560</v>
      </c>
      <c r="B4256" t="s">
        <v>6953</v>
      </c>
      <c r="C4256" t="s">
        <v>6954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K4256">
        <f t="shared" si="66"/>
        <v>0</v>
      </c>
    </row>
    <row r="4257" spans="1:11" x14ac:dyDescent="0.25">
      <c r="A4257" t="s">
        <v>2560</v>
      </c>
      <c r="B4257" t="s">
        <v>6955</v>
      </c>
      <c r="C4257" t="s">
        <v>6956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1</v>
      </c>
      <c r="K4257">
        <f t="shared" si="66"/>
        <v>0</v>
      </c>
    </row>
    <row r="4258" spans="1:11" x14ac:dyDescent="0.25">
      <c r="A4258" t="s">
        <v>2560</v>
      </c>
      <c r="B4258" t="s">
        <v>6957</v>
      </c>
      <c r="C4258" t="s">
        <v>6958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3</v>
      </c>
      <c r="K4258">
        <f t="shared" si="66"/>
        <v>0</v>
      </c>
    </row>
    <row r="4259" spans="1:11" x14ac:dyDescent="0.25">
      <c r="A4259" t="s">
        <v>2560</v>
      </c>
      <c r="B4259" t="s">
        <v>6959</v>
      </c>
      <c r="C4259" t="s">
        <v>6960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K4259">
        <f t="shared" si="66"/>
        <v>0</v>
      </c>
    </row>
    <row r="4260" spans="1:11" x14ac:dyDescent="0.25">
      <c r="A4260" t="s">
        <v>2560</v>
      </c>
      <c r="B4260" t="s">
        <v>6961</v>
      </c>
      <c r="C4260" t="s">
        <v>6962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K4260">
        <f t="shared" si="66"/>
        <v>0</v>
      </c>
    </row>
    <row r="4261" spans="1:11" x14ac:dyDescent="0.25">
      <c r="A4261" t="s">
        <v>2560</v>
      </c>
      <c r="B4261" t="s">
        <v>6963</v>
      </c>
      <c r="C4261" t="s">
        <v>6964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K4261">
        <f t="shared" si="66"/>
        <v>0</v>
      </c>
    </row>
    <row r="4262" spans="1:11" x14ac:dyDescent="0.25">
      <c r="A4262" t="s">
        <v>2560</v>
      </c>
      <c r="B4262" t="s">
        <v>6965</v>
      </c>
      <c r="C4262" t="s">
        <v>6966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K4262">
        <f t="shared" si="66"/>
        <v>0</v>
      </c>
    </row>
    <row r="4263" spans="1:11" x14ac:dyDescent="0.25">
      <c r="A4263" t="s">
        <v>2560</v>
      </c>
      <c r="B4263" t="s">
        <v>6967</v>
      </c>
      <c r="C4263" t="s">
        <v>6968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K4263">
        <f t="shared" si="66"/>
        <v>0</v>
      </c>
    </row>
    <row r="4264" spans="1:11" x14ac:dyDescent="0.25">
      <c r="A4264" t="s">
        <v>2560</v>
      </c>
      <c r="B4264" t="s">
        <v>6969</v>
      </c>
      <c r="C4264" t="s">
        <v>6970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K4264">
        <f t="shared" si="66"/>
        <v>0</v>
      </c>
    </row>
    <row r="4265" spans="1:11" x14ac:dyDescent="0.25">
      <c r="A4265" t="s">
        <v>2560</v>
      </c>
      <c r="B4265" t="s">
        <v>6971</v>
      </c>
      <c r="C4265" t="s">
        <v>6972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2</v>
      </c>
      <c r="K4265">
        <f t="shared" si="66"/>
        <v>0</v>
      </c>
    </row>
    <row r="4266" spans="1:11" x14ac:dyDescent="0.25">
      <c r="A4266" t="s">
        <v>2560</v>
      </c>
      <c r="B4266" t="s">
        <v>6973</v>
      </c>
      <c r="C4266" t="s">
        <v>6974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K4266">
        <f t="shared" si="66"/>
        <v>0</v>
      </c>
    </row>
    <row r="4267" spans="1:11" x14ac:dyDescent="0.25">
      <c r="A4267" t="s">
        <v>2560</v>
      </c>
      <c r="B4267" t="s">
        <v>6975</v>
      </c>
      <c r="C4267" t="s">
        <v>6976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K4267">
        <f t="shared" si="66"/>
        <v>0</v>
      </c>
    </row>
    <row r="4268" spans="1:11" x14ac:dyDescent="0.25">
      <c r="A4268" t="s">
        <v>2560</v>
      </c>
      <c r="B4268" t="s">
        <v>6977</v>
      </c>
      <c r="C4268" t="s">
        <v>6978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K4268">
        <f t="shared" si="66"/>
        <v>0</v>
      </c>
    </row>
    <row r="4269" spans="1:11" x14ac:dyDescent="0.25">
      <c r="A4269" t="s">
        <v>2560</v>
      </c>
      <c r="B4269" t="s">
        <v>6979</v>
      </c>
      <c r="C4269" t="s">
        <v>6980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K4269">
        <f t="shared" si="66"/>
        <v>0</v>
      </c>
    </row>
    <row r="4270" spans="1:11" x14ac:dyDescent="0.25">
      <c r="A4270" t="s">
        <v>2560</v>
      </c>
      <c r="B4270" t="s">
        <v>6981</v>
      </c>
      <c r="C4270" t="s">
        <v>6982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K4270">
        <f t="shared" si="66"/>
        <v>0</v>
      </c>
    </row>
    <row r="4271" spans="1:11" x14ac:dyDescent="0.25">
      <c r="A4271" t="s">
        <v>2560</v>
      </c>
      <c r="B4271" t="s">
        <v>6983</v>
      </c>
      <c r="C4271" t="s">
        <v>6984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K4271">
        <f t="shared" si="66"/>
        <v>0</v>
      </c>
    </row>
    <row r="4272" spans="1:11" x14ac:dyDescent="0.25">
      <c r="A4272" t="s">
        <v>2560</v>
      </c>
      <c r="B4272" t="s">
        <v>6985</v>
      </c>
      <c r="C4272" t="s">
        <v>6986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1</v>
      </c>
      <c r="K4272">
        <f t="shared" si="66"/>
        <v>0</v>
      </c>
    </row>
    <row r="4273" spans="1:11" x14ac:dyDescent="0.25">
      <c r="A4273" t="s">
        <v>2560</v>
      </c>
      <c r="B4273" t="s">
        <v>6987</v>
      </c>
      <c r="C4273" t="s">
        <v>6868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K4273">
        <f t="shared" si="66"/>
        <v>0</v>
      </c>
    </row>
    <row r="4274" spans="1:11" x14ac:dyDescent="0.25">
      <c r="A4274" t="s">
        <v>2560</v>
      </c>
      <c r="B4274" t="s">
        <v>2285</v>
      </c>
      <c r="C4274" t="s">
        <v>1125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K4274">
        <f t="shared" si="66"/>
        <v>0</v>
      </c>
    </row>
    <row r="4275" spans="1:11" x14ac:dyDescent="0.25">
      <c r="A4275" t="s">
        <v>2560</v>
      </c>
      <c r="B4275" t="s">
        <v>1185</v>
      </c>
      <c r="C4275" t="s">
        <v>53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K4275">
        <f t="shared" si="66"/>
        <v>0</v>
      </c>
    </row>
    <row r="4276" spans="1:11" x14ac:dyDescent="0.25">
      <c r="A4276" t="s">
        <v>2560</v>
      </c>
      <c r="B4276" t="s">
        <v>1415</v>
      </c>
      <c r="C4276" t="s">
        <v>276</v>
      </c>
      <c r="D4276">
        <v>37</v>
      </c>
      <c r="E4276">
        <v>0</v>
      </c>
      <c r="F4276">
        <v>0</v>
      </c>
      <c r="G4276">
        <v>0</v>
      </c>
      <c r="H4276">
        <v>0</v>
      </c>
      <c r="I4276">
        <v>37</v>
      </c>
      <c r="K4276">
        <f t="shared" si="66"/>
        <v>37</v>
      </c>
    </row>
    <row r="4277" spans="1:11" x14ac:dyDescent="0.25">
      <c r="A4277" t="s">
        <v>2560</v>
      </c>
      <c r="B4277" t="s">
        <v>2087</v>
      </c>
      <c r="C4277" t="s">
        <v>933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K4277">
        <f t="shared" si="66"/>
        <v>0</v>
      </c>
    </row>
    <row r="4278" spans="1:11" x14ac:dyDescent="0.25">
      <c r="A4278" t="s">
        <v>2560</v>
      </c>
      <c r="B4278" t="s">
        <v>1401</v>
      </c>
      <c r="C4278" t="s">
        <v>263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K4278">
        <f t="shared" si="66"/>
        <v>0</v>
      </c>
    </row>
    <row r="4279" spans="1:11" x14ac:dyDescent="0.25">
      <c r="A4279" t="s">
        <v>2560</v>
      </c>
      <c r="B4279" t="s">
        <v>2253</v>
      </c>
      <c r="C4279" t="s">
        <v>1094</v>
      </c>
      <c r="D4279">
        <v>10</v>
      </c>
      <c r="E4279">
        <v>0</v>
      </c>
      <c r="F4279">
        <v>0</v>
      </c>
      <c r="G4279">
        <v>0</v>
      </c>
      <c r="H4279">
        <v>0</v>
      </c>
      <c r="I4279">
        <v>10</v>
      </c>
      <c r="K4279">
        <f t="shared" si="66"/>
        <v>10</v>
      </c>
    </row>
    <row r="4280" spans="1:11" x14ac:dyDescent="0.25">
      <c r="A4280" t="s">
        <v>2560</v>
      </c>
      <c r="B4280" t="s">
        <v>1358</v>
      </c>
      <c r="C4280" t="s">
        <v>222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K4280">
        <f t="shared" si="66"/>
        <v>0</v>
      </c>
    </row>
    <row r="4281" spans="1:11" x14ac:dyDescent="0.25">
      <c r="A4281" t="s">
        <v>2560</v>
      </c>
      <c r="B4281" t="s">
        <v>5151</v>
      </c>
      <c r="C4281" t="s">
        <v>5152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K4281">
        <f t="shared" si="66"/>
        <v>0</v>
      </c>
    </row>
    <row r="4282" spans="1:11" x14ac:dyDescent="0.25">
      <c r="A4282" t="s">
        <v>2560</v>
      </c>
      <c r="B4282" t="s">
        <v>5153</v>
      </c>
      <c r="C4282" t="s">
        <v>5154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K4282">
        <f t="shared" si="66"/>
        <v>0</v>
      </c>
    </row>
    <row r="4283" spans="1:11" x14ac:dyDescent="0.25">
      <c r="A4283" t="s">
        <v>2560</v>
      </c>
      <c r="B4283" t="s">
        <v>5155</v>
      </c>
      <c r="C4283" t="s">
        <v>5156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K4283">
        <f t="shared" si="66"/>
        <v>0</v>
      </c>
    </row>
    <row r="4284" spans="1:11" x14ac:dyDescent="0.25">
      <c r="A4284" t="s">
        <v>2560</v>
      </c>
      <c r="B4284" t="s">
        <v>5157</v>
      </c>
      <c r="C4284" t="s">
        <v>5158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K4284">
        <f t="shared" si="66"/>
        <v>0</v>
      </c>
    </row>
    <row r="4285" spans="1:11" x14ac:dyDescent="0.25">
      <c r="A4285" t="s">
        <v>2560</v>
      </c>
      <c r="B4285" t="s">
        <v>5159</v>
      </c>
      <c r="C4285" t="s">
        <v>5160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K4285">
        <f t="shared" si="66"/>
        <v>0</v>
      </c>
    </row>
    <row r="4286" spans="1:11" x14ac:dyDescent="0.25">
      <c r="A4286" t="s">
        <v>2560</v>
      </c>
      <c r="B4286" t="s">
        <v>5161</v>
      </c>
      <c r="C4286" t="s">
        <v>5162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K4286">
        <f t="shared" si="66"/>
        <v>0</v>
      </c>
    </row>
    <row r="4287" spans="1:11" x14ac:dyDescent="0.25">
      <c r="A4287" t="s">
        <v>2560</v>
      </c>
      <c r="B4287" t="s">
        <v>5163</v>
      </c>
      <c r="C4287" t="s">
        <v>5164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K4287">
        <f t="shared" si="66"/>
        <v>0</v>
      </c>
    </row>
    <row r="4288" spans="1:11" x14ac:dyDescent="0.25">
      <c r="A4288" t="s">
        <v>2560</v>
      </c>
      <c r="B4288" t="s">
        <v>5165</v>
      </c>
      <c r="C4288" t="s">
        <v>5166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K4288">
        <f t="shared" si="66"/>
        <v>0</v>
      </c>
    </row>
    <row r="4289" spans="1:11" x14ac:dyDescent="0.25">
      <c r="A4289" t="s">
        <v>2560</v>
      </c>
      <c r="B4289" t="s">
        <v>1431</v>
      </c>
      <c r="C4289" t="s">
        <v>292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K4289">
        <f t="shared" si="66"/>
        <v>0</v>
      </c>
    </row>
    <row r="4290" spans="1:11" x14ac:dyDescent="0.25">
      <c r="A4290" t="s">
        <v>2560</v>
      </c>
      <c r="B4290" t="s">
        <v>5167</v>
      </c>
      <c r="C4290" t="s">
        <v>5168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K4290">
        <f t="shared" si="66"/>
        <v>0</v>
      </c>
    </row>
    <row r="4291" spans="1:11" x14ac:dyDescent="0.25">
      <c r="A4291" t="s">
        <v>2560</v>
      </c>
      <c r="B4291" t="s">
        <v>1225</v>
      </c>
      <c r="C4291" t="s">
        <v>92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K4291">
        <f t="shared" ref="K4291:K4354" si="67">D4291+F4291</f>
        <v>0</v>
      </c>
    </row>
    <row r="4292" spans="1:11" x14ac:dyDescent="0.25">
      <c r="A4292" t="s">
        <v>2560</v>
      </c>
      <c r="B4292" t="s">
        <v>1237</v>
      </c>
      <c r="C4292" t="s">
        <v>104</v>
      </c>
      <c r="D4292">
        <v>1</v>
      </c>
      <c r="E4292">
        <v>0</v>
      </c>
      <c r="F4292">
        <v>0</v>
      </c>
      <c r="G4292">
        <v>0</v>
      </c>
      <c r="H4292">
        <v>0</v>
      </c>
      <c r="I4292">
        <v>1</v>
      </c>
      <c r="K4292">
        <f t="shared" si="67"/>
        <v>1</v>
      </c>
    </row>
    <row r="4293" spans="1:11" x14ac:dyDescent="0.25">
      <c r="A4293" t="s">
        <v>2560</v>
      </c>
      <c r="B4293" t="s">
        <v>5169</v>
      </c>
      <c r="C4293" t="s">
        <v>5170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K4293">
        <f t="shared" si="67"/>
        <v>0</v>
      </c>
    </row>
    <row r="4294" spans="1:11" x14ac:dyDescent="0.25">
      <c r="A4294" t="s">
        <v>2560</v>
      </c>
      <c r="B4294" t="s">
        <v>5171</v>
      </c>
      <c r="C4294" t="s">
        <v>5172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K4294">
        <f t="shared" si="67"/>
        <v>0</v>
      </c>
    </row>
    <row r="4295" spans="1:11" x14ac:dyDescent="0.25">
      <c r="A4295" t="s">
        <v>2560</v>
      </c>
      <c r="B4295" t="s">
        <v>5173</v>
      </c>
      <c r="C4295" t="s">
        <v>5174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K4295">
        <f t="shared" si="67"/>
        <v>0</v>
      </c>
    </row>
    <row r="4296" spans="1:11" x14ac:dyDescent="0.25">
      <c r="A4296" t="s">
        <v>2560</v>
      </c>
      <c r="B4296" t="s">
        <v>1333</v>
      </c>
      <c r="C4296" t="s">
        <v>197</v>
      </c>
      <c r="D4296">
        <v>54</v>
      </c>
      <c r="E4296">
        <v>0</v>
      </c>
      <c r="F4296">
        <v>0</v>
      </c>
      <c r="G4296">
        <v>0</v>
      </c>
      <c r="H4296">
        <v>0</v>
      </c>
      <c r="I4296">
        <v>54</v>
      </c>
      <c r="K4296">
        <f t="shared" si="67"/>
        <v>54</v>
      </c>
    </row>
    <row r="4297" spans="1:11" x14ac:dyDescent="0.25">
      <c r="A4297" t="s">
        <v>2560</v>
      </c>
      <c r="B4297" t="s">
        <v>7884</v>
      </c>
      <c r="C4297" t="s">
        <v>7841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K4297">
        <f t="shared" si="67"/>
        <v>0</v>
      </c>
    </row>
    <row r="4298" spans="1:11" x14ac:dyDescent="0.25">
      <c r="A4298" t="s">
        <v>2560</v>
      </c>
      <c r="B4298" t="s">
        <v>7887</v>
      </c>
      <c r="C4298" t="s">
        <v>7888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K4298">
        <f t="shared" si="67"/>
        <v>0</v>
      </c>
    </row>
    <row r="4299" spans="1:11" x14ac:dyDescent="0.25">
      <c r="A4299" t="s">
        <v>2560</v>
      </c>
      <c r="B4299" t="s">
        <v>7889</v>
      </c>
      <c r="C4299" t="s">
        <v>7890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1</v>
      </c>
      <c r="K4299">
        <f t="shared" si="67"/>
        <v>0</v>
      </c>
    </row>
    <row r="4300" spans="1:11" x14ac:dyDescent="0.25">
      <c r="A4300" t="s">
        <v>2560</v>
      </c>
      <c r="B4300" t="s">
        <v>7891</v>
      </c>
      <c r="C4300" t="s">
        <v>7892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K4300">
        <f t="shared" si="67"/>
        <v>0</v>
      </c>
    </row>
    <row r="4301" spans="1:11" x14ac:dyDescent="0.25">
      <c r="A4301" t="s">
        <v>2560</v>
      </c>
      <c r="B4301" t="s">
        <v>7893</v>
      </c>
      <c r="C4301" t="s">
        <v>7894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1</v>
      </c>
      <c r="K4301">
        <f t="shared" si="67"/>
        <v>0</v>
      </c>
    </row>
    <row r="4302" spans="1:11" x14ac:dyDescent="0.25">
      <c r="A4302" t="s">
        <v>2560</v>
      </c>
      <c r="B4302" t="s">
        <v>7895</v>
      </c>
      <c r="C4302" t="s">
        <v>7896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K4302">
        <f t="shared" si="67"/>
        <v>0</v>
      </c>
    </row>
    <row r="4303" spans="1:11" x14ac:dyDescent="0.25">
      <c r="A4303" t="s">
        <v>2560</v>
      </c>
      <c r="B4303" t="s">
        <v>7897</v>
      </c>
      <c r="C4303" t="s">
        <v>3520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K4303">
        <f t="shared" si="67"/>
        <v>0</v>
      </c>
    </row>
    <row r="4304" spans="1:11" x14ac:dyDescent="0.25">
      <c r="A4304" t="s">
        <v>2560</v>
      </c>
      <c r="B4304" t="s">
        <v>7898</v>
      </c>
      <c r="C4304" t="s">
        <v>7899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K4304">
        <f t="shared" si="67"/>
        <v>0</v>
      </c>
    </row>
    <row r="4305" spans="1:11" x14ac:dyDescent="0.25">
      <c r="A4305" t="s">
        <v>2560</v>
      </c>
      <c r="B4305" t="s">
        <v>7900</v>
      </c>
      <c r="C4305" t="s">
        <v>7901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K4305">
        <f t="shared" si="67"/>
        <v>0</v>
      </c>
    </row>
    <row r="4306" spans="1:11" x14ac:dyDescent="0.25">
      <c r="A4306" t="s">
        <v>2560</v>
      </c>
      <c r="B4306" t="s">
        <v>7902</v>
      </c>
      <c r="C4306" t="s">
        <v>7903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K4306">
        <f t="shared" si="67"/>
        <v>0</v>
      </c>
    </row>
    <row r="4307" spans="1:11" x14ac:dyDescent="0.25">
      <c r="A4307" t="s">
        <v>2560</v>
      </c>
      <c r="B4307" t="s">
        <v>7904</v>
      </c>
      <c r="C4307" t="s">
        <v>7905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28</v>
      </c>
      <c r="K4307">
        <f t="shared" si="67"/>
        <v>0</v>
      </c>
    </row>
    <row r="4308" spans="1:11" x14ac:dyDescent="0.25">
      <c r="A4308" t="s">
        <v>2560</v>
      </c>
      <c r="B4308" t="s">
        <v>7908</v>
      </c>
      <c r="C4308" t="s">
        <v>5883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K4308">
        <f t="shared" si="67"/>
        <v>0</v>
      </c>
    </row>
    <row r="4309" spans="1:11" x14ac:dyDescent="0.25">
      <c r="A4309" t="s">
        <v>2560</v>
      </c>
      <c r="B4309" t="s">
        <v>7909</v>
      </c>
      <c r="C4309" t="s">
        <v>7910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K4309">
        <f t="shared" si="67"/>
        <v>0</v>
      </c>
    </row>
    <row r="4310" spans="1:11" x14ac:dyDescent="0.25">
      <c r="A4310" t="s">
        <v>2560</v>
      </c>
      <c r="B4310" t="s">
        <v>7911</v>
      </c>
      <c r="C4310" t="s">
        <v>7912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4</v>
      </c>
      <c r="K4310">
        <f t="shared" si="67"/>
        <v>0</v>
      </c>
    </row>
    <row r="4311" spans="1:11" x14ac:dyDescent="0.25">
      <c r="A4311" t="s">
        <v>2560</v>
      </c>
      <c r="B4311" t="s">
        <v>7913</v>
      </c>
      <c r="C4311" t="s">
        <v>7914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K4311">
        <f t="shared" si="67"/>
        <v>0</v>
      </c>
    </row>
    <row r="4312" spans="1:11" x14ac:dyDescent="0.25">
      <c r="A4312" t="s">
        <v>2560</v>
      </c>
      <c r="B4312" t="s">
        <v>7915</v>
      </c>
      <c r="C4312" t="s">
        <v>7916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K4312">
        <f t="shared" si="67"/>
        <v>0</v>
      </c>
    </row>
    <row r="4313" spans="1:11" x14ac:dyDescent="0.25">
      <c r="A4313" t="s">
        <v>2560</v>
      </c>
      <c r="B4313" t="s">
        <v>2537</v>
      </c>
      <c r="C4313" t="s">
        <v>2538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K4313">
        <f t="shared" si="67"/>
        <v>0</v>
      </c>
    </row>
    <row r="4314" spans="1:11" x14ac:dyDescent="0.25">
      <c r="A4314" t="s">
        <v>2560</v>
      </c>
      <c r="B4314" t="s">
        <v>7917</v>
      </c>
      <c r="C4314" t="s">
        <v>462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K4314">
        <f t="shared" si="67"/>
        <v>0</v>
      </c>
    </row>
    <row r="4315" spans="1:11" x14ac:dyDescent="0.25">
      <c r="A4315" t="s">
        <v>2560</v>
      </c>
      <c r="B4315" t="s">
        <v>7918</v>
      </c>
      <c r="C4315" t="s">
        <v>7919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K4315">
        <f t="shared" si="67"/>
        <v>0</v>
      </c>
    </row>
    <row r="4316" spans="1:11" x14ac:dyDescent="0.25">
      <c r="A4316" t="s">
        <v>2560</v>
      </c>
      <c r="B4316" t="s">
        <v>7920</v>
      </c>
      <c r="C4316" t="s">
        <v>5070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K4316">
        <f t="shared" si="67"/>
        <v>0</v>
      </c>
    </row>
    <row r="4317" spans="1:11" x14ac:dyDescent="0.25">
      <c r="A4317" t="s">
        <v>2560</v>
      </c>
      <c r="B4317" t="s">
        <v>7921</v>
      </c>
      <c r="C4317" t="s">
        <v>7922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K4317">
        <f t="shared" si="67"/>
        <v>0</v>
      </c>
    </row>
    <row r="4318" spans="1:11" x14ac:dyDescent="0.25">
      <c r="A4318" t="s">
        <v>2560</v>
      </c>
      <c r="B4318" t="s">
        <v>8877</v>
      </c>
      <c r="C4318" t="s">
        <v>8878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K4318">
        <f t="shared" si="67"/>
        <v>0</v>
      </c>
    </row>
    <row r="4319" spans="1:11" x14ac:dyDescent="0.25">
      <c r="A4319" t="s">
        <v>2560</v>
      </c>
      <c r="B4319" t="s">
        <v>8879</v>
      </c>
      <c r="C4319" t="s">
        <v>8880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K4319">
        <f t="shared" si="67"/>
        <v>0</v>
      </c>
    </row>
    <row r="4320" spans="1:11" x14ac:dyDescent="0.25">
      <c r="A4320" t="s">
        <v>2560</v>
      </c>
      <c r="B4320" t="s">
        <v>7117</v>
      </c>
      <c r="C4320" t="s">
        <v>4151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K4320">
        <f t="shared" si="67"/>
        <v>0</v>
      </c>
    </row>
    <row r="4321" spans="1:11" x14ac:dyDescent="0.25">
      <c r="A4321" t="s">
        <v>2560</v>
      </c>
      <c r="B4321" t="s">
        <v>8595</v>
      </c>
      <c r="C4321" t="s">
        <v>6396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259</v>
      </c>
      <c r="K4321">
        <f t="shared" si="67"/>
        <v>0</v>
      </c>
    </row>
    <row r="4322" spans="1:11" x14ac:dyDescent="0.25">
      <c r="A4322" t="s">
        <v>2560</v>
      </c>
      <c r="B4322" t="s">
        <v>11148</v>
      </c>
      <c r="C4322" t="s">
        <v>11149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K4322">
        <f t="shared" si="67"/>
        <v>0</v>
      </c>
    </row>
    <row r="4323" spans="1:11" x14ac:dyDescent="0.25">
      <c r="A4323" t="s">
        <v>2560</v>
      </c>
      <c r="B4323" t="s">
        <v>7118</v>
      </c>
      <c r="C4323" t="s">
        <v>7119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K4323">
        <f t="shared" si="67"/>
        <v>0</v>
      </c>
    </row>
    <row r="4324" spans="1:11" x14ac:dyDescent="0.25">
      <c r="A4324" t="s">
        <v>2560</v>
      </c>
      <c r="B4324" t="s">
        <v>7379</v>
      </c>
      <c r="C4324" t="s">
        <v>2806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K4324">
        <f t="shared" si="67"/>
        <v>0</v>
      </c>
    </row>
    <row r="4325" spans="1:11" x14ac:dyDescent="0.25">
      <c r="A4325" t="s">
        <v>2560</v>
      </c>
      <c r="B4325" t="s">
        <v>2477</v>
      </c>
      <c r="C4325" t="s">
        <v>7380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K4325">
        <f t="shared" si="67"/>
        <v>0</v>
      </c>
    </row>
    <row r="4326" spans="1:11" x14ac:dyDescent="0.25">
      <c r="A4326" t="s">
        <v>2560</v>
      </c>
      <c r="B4326" t="s">
        <v>7381</v>
      </c>
      <c r="C4326" t="s">
        <v>7382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1</v>
      </c>
      <c r="K4326">
        <f t="shared" si="67"/>
        <v>0</v>
      </c>
    </row>
    <row r="4327" spans="1:11" x14ac:dyDescent="0.25">
      <c r="A4327" t="s">
        <v>2560</v>
      </c>
      <c r="B4327" t="s">
        <v>7383</v>
      </c>
      <c r="C4327" t="s">
        <v>7384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K4327">
        <f t="shared" si="67"/>
        <v>0</v>
      </c>
    </row>
    <row r="4328" spans="1:11" x14ac:dyDescent="0.25">
      <c r="A4328" t="s">
        <v>2560</v>
      </c>
      <c r="B4328" t="s">
        <v>7385</v>
      </c>
      <c r="C4328" t="s">
        <v>7386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K4328">
        <f t="shared" si="67"/>
        <v>0</v>
      </c>
    </row>
    <row r="4329" spans="1:11" x14ac:dyDescent="0.25">
      <c r="A4329" t="s">
        <v>2560</v>
      </c>
      <c r="B4329" t="s">
        <v>7387</v>
      </c>
      <c r="C4329" t="s">
        <v>7388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K4329">
        <f t="shared" si="67"/>
        <v>0</v>
      </c>
    </row>
    <row r="4330" spans="1:11" x14ac:dyDescent="0.25">
      <c r="A4330" t="s">
        <v>2560</v>
      </c>
      <c r="B4330" t="s">
        <v>7389</v>
      </c>
      <c r="C4330" t="s">
        <v>7390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K4330">
        <f t="shared" si="67"/>
        <v>0</v>
      </c>
    </row>
    <row r="4331" spans="1:11" x14ac:dyDescent="0.25">
      <c r="A4331" t="s">
        <v>2560</v>
      </c>
      <c r="B4331" t="s">
        <v>7391</v>
      </c>
      <c r="C4331" t="s">
        <v>7392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K4331">
        <f t="shared" si="67"/>
        <v>0</v>
      </c>
    </row>
    <row r="4332" spans="1:11" x14ac:dyDescent="0.25">
      <c r="A4332" t="s">
        <v>2560</v>
      </c>
      <c r="B4332" t="s">
        <v>7393</v>
      </c>
      <c r="C4332" t="s">
        <v>7394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K4332">
        <f t="shared" si="67"/>
        <v>0</v>
      </c>
    </row>
    <row r="4333" spans="1:11" x14ac:dyDescent="0.25">
      <c r="A4333" t="s">
        <v>2560</v>
      </c>
      <c r="B4333" t="s">
        <v>7395</v>
      </c>
      <c r="C4333" t="s">
        <v>7396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K4333">
        <f t="shared" si="67"/>
        <v>0</v>
      </c>
    </row>
    <row r="4334" spans="1:11" x14ac:dyDescent="0.25">
      <c r="A4334" t="s">
        <v>2560</v>
      </c>
      <c r="B4334" t="s">
        <v>7397</v>
      </c>
      <c r="C4334" t="s">
        <v>7398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K4334">
        <f t="shared" si="67"/>
        <v>0</v>
      </c>
    </row>
    <row r="4335" spans="1:11" x14ac:dyDescent="0.25">
      <c r="A4335" t="s">
        <v>2560</v>
      </c>
      <c r="B4335" t="s">
        <v>7399</v>
      </c>
      <c r="C4335" t="s">
        <v>7400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K4335">
        <f t="shared" si="67"/>
        <v>0</v>
      </c>
    </row>
    <row r="4336" spans="1:11" x14ac:dyDescent="0.25">
      <c r="A4336" t="s">
        <v>2560</v>
      </c>
      <c r="B4336" t="s">
        <v>7401</v>
      </c>
      <c r="C4336" t="s">
        <v>7402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K4336">
        <f t="shared" si="67"/>
        <v>0</v>
      </c>
    </row>
    <row r="4337" spans="1:11" x14ac:dyDescent="0.25">
      <c r="A4337" t="s">
        <v>2560</v>
      </c>
      <c r="B4337" t="s">
        <v>7403</v>
      </c>
      <c r="C4337" t="s">
        <v>7404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K4337">
        <f t="shared" si="67"/>
        <v>0</v>
      </c>
    </row>
    <row r="4338" spans="1:11" x14ac:dyDescent="0.25">
      <c r="A4338" t="s">
        <v>2560</v>
      </c>
      <c r="B4338" t="s">
        <v>7405</v>
      </c>
      <c r="C4338" t="s">
        <v>7406</v>
      </c>
      <c r="D4338">
        <v>33</v>
      </c>
      <c r="E4338">
        <v>0</v>
      </c>
      <c r="F4338">
        <v>0</v>
      </c>
      <c r="G4338">
        <v>0</v>
      </c>
      <c r="H4338">
        <v>0</v>
      </c>
      <c r="I4338">
        <v>33</v>
      </c>
      <c r="K4338">
        <f t="shared" si="67"/>
        <v>33</v>
      </c>
    </row>
    <row r="4339" spans="1:11" x14ac:dyDescent="0.25">
      <c r="A4339" t="s">
        <v>2560</v>
      </c>
      <c r="B4339" t="s">
        <v>7407</v>
      </c>
      <c r="C4339" t="s">
        <v>7408</v>
      </c>
      <c r="D4339">
        <v>22</v>
      </c>
      <c r="E4339">
        <v>0</v>
      </c>
      <c r="F4339">
        <v>0</v>
      </c>
      <c r="G4339">
        <v>0</v>
      </c>
      <c r="H4339">
        <v>0</v>
      </c>
      <c r="I4339">
        <v>22</v>
      </c>
      <c r="K4339">
        <f t="shared" si="67"/>
        <v>22</v>
      </c>
    </row>
    <row r="4340" spans="1:11" x14ac:dyDescent="0.25">
      <c r="A4340" t="s">
        <v>2560</v>
      </c>
      <c r="B4340" t="s">
        <v>7409</v>
      </c>
      <c r="C4340" t="s">
        <v>7410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K4340">
        <f t="shared" si="67"/>
        <v>0</v>
      </c>
    </row>
    <row r="4341" spans="1:11" x14ac:dyDescent="0.25">
      <c r="A4341" t="s">
        <v>2560</v>
      </c>
      <c r="B4341" t="s">
        <v>7411</v>
      </c>
      <c r="C4341" t="s">
        <v>4039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K4341">
        <f t="shared" si="67"/>
        <v>0</v>
      </c>
    </row>
    <row r="4342" spans="1:11" x14ac:dyDescent="0.25">
      <c r="A4342" t="s">
        <v>2560</v>
      </c>
      <c r="B4342" t="s">
        <v>8881</v>
      </c>
      <c r="C4342" t="s">
        <v>8882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1</v>
      </c>
      <c r="K4342">
        <f t="shared" si="67"/>
        <v>0</v>
      </c>
    </row>
    <row r="4343" spans="1:11" x14ac:dyDescent="0.25">
      <c r="A4343" t="s">
        <v>2560</v>
      </c>
      <c r="B4343" t="s">
        <v>8883</v>
      </c>
      <c r="C4343" t="s">
        <v>8884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K4343">
        <f t="shared" si="67"/>
        <v>0</v>
      </c>
    </row>
    <row r="4344" spans="1:11" x14ac:dyDescent="0.25">
      <c r="A4344" t="s">
        <v>2560</v>
      </c>
      <c r="B4344" t="s">
        <v>8885</v>
      </c>
      <c r="C4344" t="s">
        <v>8886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K4344">
        <f t="shared" si="67"/>
        <v>0</v>
      </c>
    </row>
    <row r="4345" spans="1:11" x14ac:dyDescent="0.25">
      <c r="A4345" t="s">
        <v>2560</v>
      </c>
      <c r="B4345" t="s">
        <v>8887</v>
      </c>
      <c r="C4345" t="s">
        <v>8888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K4345">
        <f t="shared" si="67"/>
        <v>0</v>
      </c>
    </row>
    <row r="4346" spans="1:11" x14ac:dyDescent="0.25">
      <c r="A4346" t="s">
        <v>2560</v>
      </c>
      <c r="B4346" t="s">
        <v>8889</v>
      </c>
      <c r="C4346" t="s">
        <v>8890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1</v>
      </c>
      <c r="K4346">
        <f t="shared" si="67"/>
        <v>0</v>
      </c>
    </row>
    <row r="4347" spans="1:11" x14ac:dyDescent="0.25">
      <c r="A4347" t="s">
        <v>2560</v>
      </c>
      <c r="B4347" t="s">
        <v>8891</v>
      </c>
      <c r="C4347" t="s">
        <v>8892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K4347">
        <f t="shared" si="67"/>
        <v>0</v>
      </c>
    </row>
    <row r="4348" spans="1:11" x14ac:dyDescent="0.25">
      <c r="A4348" t="s">
        <v>2560</v>
      </c>
      <c r="B4348" t="s">
        <v>8893</v>
      </c>
      <c r="C4348" t="s">
        <v>8837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K4348">
        <f t="shared" si="67"/>
        <v>0</v>
      </c>
    </row>
    <row r="4349" spans="1:11" x14ac:dyDescent="0.25">
      <c r="A4349" t="s">
        <v>2560</v>
      </c>
      <c r="B4349" t="s">
        <v>8894</v>
      </c>
      <c r="C4349" t="s">
        <v>8895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K4349">
        <f t="shared" si="67"/>
        <v>0</v>
      </c>
    </row>
    <row r="4350" spans="1:11" x14ac:dyDescent="0.25">
      <c r="A4350" t="s">
        <v>2560</v>
      </c>
      <c r="B4350" t="s">
        <v>8896</v>
      </c>
      <c r="C4350" t="s">
        <v>8897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K4350">
        <f t="shared" si="67"/>
        <v>0</v>
      </c>
    </row>
    <row r="4351" spans="1:11" x14ac:dyDescent="0.25">
      <c r="A4351" t="s">
        <v>2560</v>
      </c>
      <c r="B4351" t="s">
        <v>8898</v>
      </c>
      <c r="C4351" t="s">
        <v>8899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K4351">
        <f t="shared" si="67"/>
        <v>0</v>
      </c>
    </row>
    <row r="4352" spans="1:11" x14ac:dyDescent="0.25">
      <c r="A4352" t="s">
        <v>2560</v>
      </c>
      <c r="B4352" t="s">
        <v>8900</v>
      </c>
      <c r="C4352" t="s">
        <v>8901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K4352">
        <f t="shared" si="67"/>
        <v>0</v>
      </c>
    </row>
    <row r="4353" spans="1:11" x14ac:dyDescent="0.25">
      <c r="A4353" t="s">
        <v>2560</v>
      </c>
      <c r="B4353" t="s">
        <v>8902</v>
      </c>
      <c r="C4353" t="s">
        <v>8903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K4353">
        <f t="shared" si="67"/>
        <v>0</v>
      </c>
    </row>
    <row r="4354" spans="1:11" x14ac:dyDescent="0.25">
      <c r="A4354" t="s">
        <v>2560</v>
      </c>
      <c r="B4354" t="s">
        <v>8904</v>
      </c>
      <c r="C4354" t="s">
        <v>8905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K4354">
        <f t="shared" si="67"/>
        <v>0</v>
      </c>
    </row>
    <row r="4355" spans="1:11" x14ac:dyDescent="0.25">
      <c r="A4355" t="s">
        <v>2560</v>
      </c>
      <c r="B4355" t="s">
        <v>8906</v>
      </c>
      <c r="C4355" t="s">
        <v>8907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K4355">
        <f t="shared" ref="K4355:K4418" si="68">D4355+F4355</f>
        <v>0</v>
      </c>
    </row>
    <row r="4356" spans="1:11" x14ac:dyDescent="0.25">
      <c r="A4356" t="s">
        <v>2560</v>
      </c>
      <c r="B4356" t="s">
        <v>11564</v>
      </c>
      <c r="C4356" t="s">
        <v>11565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378</v>
      </c>
      <c r="K4356">
        <f t="shared" si="68"/>
        <v>0</v>
      </c>
    </row>
    <row r="4357" spans="1:11" x14ac:dyDescent="0.25">
      <c r="A4357" t="s">
        <v>2560</v>
      </c>
      <c r="B4357" t="s">
        <v>8908</v>
      </c>
      <c r="C4357" t="s">
        <v>8909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K4357">
        <f t="shared" si="68"/>
        <v>0</v>
      </c>
    </row>
    <row r="4358" spans="1:11" x14ac:dyDescent="0.25">
      <c r="A4358" t="s">
        <v>2560</v>
      </c>
      <c r="B4358" t="s">
        <v>8910</v>
      </c>
      <c r="C4358" t="s">
        <v>8911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K4358">
        <f t="shared" si="68"/>
        <v>0</v>
      </c>
    </row>
    <row r="4359" spans="1:11" x14ac:dyDescent="0.25">
      <c r="A4359" t="s">
        <v>2560</v>
      </c>
      <c r="B4359" t="s">
        <v>9507</v>
      </c>
      <c r="C4359" t="s">
        <v>8579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1</v>
      </c>
      <c r="K4359">
        <f t="shared" si="68"/>
        <v>0</v>
      </c>
    </row>
    <row r="4360" spans="1:11" x14ac:dyDescent="0.25">
      <c r="A4360" t="s">
        <v>2560</v>
      </c>
      <c r="B4360" t="s">
        <v>8912</v>
      </c>
      <c r="C4360" t="s">
        <v>8913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K4360">
        <f t="shared" si="68"/>
        <v>0</v>
      </c>
    </row>
    <row r="4361" spans="1:11" x14ac:dyDescent="0.25">
      <c r="A4361" t="s">
        <v>2560</v>
      </c>
      <c r="B4361" t="s">
        <v>8914</v>
      </c>
      <c r="C4361" t="s">
        <v>8915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K4361">
        <f t="shared" si="68"/>
        <v>0</v>
      </c>
    </row>
    <row r="4362" spans="1:11" x14ac:dyDescent="0.25">
      <c r="A4362" t="s">
        <v>2560</v>
      </c>
      <c r="B4362" t="s">
        <v>8916</v>
      </c>
      <c r="C4362" t="s">
        <v>8917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K4362">
        <f t="shared" si="68"/>
        <v>0</v>
      </c>
    </row>
    <row r="4363" spans="1:11" x14ac:dyDescent="0.25">
      <c r="A4363" t="s">
        <v>2560</v>
      </c>
      <c r="B4363" t="s">
        <v>8918</v>
      </c>
      <c r="C4363" t="s">
        <v>8919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K4363">
        <f t="shared" si="68"/>
        <v>0</v>
      </c>
    </row>
    <row r="4364" spans="1:11" x14ac:dyDescent="0.25">
      <c r="A4364" t="s">
        <v>2560</v>
      </c>
      <c r="B4364" t="s">
        <v>9921</v>
      </c>
      <c r="C4364" t="s">
        <v>9922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K4364">
        <f t="shared" si="68"/>
        <v>0</v>
      </c>
    </row>
    <row r="4365" spans="1:11" x14ac:dyDescent="0.25">
      <c r="A4365" t="s">
        <v>2560</v>
      </c>
      <c r="B4365" t="s">
        <v>9923</v>
      </c>
      <c r="C4365" t="s">
        <v>9924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K4365">
        <f t="shared" si="68"/>
        <v>0</v>
      </c>
    </row>
    <row r="4366" spans="1:11" x14ac:dyDescent="0.25">
      <c r="A4366" t="s">
        <v>2560</v>
      </c>
      <c r="B4366" t="s">
        <v>9925</v>
      </c>
      <c r="C4366" t="s">
        <v>9926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K4366">
        <f t="shared" si="68"/>
        <v>0</v>
      </c>
    </row>
    <row r="4367" spans="1:11" x14ac:dyDescent="0.25">
      <c r="A4367" t="s">
        <v>2560</v>
      </c>
      <c r="B4367" t="s">
        <v>9927</v>
      </c>
      <c r="C4367" t="s">
        <v>9928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K4367">
        <f t="shared" si="68"/>
        <v>0</v>
      </c>
    </row>
    <row r="4368" spans="1:11" x14ac:dyDescent="0.25">
      <c r="A4368" t="s">
        <v>2560</v>
      </c>
      <c r="B4368" t="s">
        <v>9929</v>
      </c>
      <c r="C4368" t="s">
        <v>9930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K4368">
        <f t="shared" si="68"/>
        <v>0</v>
      </c>
    </row>
    <row r="4369" spans="1:11" x14ac:dyDescent="0.25">
      <c r="A4369" t="s">
        <v>2560</v>
      </c>
      <c r="B4369" t="s">
        <v>9931</v>
      </c>
      <c r="C4369" t="s">
        <v>9932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K4369">
        <f t="shared" si="68"/>
        <v>0</v>
      </c>
    </row>
    <row r="4370" spans="1:11" x14ac:dyDescent="0.25">
      <c r="A4370" t="s">
        <v>2560</v>
      </c>
      <c r="B4370" t="s">
        <v>9933</v>
      </c>
      <c r="C4370" t="s">
        <v>5044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10</v>
      </c>
      <c r="K4370">
        <f t="shared" si="68"/>
        <v>0</v>
      </c>
    </row>
    <row r="4371" spans="1:11" x14ac:dyDescent="0.25">
      <c r="A4371" t="s">
        <v>2560</v>
      </c>
      <c r="B4371" t="s">
        <v>9934</v>
      </c>
      <c r="C4371" t="s">
        <v>9868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4</v>
      </c>
      <c r="K4371">
        <f t="shared" si="68"/>
        <v>0</v>
      </c>
    </row>
    <row r="4372" spans="1:11" x14ac:dyDescent="0.25">
      <c r="A4372" t="s">
        <v>2560</v>
      </c>
      <c r="B4372" t="s">
        <v>9935</v>
      </c>
      <c r="C4372" t="s">
        <v>8096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K4372">
        <f t="shared" si="68"/>
        <v>0</v>
      </c>
    </row>
    <row r="4373" spans="1:11" x14ac:dyDescent="0.25">
      <c r="A4373" t="s">
        <v>2560</v>
      </c>
      <c r="B4373" t="s">
        <v>9936</v>
      </c>
      <c r="C4373" t="s">
        <v>9937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K4373">
        <f t="shared" si="68"/>
        <v>0</v>
      </c>
    </row>
    <row r="4374" spans="1:11" x14ac:dyDescent="0.25">
      <c r="A4374" t="s">
        <v>2560</v>
      </c>
      <c r="B4374" t="s">
        <v>9938</v>
      </c>
      <c r="C4374" t="s">
        <v>9939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K4374">
        <f t="shared" si="68"/>
        <v>0</v>
      </c>
    </row>
    <row r="4375" spans="1:11" x14ac:dyDescent="0.25">
      <c r="A4375" t="s">
        <v>2560</v>
      </c>
      <c r="B4375" t="s">
        <v>9940</v>
      </c>
      <c r="C4375" t="s">
        <v>9941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K4375">
        <f t="shared" si="68"/>
        <v>0</v>
      </c>
    </row>
    <row r="4376" spans="1:11" x14ac:dyDescent="0.25">
      <c r="A4376" t="s">
        <v>2560</v>
      </c>
      <c r="B4376" t="s">
        <v>9942</v>
      </c>
      <c r="C4376" t="s">
        <v>9943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K4376">
        <f t="shared" si="68"/>
        <v>0</v>
      </c>
    </row>
    <row r="4377" spans="1:11" x14ac:dyDescent="0.25">
      <c r="A4377" t="s">
        <v>2560</v>
      </c>
      <c r="B4377" t="s">
        <v>9944</v>
      </c>
      <c r="C4377" t="s">
        <v>9945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K4377">
        <f t="shared" si="68"/>
        <v>0</v>
      </c>
    </row>
    <row r="4378" spans="1:11" x14ac:dyDescent="0.25">
      <c r="A4378" t="s">
        <v>2560</v>
      </c>
      <c r="B4378" t="s">
        <v>9946</v>
      </c>
      <c r="C4378" t="s">
        <v>9947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K4378">
        <f t="shared" si="68"/>
        <v>0</v>
      </c>
    </row>
    <row r="4379" spans="1:11" x14ac:dyDescent="0.25">
      <c r="A4379" t="s">
        <v>2560</v>
      </c>
      <c r="B4379" t="s">
        <v>9948</v>
      </c>
      <c r="C4379" t="s">
        <v>9949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K4379">
        <f t="shared" si="68"/>
        <v>0</v>
      </c>
    </row>
    <row r="4380" spans="1:11" x14ac:dyDescent="0.25">
      <c r="A4380" t="s">
        <v>2560</v>
      </c>
      <c r="B4380" t="s">
        <v>9950</v>
      </c>
      <c r="C4380" t="s">
        <v>9951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K4380">
        <f t="shared" si="68"/>
        <v>0</v>
      </c>
    </row>
    <row r="4381" spans="1:11" x14ac:dyDescent="0.25">
      <c r="A4381" t="s">
        <v>2560</v>
      </c>
      <c r="B4381" t="s">
        <v>9952</v>
      </c>
      <c r="C4381" t="s">
        <v>1112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K4381">
        <f t="shared" si="68"/>
        <v>0</v>
      </c>
    </row>
    <row r="4382" spans="1:11" x14ac:dyDescent="0.25">
      <c r="A4382" t="s">
        <v>2560</v>
      </c>
      <c r="B4382" t="s">
        <v>9953</v>
      </c>
      <c r="C4382" t="s">
        <v>9954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K4382">
        <f t="shared" si="68"/>
        <v>0</v>
      </c>
    </row>
    <row r="4383" spans="1:11" x14ac:dyDescent="0.25">
      <c r="A4383" t="s">
        <v>2560</v>
      </c>
      <c r="B4383" t="s">
        <v>9955</v>
      </c>
      <c r="C4383" t="s">
        <v>9956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K4383">
        <f t="shared" si="68"/>
        <v>0</v>
      </c>
    </row>
    <row r="4384" spans="1:11" x14ac:dyDescent="0.25">
      <c r="A4384" t="s">
        <v>2560</v>
      </c>
      <c r="B4384" t="s">
        <v>9957</v>
      </c>
      <c r="C4384" t="s">
        <v>414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K4384">
        <f t="shared" si="68"/>
        <v>0</v>
      </c>
    </row>
    <row r="4385" spans="1:11" x14ac:dyDescent="0.25">
      <c r="A4385" t="s">
        <v>2560</v>
      </c>
      <c r="B4385" t="s">
        <v>9958</v>
      </c>
      <c r="C4385" t="s">
        <v>511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K4385">
        <f t="shared" si="68"/>
        <v>0</v>
      </c>
    </row>
    <row r="4386" spans="1:11" x14ac:dyDescent="0.25">
      <c r="A4386" t="s">
        <v>2560</v>
      </c>
      <c r="B4386" t="s">
        <v>7073</v>
      </c>
      <c r="C4386" t="s">
        <v>7074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K4386">
        <f t="shared" si="68"/>
        <v>0</v>
      </c>
    </row>
    <row r="4387" spans="1:11" x14ac:dyDescent="0.25">
      <c r="A4387" t="s">
        <v>2560</v>
      </c>
      <c r="B4387" t="s">
        <v>7075</v>
      </c>
      <c r="C4387" t="s">
        <v>7076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K4387">
        <f t="shared" si="68"/>
        <v>0</v>
      </c>
    </row>
    <row r="4388" spans="1:11" x14ac:dyDescent="0.25">
      <c r="A4388" t="s">
        <v>2560</v>
      </c>
      <c r="B4388" t="s">
        <v>7501</v>
      </c>
      <c r="C4388" t="s">
        <v>7502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K4388">
        <f t="shared" si="68"/>
        <v>0</v>
      </c>
    </row>
    <row r="4389" spans="1:11" x14ac:dyDescent="0.25">
      <c r="A4389" t="s">
        <v>2560</v>
      </c>
      <c r="B4389" t="s">
        <v>7503</v>
      </c>
      <c r="C4389" t="s">
        <v>7504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K4389">
        <f t="shared" si="68"/>
        <v>0</v>
      </c>
    </row>
    <row r="4390" spans="1:11" x14ac:dyDescent="0.25">
      <c r="A4390" t="s">
        <v>2560</v>
      </c>
      <c r="B4390" t="s">
        <v>7505</v>
      </c>
      <c r="C4390" t="s">
        <v>7506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K4390">
        <f t="shared" si="68"/>
        <v>0</v>
      </c>
    </row>
    <row r="4391" spans="1:11" x14ac:dyDescent="0.25">
      <c r="A4391" t="s">
        <v>2560</v>
      </c>
      <c r="B4391" t="s">
        <v>7507</v>
      </c>
      <c r="C4391" t="s">
        <v>7508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K4391">
        <f t="shared" si="68"/>
        <v>0</v>
      </c>
    </row>
    <row r="4392" spans="1:11" x14ac:dyDescent="0.25">
      <c r="A4392" t="s">
        <v>2560</v>
      </c>
      <c r="B4392" t="s">
        <v>7509</v>
      </c>
      <c r="C4392" t="s">
        <v>7510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K4392">
        <f t="shared" si="68"/>
        <v>0</v>
      </c>
    </row>
    <row r="4393" spans="1:11" x14ac:dyDescent="0.25">
      <c r="A4393" t="s">
        <v>2560</v>
      </c>
      <c r="B4393" t="s">
        <v>7511</v>
      </c>
      <c r="C4393" t="s">
        <v>7512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K4393">
        <f t="shared" si="68"/>
        <v>0</v>
      </c>
    </row>
    <row r="4394" spans="1:11" x14ac:dyDescent="0.25">
      <c r="A4394" t="s">
        <v>2560</v>
      </c>
      <c r="B4394" t="s">
        <v>7513</v>
      </c>
      <c r="C4394" t="s">
        <v>7514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K4394">
        <f t="shared" si="68"/>
        <v>0</v>
      </c>
    </row>
    <row r="4395" spans="1:11" x14ac:dyDescent="0.25">
      <c r="A4395" t="s">
        <v>2560</v>
      </c>
      <c r="B4395" t="s">
        <v>7515</v>
      </c>
      <c r="C4395" t="s">
        <v>7516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K4395">
        <f t="shared" si="68"/>
        <v>0</v>
      </c>
    </row>
    <row r="4396" spans="1:11" x14ac:dyDescent="0.25">
      <c r="A4396" t="s">
        <v>2560</v>
      </c>
      <c r="B4396" t="s">
        <v>7517</v>
      </c>
      <c r="C4396" t="s">
        <v>7518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K4396">
        <f t="shared" si="68"/>
        <v>0</v>
      </c>
    </row>
    <row r="4397" spans="1:11" x14ac:dyDescent="0.25">
      <c r="A4397" t="s">
        <v>2560</v>
      </c>
      <c r="B4397" t="s">
        <v>7519</v>
      </c>
      <c r="C4397" t="s">
        <v>7520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K4397">
        <f t="shared" si="68"/>
        <v>0</v>
      </c>
    </row>
    <row r="4398" spans="1:11" x14ac:dyDescent="0.25">
      <c r="A4398" t="s">
        <v>2560</v>
      </c>
      <c r="B4398" t="s">
        <v>7521</v>
      </c>
      <c r="C4398" t="s">
        <v>7522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K4398">
        <f t="shared" si="68"/>
        <v>0</v>
      </c>
    </row>
    <row r="4399" spans="1:11" x14ac:dyDescent="0.25">
      <c r="A4399" t="s">
        <v>2560</v>
      </c>
      <c r="B4399" t="s">
        <v>7523</v>
      </c>
      <c r="C4399" t="s">
        <v>7524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K4399">
        <f t="shared" si="68"/>
        <v>0</v>
      </c>
    </row>
    <row r="4400" spans="1:11" x14ac:dyDescent="0.25">
      <c r="A4400" t="s">
        <v>2560</v>
      </c>
      <c r="B4400" t="s">
        <v>7525</v>
      </c>
      <c r="C4400" t="s">
        <v>7526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K4400">
        <f t="shared" si="68"/>
        <v>0</v>
      </c>
    </row>
    <row r="4401" spans="1:11" x14ac:dyDescent="0.25">
      <c r="A4401" t="s">
        <v>2560</v>
      </c>
      <c r="B4401" t="s">
        <v>7527</v>
      </c>
      <c r="C4401" t="s">
        <v>7528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K4401">
        <f t="shared" si="68"/>
        <v>0</v>
      </c>
    </row>
    <row r="4402" spans="1:11" x14ac:dyDescent="0.25">
      <c r="A4402" t="s">
        <v>2560</v>
      </c>
      <c r="B4402" t="s">
        <v>7529</v>
      </c>
      <c r="C4402" t="s">
        <v>7530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K4402">
        <f t="shared" si="68"/>
        <v>0</v>
      </c>
    </row>
    <row r="4403" spans="1:11" x14ac:dyDescent="0.25">
      <c r="A4403" t="s">
        <v>2560</v>
      </c>
      <c r="B4403" t="s">
        <v>7531</v>
      </c>
      <c r="C4403" t="s">
        <v>7532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K4403">
        <f t="shared" si="68"/>
        <v>0</v>
      </c>
    </row>
    <row r="4404" spans="1:11" x14ac:dyDescent="0.25">
      <c r="A4404" t="s">
        <v>2560</v>
      </c>
      <c r="B4404" t="s">
        <v>7533</v>
      </c>
      <c r="C4404" t="s">
        <v>7534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K4404">
        <f t="shared" si="68"/>
        <v>0</v>
      </c>
    </row>
    <row r="4405" spans="1:11" x14ac:dyDescent="0.25">
      <c r="A4405" t="s">
        <v>2560</v>
      </c>
      <c r="B4405" t="s">
        <v>7535</v>
      </c>
      <c r="C4405" t="s">
        <v>7536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K4405">
        <f t="shared" si="68"/>
        <v>0</v>
      </c>
    </row>
    <row r="4406" spans="1:11" x14ac:dyDescent="0.25">
      <c r="A4406" t="s">
        <v>2560</v>
      </c>
      <c r="B4406" t="s">
        <v>7537</v>
      </c>
      <c r="C4406" t="s">
        <v>7538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K4406">
        <f t="shared" si="68"/>
        <v>0</v>
      </c>
    </row>
    <row r="4407" spans="1:11" x14ac:dyDescent="0.25">
      <c r="A4407" t="s">
        <v>2560</v>
      </c>
      <c r="B4407" t="s">
        <v>7539</v>
      </c>
      <c r="C4407" t="s">
        <v>7540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K4407">
        <f t="shared" si="68"/>
        <v>0</v>
      </c>
    </row>
    <row r="4408" spans="1:11" x14ac:dyDescent="0.25">
      <c r="A4408" t="s">
        <v>2560</v>
      </c>
      <c r="B4408" t="s">
        <v>7541</v>
      </c>
      <c r="C4408" t="s">
        <v>7542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K4408">
        <f t="shared" si="68"/>
        <v>0</v>
      </c>
    </row>
    <row r="4409" spans="1:11" x14ac:dyDescent="0.25">
      <c r="A4409" t="s">
        <v>2560</v>
      </c>
      <c r="B4409" t="s">
        <v>6347</v>
      </c>
      <c r="C4409" t="s">
        <v>6348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K4409">
        <f t="shared" si="68"/>
        <v>0</v>
      </c>
    </row>
    <row r="4410" spans="1:11" x14ac:dyDescent="0.25">
      <c r="A4410" t="s">
        <v>2560</v>
      </c>
      <c r="B4410" t="s">
        <v>6349</v>
      </c>
      <c r="C4410" t="s">
        <v>6350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K4410">
        <f t="shared" si="68"/>
        <v>0</v>
      </c>
    </row>
    <row r="4411" spans="1:11" x14ac:dyDescent="0.25">
      <c r="A4411" t="s">
        <v>2560</v>
      </c>
      <c r="B4411" t="s">
        <v>6351</v>
      </c>
      <c r="C4411" t="s">
        <v>6352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K4411">
        <f t="shared" si="68"/>
        <v>0</v>
      </c>
    </row>
    <row r="4412" spans="1:11" x14ac:dyDescent="0.25">
      <c r="A4412" t="s">
        <v>2560</v>
      </c>
      <c r="B4412" t="s">
        <v>6353</v>
      </c>
      <c r="C4412" t="s">
        <v>6354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K4412">
        <f t="shared" si="68"/>
        <v>0</v>
      </c>
    </row>
    <row r="4413" spans="1:11" x14ac:dyDescent="0.25">
      <c r="A4413" t="s">
        <v>2560</v>
      </c>
      <c r="B4413" t="s">
        <v>6355</v>
      </c>
      <c r="C4413" t="s">
        <v>6356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K4413">
        <f t="shared" si="68"/>
        <v>0</v>
      </c>
    </row>
    <row r="4414" spans="1:11" x14ac:dyDescent="0.25">
      <c r="A4414" t="s">
        <v>2560</v>
      </c>
      <c r="B4414" t="s">
        <v>6357</v>
      </c>
      <c r="C4414" t="s">
        <v>6358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K4414">
        <f t="shared" si="68"/>
        <v>0</v>
      </c>
    </row>
    <row r="4415" spans="1:11" x14ac:dyDescent="0.25">
      <c r="A4415" t="s">
        <v>2560</v>
      </c>
      <c r="B4415" t="s">
        <v>6359</v>
      </c>
      <c r="C4415" t="s">
        <v>6360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K4415">
        <f t="shared" si="68"/>
        <v>0</v>
      </c>
    </row>
    <row r="4416" spans="1:11" x14ac:dyDescent="0.25">
      <c r="A4416" t="s">
        <v>2560</v>
      </c>
      <c r="B4416" t="s">
        <v>6361</v>
      </c>
      <c r="C4416" t="s">
        <v>6362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K4416">
        <f t="shared" si="68"/>
        <v>0</v>
      </c>
    </row>
    <row r="4417" spans="1:11" x14ac:dyDescent="0.25">
      <c r="A4417" t="s">
        <v>2560</v>
      </c>
      <c r="B4417" t="s">
        <v>6363</v>
      </c>
      <c r="C4417" t="s">
        <v>6364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K4417">
        <f t="shared" si="68"/>
        <v>0</v>
      </c>
    </row>
    <row r="4418" spans="1:11" x14ac:dyDescent="0.25">
      <c r="A4418" t="s">
        <v>2560</v>
      </c>
      <c r="B4418" t="s">
        <v>6365</v>
      </c>
      <c r="C4418" t="s">
        <v>6366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K4418">
        <f t="shared" si="68"/>
        <v>0</v>
      </c>
    </row>
    <row r="4419" spans="1:11" x14ac:dyDescent="0.25">
      <c r="A4419" t="s">
        <v>2560</v>
      </c>
      <c r="B4419" t="s">
        <v>7287</v>
      </c>
      <c r="C4419" t="s">
        <v>7288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14</v>
      </c>
      <c r="K4419">
        <f t="shared" ref="K4419:K4482" si="69">D4419+F4419</f>
        <v>0</v>
      </c>
    </row>
    <row r="4420" spans="1:11" x14ac:dyDescent="0.25">
      <c r="A4420" t="s">
        <v>2560</v>
      </c>
      <c r="B4420" t="s">
        <v>6369</v>
      </c>
      <c r="C4420" t="s">
        <v>6370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K4420">
        <f t="shared" si="69"/>
        <v>0</v>
      </c>
    </row>
    <row r="4421" spans="1:11" x14ac:dyDescent="0.25">
      <c r="A4421" t="s">
        <v>2560</v>
      </c>
      <c r="B4421" t="s">
        <v>6371</v>
      </c>
      <c r="C4421" t="s">
        <v>6372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K4421">
        <f t="shared" si="69"/>
        <v>0</v>
      </c>
    </row>
    <row r="4422" spans="1:11" x14ac:dyDescent="0.25">
      <c r="A4422" t="s">
        <v>2560</v>
      </c>
      <c r="B4422" t="s">
        <v>6373</v>
      </c>
      <c r="C4422" t="s">
        <v>6374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K4422">
        <f t="shared" si="69"/>
        <v>0</v>
      </c>
    </row>
    <row r="4423" spans="1:11" x14ac:dyDescent="0.25">
      <c r="A4423" t="s">
        <v>2560</v>
      </c>
      <c r="B4423" t="s">
        <v>6375</v>
      </c>
      <c r="C4423" t="s">
        <v>6376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K4423">
        <f t="shared" si="69"/>
        <v>0</v>
      </c>
    </row>
    <row r="4424" spans="1:11" x14ac:dyDescent="0.25">
      <c r="A4424" t="s">
        <v>2560</v>
      </c>
      <c r="B4424" t="s">
        <v>6377</v>
      </c>
      <c r="C4424" t="s">
        <v>6378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K4424">
        <f t="shared" si="69"/>
        <v>0</v>
      </c>
    </row>
    <row r="4425" spans="1:11" x14ac:dyDescent="0.25">
      <c r="A4425" t="s">
        <v>2560</v>
      </c>
      <c r="B4425" t="s">
        <v>6381</v>
      </c>
      <c r="C4425" t="s">
        <v>6382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K4425">
        <f t="shared" si="69"/>
        <v>0</v>
      </c>
    </row>
    <row r="4426" spans="1:11" x14ac:dyDescent="0.25">
      <c r="A4426" t="s">
        <v>2560</v>
      </c>
      <c r="B4426" t="s">
        <v>6383</v>
      </c>
      <c r="C4426" t="s">
        <v>6384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K4426">
        <f t="shared" si="69"/>
        <v>0</v>
      </c>
    </row>
    <row r="4427" spans="1:11" x14ac:dyDescent="0.25">
      <c r="A4427" t="s">
        <v>2560</v>
      </c>
      <c r="B4427" t="s">
        <v>6385</v>
      </c>
      <c r="C4427" t="s">
        <v>6386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K4427">
        <f t="shared" si="69"/>
        <v>0</v>
      </c>
    </row>
    <row r="4428" spans="1:11" x14ac:dyDescent="0.25">
      <c r="A4428" t="s">
        <v>2560</v>
      </c>
      <c r="B4428" t="s">
        <v>6545</v>
      </c>
      <c r="C4428" t="s">
        <v>6546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K4428">
        <f t="shared" si="69"/>
        <v>0</v>
      </c>
    </row>
    <row r="4429" spans="1:11" x14ac:dyDescent="0.25">
      <c r="A4429" t="s">
        <v>2560</v>
      </c>
      <c r="B4429" t="s">
        <v>6414</v>
      </c>
      <c r="C4429" t="s">
        <v>6415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K4429">
        <f t="shared" si="69"/>
        <v>0</v>
      </c>
    </row>
    <row r="4430" spans="1:11" x14ac:dyDescent="0.25">
      <c r="A4430" t="s">
        <v>2560</v>
      </c>
      <c r="B4430" t="s">
        <v>1736</v>
      </c>
      <c r="C4430" t="s">
        <v>586</v>
      </c>
      <c r="D4430">
        <v>20</v>
      </c>
      <c r="E4430">
        <v>0</v>
      </c>
      <c r="F4430">
        <v>0</v>
      </c>
      <c r="G4430">
        <v>0</v>
      </c>
      <c r="H4430">
        <v>0</v>
      </c>
      <c r="I4430">
        <v>20</v>
      </c>
      <c r="K4430">
        <f t="shared" si="69"/>
        <v>20</v>
      </c>
    </row>
    <row r="4431" spans="1:11" x14ac:dyDescent="0.25">
      <c r="A4431" t="s">
        <v>2560</v>
      </c>
      <c r="B4431" t="s">
        <v>1965</v>
      </c>
      <c r="C4431" t="s">
        <v>812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K4431">
        <f t="shared" si="69"/>
        <v>0</v>
      </c>
    </row>
    <row r="4432" spans="1:11" x14ac:dyDescent="0.25">
      <c r="A4432" t="s">
        <v>2560</v>
      </c>
      <c r="B4432" t="s">
        <v>1407</v>
      </c>
      <c r="C4432" t="s">
        <v>269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K4432">
        <f t="shared" si="69"/>
        <v>0</v>
      </c>
    </row>
    <row r="4433" spans="1:11" x14ac:dyDescent="0.25">
      <c r="A4433" t="s">
        <v>2560</v>
      </c>
      <c r="B4433" t="s">
        <v>1788</v>
      </c>
      <c r="C4433" t="s">
        <v>2416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K4433">
        <f t="shared" si="69"/>
        <v>0</v>
      </c>
    </row>
    <row r="4434" spans="1:11" x14ac:dyDescent="0.25">
      <c r="A4434" t="s">
        <v>2560</v>
      </c>
      <c r="B4434" t="s">
        <v>5683</v>
      </c>
      <c r="C4434" t="s">
        <v>5684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K4434">
        <f t="shared" si="69"/>
        <v>0</v>
      </c>
    </row>
    <row r="4435" spans="1:11" x14ac:dyDescent="0.25">
      <c r="A4435" t="s">
        <v>2560</v>
      </c>
      <c r="B4435" t="s">
        <v>5685</v>
      </c>
      <c r="C4435" t="s">
        <v>5686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K4435">
        <f t="shared" si="69"/>
        <v>0</v>
      </c>
    </row>
    <row r="4436" spans="1:11" x14ac:dyDescent="0.25">
      <c r="A4436" t="s">
        <v>2560</v>
      </c>
      <c r="B4436" t="s">
        <v>5687</v>
      </c>
      <c r="C4436" t="s">
        <v>5688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K4436">
        <f t="shared" si="69"/>
        <v>0</v>
      </c>
    </row>
    <row r="4437" spans="1:11" x14ac:dyDescent="0.25">
      <c r="A4437" t="s">
        <v>2560</v>
      </c>
      <c r="B4437" t="s">
        <v>5689</v>
      </c>
      <c r="C4437" t="s">
        <v>5690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K4437">
        <f t="shared" si="69"/>
        <v>0</v>
      </c>
    </row>
    <row r="4438" spans="1:11" x14ac:dyDescent="0.25">
      <c r="A4438" t="s">
        <v>2560</v>
      </c>
      <c r="B4438" t="s">
        <v>5691</v>
      </c>
      <c r="C4438" t="s">
        <v>5692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K4438">
        <f t="shared" si="69"/>
        <v>0</v>
      </c>
    </row>
    <row r="4439" spans="1:11" x14ac:dyDescent="0.25">
      <c r="A4439" t="s">
        <v>2560</v>
      </c>
      <c r="B4439" t="s">
        <v>5693</v>
      </c>
      <c r="C4439" t="s">
        <v>5694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K4439">
        <f t="shared" si="69"/>
        <v>0</v>
      </c>
    </row>
    <row r="4440" spans="1:11" x14ac:dyDescent="0.25">
      <c r="A4440" t="s">
        <v>2560</v>
      </c>
      <c r="B4440" t="s">
        <v>5695</v>
      </c>
      <c r="C4440" t="s">
        <v>5696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K4440">
        <f t="shared" si="69"/>
        <v>0</v>
      </c>
    </row>
    <row r="4441" spans="1:11" x14ac:dyDescent="0.25">
      <c r="A4441" t="s">
        <v>2560</v>
      </c>
      <c r="B4441" t="s">
        <v>5697</v>
      </c>
      <c r="C4441" t="s">
        <v>5698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K4441">
        <f t="shared" si="69"/>
        <v>0</v>
      </c>
    </row>
    <row r="4442" spans="1:11" x14ac:dyDescent="0.25">
      <c r="A4442" t="s">
        <v>2560</v>
      </c>
      <c r="B4442" t="s">
        <v>5699</v>
      </c>
      <c r="C4442" t="s">
        <v>5700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K4442">
        <f t="shared" si="69"/>
        <v>0</v>
      </c>
    </row>
    <row r="4443" spans="1:11" x14ac:dyDescent="0.25">
      <c r="A4443" t="s">
        <v>2560</v>
      </c>
      <c r="B4443" t="s">
        <v>2543</v>
      </c>
      <c r="C4443" t="s">
        <v>2544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K4443">
        <f t="shared" si="69"/>
        <v>0</v>
      </c>
    </row>
    <row r="4444" spans="1:11" x14ac:dyDescent="0.25">
      <c r="A4444" t="s">
        <v>2560</v>
      </c>
      <c r="B4444" t="s">
        <v>5701</v>
      </c>
      <c r="C4444" t="s">
        <v>5702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469</v>
      </c>
      <c r="K4444">
        <f t="shared" si="69"/>
        <v>0</v>
      </c>
    </row>
    <row r="4445" spans="1:11" x14ac:dyDescent="0.25">
      <c r="A4445" t="s">
        <v>2560</v>
      </c>
      <c r="B4445" t="s">
        <v>5704</v>
      </c>
      <c r="C4445" t="s">
        <v>5705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K4445">
        <f t="shared" si="69"/>
        <v>0</v>
      </c>
    </row>
    <row r="4446" spans="1:11" x14ac:dyDescent="0.25">
      <c r="A4446" t="s">
        <v>2560</v>
      </c>
      <c r="B4446" t="s">
        <v>5706</v>
      </c>
      <c r="C4446" t="s">
        <v>5707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K4446">
        <f t="shared" si="69"/>
        <v>0</v>
      </c>
    </row>
    <row r="4447" spans="1:11" x14ac:dyDescent="0.25">
      <c r="A4447" t="s">
        <v>2560</v>
      </c>
      <c r="B4447" t="s">
        <v>5708</v>
      </c>
      <c r="C4447" t="s">
        <v>5709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K4447">
        <f t="shared" si="69"/>
        <v>0</v>
      </c>
    </row>
    <row r="4448" spans="1:11" x14ac:dyDescent="0.25">
      <c r="A4448" t="s">
        <v>2560</v>
      </c>
      <c r="B4448" t="s">
        <v>5710</v>
      </c>
      <c r="C4448" t="s">
        <v>5711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K4448">
        <f t="shared" si="69"/>
        <v>0</v>
      </c>
    </row>
    <row r="4449" spans="1:11" x14ac:dyDescent="0.25">
      <c r="A4449" t="s">
        <v>2560</v>
      </c>
      <c r="B4449" t="s">
        <v>5712</v>
      </c>
      <c r="C4449" t="s">
        <v>5713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9</v>
      </c>
      <c r="K4449">
        <f t="shared" si="69"/>
        <v>0</v>
      </c>
    </row>
    <row r="4450" spans="1:11" x14ac:dyDescent="0.25">
      <c r="A4450" t="s">
        <v>2560</v>
      </c>
      <c r="B4450" t="s">
        <v>5714</v>
      </c>
      <c r="C4450" t="s">
        <v>5715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K4450">
        <f t="shared" si="69"/>
        <v>0</v>
      </c>
    </row>
    <row r="4451" spans="1:11" x14ac:dyDescent="0.25">
      <c r="A4451" t="s">
        <v>2560</v>
      </c>
      <c r="B4451" t="s">
        <v>5716</v>
      </c>
      <c r="C4451" t="s">
        <v>5717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K4451">
        <f t="shared" si="69"/>
        <v>0</v>
      </c>
    </row>
    <row r="4452" spans="1:11" x14ac:dyDescent="0.25">
      <c r="A4452" t="s">
        <v>2560</v>
      </c>
      <c r="B4452" t="s">
        <v>5718</v>
      </c>
      <c r="C4452" t="s">
        <v>5719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K4452">
        <f t="shared" si="69"/>
        <v>0</v>
      </c>
    </row>
    <row r="4453" spans="1:11" x14ac:dyDescent="0.25">
      <c r="A4453" t="s">
        <v>2560</v>
      </c>
      <c r="B4453" t="s">
        <v>1854</v>
      </c>
      <c r="C4453" t="s">
        <v>703</v>
      </c>
      <c r="D4453">
        <v>31</v>
      </c>
      <c r="E4453">
        <v>0</v>
      </c>
      <c r="F4453">
        <v>0</v>
      </c>
      <c r="G4453">
        <v>0</v>
      </c>
      <c r="H4453">
        <v>42</v>
      </c>
      <c r="I4453">
        <v>73</v>
      </c>
      <c r="K4453">
        <f t="shared" si="69"/>
        <v>31</v>
      </c>
    </row>
    <row r="4454" spans="1:11" x14ac:dyDescent="0.25">
      <c r="A4454" t="s">
        <v>2560</v>
      </c>
      <c r="B4454" t="s">
        <v>1436</v>
      </c>
      <c r="C4454" t="s">
        <v>297</v>
      </c>
      <c r="D4454">
        <v>2</v>
      </c>
      <c r="E4454">
        <v>0</v>
      </c>
      <c r="F4454">
        <v>0</v>
      </c>
      <c r="G4454">
        <v>0</v>
      </c>
      <c r="H4454">
        <v>364</v>
      </c>
      <c r="I4454">
        <v>366</v>
      </c>
      <c r="K4454">
        <f t="shared" si="69"/>
        <v>2</v>
      </c>
    </row>
    <row r="4455" spans="1:11" x14ac:dyDescent="0.25">
      <c r="A4455" t="s">
        <v>2560</v>
      </c>
      <c r="B4455" t="s">
        <v>1813</v>
      </c>
      <c r="C4455" t="s">
        <v>663</v>
      </c>
      <c r="D4455">
        <v>0</v>
      </c>
      <c r="E4455">
        <v>0</v>
      </c>
      <c r="F4455">
        <v>0</v>
      </c>
      <c r="G4455">
        <v>0</v>
      </c>
      <c r="H4455">
        <v>49</v>
      </c>
      <c r="I4455">
        <v>49</v>
      </c>
      <c r="K4455">
        <f t="shared" si="69"/>
        <v>0</v>
      </c>
    </row>
    <row r="4456" spans="1:11" x14ac:dyDescent="0.25">
      <c r="A4456" t="s">
        <v>2560</v>
      </c>
      <c r="B4456" t="s">
        <v>1830</v>
      </c>
      <c r="C4456" t="s">
        <v>679</v>
      </c>
      <c r="D4456">
        <v>101</v>
      </c>
      <c r="E4456">
        <v>0</v>
      </c>
      <c r="F4456">
        <v>2</v>
      </c>
      <c r="G4456">
        <v>0</v>
      </c>
      <c r="H4456">
        <v>81</v>
      </c>
      <c r="I4456">
        <v>184</v>
      </c>
      <c r="K4456">
        <f t="shared" si="69"/>
        <v>103</v>
      </c>
    </row>
    <row r="4457" spans="1:11" x14ac:dyDescent="0.25">
      <c r="A4457" t="s">
        <v>2560</v>
      </c>
      <c r="B4457" t="s">
        <v>2125</v>
      </c>
      <c r="C4457" t="s">
        <v>967</v>
      </c>
      <c r="D4457">
        <v>55</v>
      </c>
      <c r="E4457">
        <v>0</v>
      </c>
      <c r="F4457">
        <v>0</v>
      </c>
      <c r="G4457">
        <v>0</v>
      </c>
      <c r="H4457">
        <v>583</v>
      </c>
      <c r="I4457">
        <v>638</v>
      </c>
      <c r="K4457">
        <f t="shared" si="69"/>
        <v>55</v>
      </c>
    </row>
    <row r="4458" spans="1:11" x14ac:dyDescent="0.25">
      <c r="A4458" t="s">
        <v>2560</v>
      </c>
      <c r="B4458" t="s">
        <v>1209</v>
      </c>
      <c r="C4458" t="s">
        <v>76</v>
      </c>
      <c r="D4458">
        <v>728</v>
      </c>
      <c r="E4458">
        <v>0</v>
      </c>
      <c r="F4458">
        <v>39</v>
      </c>
      <c r="G4458">
        <v>0</v>
      </c>
      <c r="H4458">
        <v>2195</v>
      </c>
      <c r="I4458">
        <v>2962</v>
      </c>
      <c r="K4458">
        <f t="shared" si="69"/>
        <v>767</v>
      </c>
    </row>
    <row r="4459" spans="1:11" x14ac:dyDescent="0.25">
      <c r="A4459" t="s">
        <v>2560</v>
      </c>
      <c r="B4459" t="s">
        <v>1808</v>
      </c>
      <c r="C4459" t="s">
        <v>658</v>
      </c>
      <c r="D4459">
        <v>40</v>
      </c>
      <c r="E4459">
        <v>0</v>
      </c>
      <c r="F4459">
        <v>0</v>
      </c>
      <c r="G4459">
        <v>0</v>
      </c>
      <c r="H4459">
        <v>16</v>
      </c>
      <c r="I4459">
        <v>56</v>
      </c>
      <c r="K4459">
        <f t="shared" si="69"/>
        <v>40</v>
      </c>
    </row>
    <row r="4460" spans="1:11" x14ac:dyDescent="0.25">
      <c r="A4460" t="s">
        <v>2560</v>
      </c>
      <c r="B4460" t="s">
        <v>1456</v>
      </c>
      <c r="C4460" t="s">
        <v>317</v>
      </c>
      <c r="D4460">
        <v>216</v>
      </c>
      <c r="E4460">
        <v>0</v>
      </c>
      <c r="F4460">
        <v>0</v>
      </c>
      <c r="G4460">
        <v>0</v>
      </c>
      <c r="H4460">
        <v>1820</v>
      </c>
      <c r="I4460">
        <v>2036</v>
      </c>
      <c r="K4460">
        <f t="shared" si="69"/>
        <v>216</v>
      </c>
    </row>
    <row r="4461" spans="1:11" x14ac:dyDescent="0.25">
      <c r="A4461" t="s">
        <v>2560</v>
      </c>
      <c r="B4461" t="s">
        <v>1458</v>
      </c>
      <c r="C4461" t="s">
        <v>319</v>
      </c>
      <c r="D4461">
        <v>1133</v>
      </c>
      <c r="E4461">
        <v>0</v>
      </c>
      <c r="F4461">
        <v>0</v>
      </c>
      <c r="G4461">
        <v>0</v>
      </c>
      <c r="H4461">
        <v>1033</v>
      </c>
      <c r="I4461">
        <v>2166</v>
      </c>
      <c r="K4461">
        <f t="shared" si="69"/>
        <v>1133</v>
      </c>
    </row>
    <row r="4462" spans="1:11" x14ac:dyDescent="0.25">
      <c r="A4462" t="s">
        <v>2560</v>
      </c>
      <c r="B4462" t="s">
        <v>1460</v>
      </c>
      <c r="C4462" t="s">
        <v>321</v>
      </c>
      <c r="D4462">
        <v>1521</v>
      </c>
      <c r="E4462">
        <v>0</v>
      </c>
      <c r="F4462">
        <v>0</v>
      </c>
      <c r="G4462">
        <v>0</v>
      </c>
      <c r="H4462">
        <v>293</v>
      </c>
      <c r="I4462">
        <v>1814</v>
      </c>
      <c r="K4462">
        <f t="shared" si="69"/>
        <v>1521</v>
      </c>
    </row>
    <row r="4463" spans="1:11" x14ac:dyDescent="0.25">
      <c r="A4463" t="s">
        <v>2560</v>
      </c>
      <c r="B4463" t="s">
        <v>2241</v>
      </c>
      <c r="C4463" t="s">
        <v>1082</v>
      </c>
      <c r="D4463">
        <v>314</v>
      </c>
      <c r="E4463">
        <v>0</v>
      </c>
      <c r="F4463">
        <v>0</v>
      </c>
      <c r="G4463">
        <v>0</v>
      </c>
      <c r="H4463">
        <v>4216</v>
      </c>
      <c r="I4463">
        <v>4530</v>
      </c>
      <c r="K4463">
        <f t="shared" si="69"/>
        <v>314</v>
      </c>
    </row>
    <row r="4464" spans="1:11" x14ac:dyDescent="0.25">
      <c r="A4464" t="s">
        <v>2560</v>
      </c>
      <c r="B4464" t="s">
        <v>2013</v>
      </c>
      <c r="C4464" t="s">
        <v>860</v>
      </c>
      <c r="D4464">
        <v>0</v>
      </c>
      <c r="E4464">
        <v>0</v>
      </c>
      <c r="F4464">
        <v>0</v>
      </c>
      <c r="G4464">
        <v>0</v>
      </c>
      <c r="H4464">
        <v>310</v>
      </c>
      <c r="I4464">
        <v>310</v>
      </c>
      <c r="K4464">
        <f t="shared" si="69"/>
        <v>0</v>
      </c>
    </row>
    <row r="4465" spans="1:11" x14ac:dyDescent="0.25">
      <c r="A4465" t="s">
        <v>2560</v>
      </c>
      <c r="B4465" t="s">
        <v>2175</v>
      </c>
      <c r="C4465" t="s">
        <v>1016</v>
      </c>
      <c r="D4465">
        <v>47</v>
      </c>
      <c r="E4465">
        <v>0</v>
      </c>
      <c r="F4465">
        <v>0</v>
      </c>
      <c r="G4465">
        <v>0</v>
      </c>
      <c r="H4465">
        <v>46</v>
      </c>
      <c r="I4465">
        <v>93</v>
      </c>
      <c r="K4465">
        <f t="shared" si="69"/>
        <v>47</v>
      </c>
    </row>
    <row r="4466" spans="1:11" x14ac:dyDescent="0.25">
      <c r="A4466" t="s">
        <v>2560</v>
      </c>
      <c r="B4466" t="s">
        <v>2201</v>
      </c>
      <c r="C4466" t="s">
        <v>1042</v>
      </c>
      <c r="D4466">
        <v>12</v>
      </c>
      <c r="E4466">
        <v>0</v>
      </c>
      <c r="F4466">
        <v>0</v>
      </c>
      <c r="G4466">
        <v>0</v>
      </c>
      <c r="H4466">
        <v>103</v>
      </c>
      <c r="I4466">
        <v>115</v>
      </c>
      <c r="K4466">
        <f t="shared" si="69"/>
        <v>12</v>
      </c>
    </row>
    <row r="4467" spans="1:11" x14ac:dyDescent="0.25">
      <c r="A4467" t="s">
        <v>2560</v>
      </c>
      <c r="B4467" t="s">
        <v>1628</v>
      </c>
      <c r="C4467" t="s">
        <v>480</v>
      </c>
      <c r="D4467">
        <v>45</v>
      </c>
      <c r="E4467">
        <v>0</v>
      </c>
      <c r="F4467">
        <v>0</v>
      </c>
      <c r="G4467">
        <v>0</v>
      </c>
      <c r="H4467">
        <v>6</v>
      </c>
      <c r="I4467">
        <v>51</v>
      </c>
      <c r="K4467">
        <f t="shared" si="69"/>
        <v>45</v>
      </c>
    </row>
    <row r="4468" spans="1:11" x14ac:dyDescent="0.25">
      <c r="A4468" t="s">
        <v>2560</v>
      </c>
      <c r="B4468" t="s">
        <v>1270</v>
      </c>
      <c r="C4468" t="s">
        <v>135</v>
      </c>
      <c r="D4468">
        <v>7</v>
      </c>
      <c r="E4468">
        <v>0</v>
      </c>
      <c r="F4468">
        <v>0</v>
      </c>
      <c r="G4468">
        <v>0</v>
      </c>
      <c r="H4468">
        <v>5</v>
      </c>
      <c r="I4468">
        <v>12</v>
      </c>
      <c r="K4468">
        <f t="shared" si="69"/>
        <v>7</v>
      </c>
    </row>
    <row r="4469" spans="1:11" x14ac:dyDescent="0.25">
      <c r="A4469" t="s">
        <v>2560</v>
      </c>
      <c r="B4469" t="s">
        <v>1405</v>
      </c>
      <c r="C4469" t="s">
        <v>267</v>
      </c>
      <c r="D4469">
        <v>8</v>
      </c>
      <c r="E4469">
        <v>0</v>
      </c>
      <c r="F4469">
        <v>0</v>
      </c>
      <c r="G4469">
        <v>0</v>
      </c>
      <c r="H4469">
        <v>3</v>
      </c>
      <c r="I4469">
        <v>11</v>
      </c>
      <c r="K4469">
        <f t="shared" si="69"/>
        <v>8</v>
      </c>
    </row>
    <row r="4470" spans="1:11" x14ac:dyDescent="0.25">
      <c r="A4470" t="s">
        <v>2560</v>
      </c>
      <c r="B4470" t="s">
        <v>2257</v>
      </c>
      <c r="C4470" t="s">
        <v>1098</v>
      </c>
      <c r="D4470">
        <v>40</v>
      </c>
      <c r="E4470">
        <v>0</v>
      </c>
      <c r="F4470">
        <v>0</v>
      </c>
      <c r="G4470">
        <v>0</v>
      </c>
      <c r="H4470">
        <v>122</v>
      </c>
      <c r="I4470">
        <v>162</v>
      </c>
      <c r="K4470">
        <f t="shared" si="69"/>
        <v>40</v>
      </c>
    </row>
    <row r="4471" spans="1:11" x14ac:dyDescent="0.25">
      <c r="A4471" t="s">
        <v>2560</v>
      </c>
      <c r="B4471" t="s">
        <v>1746</v>
      </c>
      <c r="C4471" t="s">
        <v>596</v>
      </c>
      <c r="D4471">
        <v>141</v>
      </c>
      <c r="E4471">
        <v>0</v>
      </c>
      <c r="F4471">
        <v>0</v>
      </c>
      <c r="G4471">
        <v>0</v>
      </c>
      <c r="H4471">
        <v>12</v>
      </c>
      <c r="I4471">
        <v>153</v>
      </c>
      <c r="K4471">
        <f t="shared" si="69"/>
        <v>141</v>
      </c>
    </row>
    <row r="4472" spans="1:11" x14ac:dyDescent="0.25">
      <c r="A4472" t="s">
        <v>2560</v>
      </c>
      <c r="B4472" t="s">
        <v>7543</v>
      </c>
      <c r="C4472" t="s">
        <v>7544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K4472">
        <f t="shared" si="69"/>
        <v>0</v>
      </c>
    </row>
    <row r="4473" spans="1:11" x14ac:dyDescent="0.25">
      <c r="A4473" t="s">
        <v>2560</v>
      </c>
      <c r="B4473" t="s">
        <v>7545</v>
      </c>
      <c r="C4473" t="s">
        <v>7546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K4473">
        <f t="shared" si="69"/>
        <v>0</v>
      </c>
    </row>
    <row r="4474" spans="1:11" x14ac:dyDescent="0.25">
      <c r="A4474" t="s">
        <v>2560</v>
      </c>
      <c r="B4474" t="s">
        <v>7588</v>
      </c>
      <c r="C4474" t="s">
        <v>7589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K4474">
        <f t="shared" si="69"/>
        <v>0</v>
      </c>
    </row>
    <row r="4475" spans="1:11" x14ac:dyDescent="0.25">
      <c r="A4475" t="s">
        <v>2560</v>
      </c>
      <c r="B4475" t="s">
        <v>7590</v>
      </c>
      <c r="C4475" t="s">
        <v>7591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K4475">
        <f t="shared" si="69"/>
        <v>0</v>
      </c>
    </row>
    <row r="4476" spans="1:11" x14ac:dyDescent="0.25">
      <c r="A4476" t="s">
        <v>2560</v>
      </c>
      <c r="B4476" t="s">
        <v>7592</v>
      </c>
      <c r="C4476" t="s">
        <v>7593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2</v>
      </c>
      <c r="K4476">
        <f t="shared" si="69"/>
        <v>0</v>
      </c>
    </row>
    <row r="4477" spans="1:11" x14ac:dyDescent="0.25">
      <c r="A4477" t="s">
        <v>2560</v>
      </c>
      <c r="B4477" t="s">
        <v>7594</v>
      </c>
      <c r="C4477" t="s">
        <v>7595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K4477">
        <f t="shared" si="69"/>
        <v>0</v>
      </c>
    </row>
    <row r="4478" spans="1:11" x14ac:dyDescent="0.25">
      <c r="A4478" t="s">
        <v>2560</v>
      </c>
      <c r="B4478" t="s">
        <v>7596</v>
      </c>
      <c r="C4478" t="s">
        <v>7597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K4478">
        <f t="shared" si="69"/>
        <v>0</v>
      </c>
    </row>
    <row r="4479" spans="1:11" x14ac:dyDescent="0.25">
      <c r="A4479" t="s">
        <v>2560</v>
      </c>
      <c r="B4479" t="s">
        <v>7598</v>
      </c>
      <c r="C4479" t="s">
        <v>6268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K4479">
        <f t="shared" si="69"/>
        <v>0</v>
      </c>
    </row>
    <row r="4480" spans="1:11" x14ac:dyDescent="0.25">
      <c r="A4480" t="s">
        <v>2560</v>
      </c>
      <c r="B4480" t="s">
        <v>7599</v>
      </c>
      <c r="C4480" t="s">
        <v>7600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K4480">
        <f t="shared" si="69"/>
        <v>0</v>
      </c>
    </row>
    <row r="4481" spans="1:11" x14ac:dyDescent="0.25">
      <c r="A4481" t="s">
        <v>2560</v>
      </c>
      <c r="B4481" t="s">
        <v>7601</v>
      </c>
      <c r="C4481" t="s">
        <v>7602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K4481">
        <f t="shared" si="69"/>
        <v>0</v>
      </c>
    </row>
    <row r="4482" spans="1:11" x14ac:dyDescent="0.25">
      <c r="A4482" t="s">
        <v>2560</v>
      </c>
      <c r="B4482" t="s">
        <v>7603</v>
      </c>
      <c r="C4482" t="s">
        <v>7604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K4482">
        <f t="shared" si="69"/>
        <v>0</v>
      </c>
    </row>
    <row r="4483" spans="1:11" x14ac:dyDescent="0.25">
      <c r="A4483" t="s">
        <v>2560</v>
      </c>
      <c r="B4483" t="s">
        <v>7605</v>
      </c>
      <c r="C4483" t="s">
        <v>7606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K4483">
        <f t="shared" ref="K4483:K4546" si="70">D4483+F4483</f>
        <v>0</v>
      </c>
    </row>
    <row r="4484" spans="1:11" x14ac:dyDescent="0.25">
      <c r="A4484" t="s">
        <v>2560</v>
      </c>
      <c r="B4484" t="s">
        <v>7607</v>
      </c>
      <c r="C4484" t="s">
        <v>7608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K4484">
        <f t="shared" si="70"/>
        <v>0</v>
      </c>
    </row>
    <row r="4485" spans="1:11" x14ac:dyDescent="0.25">
      <c r="A4485" t="s">
        <v>2560</v>
      </c>
      <c r="B4485" t="s">
        <v>7609</v>
      </c>
      <c r="C4485" t="s">
        <v>7610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K4485">
        <f t="shared" si="70"/>
        <v>0</v>
      </c>
    </row>
    <row r="4486" spans="1:11" x14ac:dyDescent="0.25">
      <c r="A4486" t="s">
        <v>2560</v>
      </c>
      <c r="B4486" t="s">
        <v>7611</v>
      </c>
      <c r="C4486" t="s">
        <v>7612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K4486">
        <f t="shared" si="70"/>
        <v>0</v>
      </c>
    </row>
    <row r="4487" spans="1:11" x14ac:dyDescent="0.25">
      <c r="A4487" t="s">
        <v>2560</v>
      </c>
      <c r="B4487" t="s">
        <v>7613</v>
      </c>
      <c r="C4487" t="s">
        <v>7614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K4487">
        <f t="shared" si="70"/>
        <v>0</v>
      </c>
    </row>
    <row r="4488" spans="1:11" x14ac:dyDescent="0.25">
      <c r="A4488" t="s">
        <v>2560</v>
      </c>
      <c r="B4488" t="s">
        <v>7615</v>
      </c>
      <c r="C4488" t="s">
        <v>7616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K4488">
        <f t="shared" si="70"/>
        <v>0</v>
      </c>
    </row>
    <row r="4489" spans="1:11" x14ac:dyDescent="0.25">
      <c r="A4489" t="s">
        <v>2560</v>
      </c>
      <c r="B4489" t="s">
        <v>7617</v>
      </c>
      <c r="C4489" t="s">
        <v>7618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K4489">
        <f t="shared" si="70"/>
        <v>0</v>
      </c>
    </row>
    <row r="4490" spans="1:11" x14ac:dyDescent="0.25">
      <c r="A4490" t="s">
        <v>2560</v>
      </c>
      <c r="B4490" t="s">
        <v>7619</v>
      </c>
      <c r="C4490" t="s">
        <v>7620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K4490">
        <f t="shared" si="70"/>
        <v>0</v>
      </c>
    </row>
    <row r="4491" spans="1:11" x14ac:dyDescent="0.25">
      <c r="A4491" t="s">
        <v>2560</v>
      </c>
      <c r="B4491" t="s">
        <v>2491</v>
      </c>
      <c r="C4491" t="s">
        <v>7621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K4491">
        <f t="shared" si="70"/>
        <v>0</v>
      </c>
    </row>
    <row r="4492" spans="1:11" x14ac:dyDescent="0.25">
      <c r="A4492" t="s">
        <v>2560</v>
      </c>
      <c r="B4492" t="s">
        <v>7622</v>
      </c>
      <c r="C4492" t="s">
        <v>7623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K4492">
        <f t="shared" si="70"/>
        <v>0</v>
      </c>
    </row>
    <row r="4493" spans="1:11" x14ac:dyDescent="0.25">
      <c r="A4493" t="s">
        <v>2560</v>
      </c>
      <c r="B4493" t="s">
        <v>7624</v>
      </c>
      <c r="C4493" t="s">
        <v>7625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50</v>
      </c>
      <c r="K4493">
        <f t="shared" si="70"/>
        <v>0</v>
      </c>
    </row>
    <row r="4494" spans="1:11" x14ac:dyDescent="0.25">
      <c r="A4494" t="s">
        <v>2560</v>
      </c>
      <c r="B4494" t="s">
        <v>6988</v>
      </c>
      <c r="C4494" t="s">
        <v>6989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K4494">
        <f t="shared" si="70"/>
        <v>0</v>
      </c>
    </row>
    <row r="4495" spans="1:11" x14ac:dyDescent="0.25">
      <c r="A4495" t="s">
        <v>2560</v>
      </c>
      <c r="B4495" t="s">
        <v>6990</v>
      </c>
      <c r="C4495" t="s">
        <v>6991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K4495">
        <f t="shared" si="70"/>
        <v>0</v>
      </c>
    </row>
    <row r="4496" spans="1:11" x14ac:dyDescent="0.25">
      <c r="A4496" t="s">
        <v>2560</v>
      </c>
      <c r="B4496" t="s">
        <v>7336</v>
      </c>
      <c r="C4496" t="s">
        <v>4882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2</v>
      </c>
      <c r="K4496">
        <f t="shared" si="70"/>
        <v>0</v>
      </c>
    </row>
    <row r="4497" spans="1:11" x14ac:dyDescent="0.25">
      <c r="A4497" t="s">
        <v>2560</v>
      </c>
      <c r="B4497" t="s">
        <v>12421</v>
      </c>
      <c r="C4497" t="s">
        <v>3151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7</v>
      </c>
      <c r="K4497">
        <f t="shared" si="70"/>
        <v>0</v>
      </c>
    </row>
    <row r="4498" spans="1:11" x14ac:dyDescent="0.25">
      <c r="A4498" t="s">
        <v>2560</v>
      </c>
      <c r="B4498" t="s">
        <v>7338</v>
      </c>
      <c r="C4498" t="s">
        <v>7339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6</v>
      </c>
      <c r="K4498">
        <f t="shared" si="70"/>
        <v>0</v>
      </c>
    </row>
    <row r="4499" spans="1:11" x14ac:dyDescent="0.25">
      <c r="A4499" t="s">
        <v>2560</v>
      </c>
      <c r="B4499" t="s">
        <v>10206</v>
      </c>
      <c r="C4499" t="s">
        <v>10207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20</v>
      </c>
      <c r="K4499">
        <f t="shared" si="70"/>
        <v>0</v>
      </c>
    </row>
    <row r="4500" spans="1:11" x14ac:dyDescent="0.25">
      <c r="A4500" t="s">
        <v>2560</v>
      </c>
      <c r="B4500" t="s">
        <v>7340</v>
      </c>
      <c r="C4500" t="s">
        <v>7341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4</v>
      </c>
      <c r="K4500">
        <f t="shared" si="70"/>
        <v>0</v>
      </c>
    </row>
    <row r="4501" spans="1:11" x14ac:dyDescent="0.25">
      <c r="A4501" t="s">
        <v>2560</v>
      </c>
      <c r="B4501" t="s">
        <v>7342</v>
      </c>
      <c r="C4501" t="s">
        <v>7343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2</v>
      </c>
      <c r="K4501">
        <f t="shared" si="70"/>
        <v>0</v>
      </c>
    </row>
    <row r="4502" spans="1:11" x14ac:dyDescent="0.25">
      <c r="A4502" t="s">
        <v>2560</v>
      </c>
      <c r="B4502" t="s">
        <v>7344</v>
      </c>
      <c r="C4502" t="s">
        <v>7345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K4502">
        <f t="shared" si="70"/>
        <v>0</v>
      </c>
    </row>
    <row r="4503" spans="1:11" x14ac:dyDescent="0.25">
      <c r="A4503" t="s">
        <v>2560</v>
      </c>
      <c r="B4503" t="s">
        <v>7346</v>
      </c>
      <c r="C4503" t="s">
        <v>7347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K4503">
        <f t="shared" si="70"/>
        <v>0</v>
      </c>
    </row>
    <row r="4504" spans="1:11" x14ac:dyDescent="0.25">
      <c r="A4504" t="s">
        <v>2560</v>
      </c>
      <c r="B4504" t="s">
        <v>7348</v>
      </c>
      <c r="C4504" t="s">
        <v>7349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K4504">
        <f t="shared" si="70"/>
        <v>0</v>
      </c>
    </row>
    <row r="4505" spans="1:11" x14ac:dyDescent="0.25">
      <c r="A4505" t="s">
        <v>2560</v>
      </c>
      <c r="B4505" t="s">
        <v>7350</v>
      </c>
      <c r="C4505" t="s">
        <v>7351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K4505">
        <f t="shared" si="70"/>
        <v>0</v>
      </c>
    </row>
    <row r="4506" spans="1:11" x14ac:dyDescent="0.25">
      <c r="A4506" t="s">
        <v>2560</v>
      </c>
      <c r="B4506" t="s">
        <v>7352</v>
      </c>
      <c r="C4506" t="s">
        <v>7353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4</v>
      </c>
      <c r="K4506">
        <f t="shared" si="70"/>
        <v>0</v>
      </c>
    </row>
    <row r="4507" spans="1:11" x14ac:dyDescent="0.25">
      <c r="A4507" t="s">
        <v>2560</v>
      </c>
      <c r="B4507" t="s">
        <v>7354</v>
      </c>
      <c r="C4507" t="s">
        <v>7355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K4507">
        <f t="shared" si="70"/>
        <v>0</v>
      </c>
    </row>
    <row r="4508" spans="1:11" x14ac:dyDescent="0.25">
      <c r="A4508" t="s">
        <v>2560</v>
      </c>
      <c r="B4508" t="s">
        <v>7356</v>
      </c>
      <c r="C4508" t="s">
        <v>7357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K4508">
        <f t="shared" si="70"/>
        <v>0</v>
      </c>
    </row>
    <row r="4509" spans="1:11" x14ac:dyDescent="0.25">
      <c r="A4509" t="s">
        <v>2560</v>
      </c>
      <c r="B4509" t="s">
        <v>7358</v>
      </c>
      <c r="C4509" t="s">
        <v>7359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K4509">
        <f t="shared" si="70"/>
        <v>0</v>
      </c>
    </row>
    <row r="4510" spans="1:11" x14ac:dyDescent="0.25">
      <c r="A4510" t="s">
        <v>2560</v>
      </c>
      <c r="B4510" t="s">
        <v>7360</v>
      </c>
      <c r="C4510" t="s">
        <v>7361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K4510">
        <f t="shared" si="70"/>
        <v>0</v>
      </c>
    </row>
    <row r="4511" spans="1:11" x14ac:dyDescent="0.25">
      <c r="A4511" t="s">
        <v>2560</v>
      </c>
      <c r="B4511" t="s">
        <v>7362</v>
      </c>
      <c r="C4511" t="s">
        <v>7363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K4511">
        <f t="shared" si="70"/>
        <v>0</v>
      </c>
    </row>
    <row r="4512" spans="1:11" x14ac:dyDescent="0.25">
      <c r="A4512" t="s">
        <v>2560</v>
      </c>
      <c r="B4512" t="s">
        <v>7364</v>
      </c>
      <c r="C4512" t="s">
        <v>463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K4512">
        <f t="shared" si="70"/>
        <v>0</v>
      </c>
    </row>
    <row r="4513" spans="1:11" x14ac:dyDescent="0.25">
      <c r="A4513" t="s">
        <v>2560</v>
      </c>
      <c r="B4513" t="s">
        <v>7365</v>
      </c>
      <c r="C4513" t="s">
        <v>7366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K4513">
        <f t="shared" si="70"/>
        <v>0</v>
      </c>
    </row>
    <row r="4514" spans="1:11" x14ac:dyDescent="0.25">
      <c r="A4514" t="s">
        <v>2560</v>
      </c>
      <c r="B4514" t="s">
        <v>7367</v>
      </c>
      <c r="C4514" t="s">
        <v>7368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K4514">
        <f t="shared" si="70"/>
        <v>0</v>
      </c>
    </row>
    <row r="4515" spans="1:11" x14ac:dyDescent="0.25">
      <c r="A4515" t="s">
        <v>2560</v>
      </c>
      <c r="B4515" t="s">
        <v>7369</v>
      </c>
      <c r="C4515" t="s">
        <v>7370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K4515">
        <f t="shared" si="70"/>
        <v>0</v>
      </c>
    </row>
    <row r="4516" spans="1:11" x14ac:dyDescent="0.25">
      <c r="A4516" t="s">
        <v>2560</v>
      </c>
      <c r="B4516" t="s">
        <v>7371</v>
      </c>
      <c r="C4516" t="s">
        <v>7372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K4516">
        <f t="shared" si="70"/>
        <v>0</v>
      </c>
    </row>
    <row r="4517" spans="1:11" x14ac:dyDescent="0.25">
      <c r="A4517" t="s">
        <v>2560</v>
      </c>
      <c r="B4517" t="s">
        <v>8462</v>
      </c>
      <c r="C4517" t="s">
        <v>8463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K4517">
        <f t="shared" si="70"/>
        <v>0</v>
      </c>
    </row>
    <row r="4518" spans="1:11" x14ac:dyDescent="0.25">
      <c r="A4518" t="s">
        <v>2560</v>
      </c>
      <c r="B4518" t="s">
        <v>8464</v>
      </c>
      <c r="C4518" t="s">
        <v>8465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K4518">
        <f t="shared" si="70"/>
        <v>0</v>
      </c>
    </row>
    <row r="4519" spans="1:11" x14ac:dyDescent="0.25">
      <c r="A4519" t="s">
        <v>2560</v>
      </c>
      <c r="B4519" t="s">
        <v>8466</v>
      </c>
      <c r="C4519" t="s">
        <v>8467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K4519">
        <f t="shared" si="70"/>
        <v>0</v>
      </c>
    </row>
    <row r="4520" spans="1:11" x14ac:dyDescent="0.25">
      <c r="A4520" t="s">
        <v>2560</v>
      </c>
      <c r="B4520" t="s">
        <v>8468</v>
      </c>
      <c r="C4520" t="s">
        <v>8469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K4520">
        <f t="shared" si="70"/>
        <v>0</v>
      </c>
    </row>
    <row r="4521" spans="1:11" x14ac:dyDescent="0.25">
      <c r="A4521" t="s">
        <v>2560</v>
      </c>
      <c r="B4521" t="s">
        <v>8470</v>
      </c>
      <c r="C4521" t="s">
        <v>8471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K4521">
        <f t="shared" si="70"/>
        <v>0</v>
      </c>
    </row>
    <row r="4522" spans="1:11" x14ac:dyDescent="0.25">
      <c r="A4522" t="s">
        <v>2560</v>
      </c>
      <c r="B4522" t="s">
        <v>8472</v>
      </c>
      <c r="C4522" t="s">
        <v>8473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K4522">
        <f t="shared" si="70"/>
        <v>0</v>
      </c>
    </row>
    <row r="4523" spans="1:11" x14ac:dyDescent="0.25">
      <c r="A4523" t="s">
        <v>2560</v>
      </c>
      <c r="B4523" t="s">
        <v>8474</v>
      </c>
      <c r="C4523" t="s">
        <v>8475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K4523">
        <f t="shared" si="70"/>
        <v>0</v>
      </c>
    </row>
    <row r="4524" spans="1:11" x14ac:dyDescent="0.25">
      <c r="A4524" t="s">
        <v>2560</v>
      </c>
      <c r="B4524" t="s">
        <v>8476</v>
      </c>
      <c r="C4524" t="s">
        <v>8477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K4524">
        <f t="shared" si="70"/>
        <v>0</v>
      </c>
    </row>
    <row r="4525" spans="1:11" x14ac:dyDescent="0.25">
      <c r="A4525" t="s">
        <v>2560</v>
      </c>
      <c r="B4525" t="s">
        <v>8478</v>
      </c>
      <c r="C4525" t="s">
        <v>8479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1</v>
      </c>
      <c r="K4525">
        <f t="shared" si="70"/>
        <v>0</v>
      </c>
    </row>
    <row r="4526" spans="1:11" x14ac:dyDescent="0.25">
      <c r="A4526" t="s">
        <v>2560</v>
      </c>
      <c r="B4526" t="s">
        <v>8480</v>
      </c>
      <c r="C4526" t="s">
        <v>8481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K4526">
        <f t="shared" si="70"/>
        <v>0</v>
      </c>
    </row>
    <row r="4527" spans="1:11" x14ac:dyDescent="0.25">
      <c r="A4527" t="s">
        <v>2560</v>
      </c>
      <c r="B4527" t="s">
        <v>8482</v>
      </c>
      <c r="C4527" t="s">
        <v>8483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K4527">
        <f t="shared" si="70"/>
        <v>0</v>
      </c>
    </row>
    <row r="4528" spans="1:11" x14ac:dyDescent="0.25">
      <c r="A4528" t="s">
        <v>2560</v>
      </c>
      <c r="B4528" t="s">
        <v>8484</v>
      </c>
      <c r="C4528" t="s">
        <v>8485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K4528">
        <f t="shared" si="70"/>
        <v>0</v>
      </c>
    </row>
    <row r="4529" spans="1:11" x14ac:dyDescent="0.25">
      <c r="A4529" t="s">
        <v>2560</v>
      </c>
      <c r="B4529" t="s">
        <v>8486</v>
      </c>
      <c r="C4529" t="s">
        <v>8487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K4529">
        <f t="shared" si="70"/>
        <v>0</v>
      </c>
    </row>
    <row r="4530" spans="1:11" x14ac:dyDescent="0.25">
      <c r="A4530" t="s">
        <v>2560</v>
      </c>
      <c r="B4530" t="s">
        <v>8488</v>
      </c>
      <c r="C4530" t="s">
        <v>8489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K4530">
        <f t="shared" si="70"/>
        <v>0</v>
      </c>
    </row>
    <row r="4531" spans="1:11" x14ac:dyDescent="0.25">
      <c r="A4531" t="s">
        <v>2560</v>
      </c>
      <c r="B4531" t="s">
        <v>8490</v>
      </c>
      <c r="C4531" t="s">
        <v>8491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K4531">
        <f t="shared" si="70"/>
        <v>0</v>
      </c>
    </row>
    <row r="4532" spans="1:11" x14ac:dyDescent="0.25">
      <c r="A4532" t="s">
        <v>2560</v>
      </c>
      <c r="B4532" t="s">
        <v>8492</v>
      </c>
      <c r="C4532" t="s">
        <v>8493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K4532">
        <f t="shared" si="70"/>
        <v>0</v>
      </c>
    </row>
    <row r="4533" spans="1:11" x14ac:dyDescent="0.25">
      <c r="A4533" t="s">
        <v>2560</v>
      </c>
      <c r="B4533" t="s">
        <v>8494</v>
      </c>
      <c r="C4533" t="s">
        <v>8495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45</v>
      </c>
      <c r="K4533">
        <f t="shared" si="70"/>
        <v>0</v>
      </c>
    </row>
    <row r="4534" spans="1:11" x14ac:dyDescent="0.25">
      <c r="A4534" t="s">
        <v>2560</v>
      </c>
      <c r="B4534" t="s">
        <v>8496</v>
      </c>
      <c r="C4534" t="s">
        <v>8497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K4534">
        <f t="shared" si="70"/>
        <v>0</v>
      </c>
    </row>
    <row r="4535" spans="1:11" x14ac:dyDescent="0.25">
      <c r="A4535" t="s">
        <v>2560</v>
      </c>
      <c r="B4535" t="s">
        <v>8498</v>
      </c>
      <c r="C4535" t="s">
        <v>8499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K4535">
        <f t="shared" si="70"/>
        <v>0</v>
      </c>
    </row>
    <row r="4536" spans="1:11" x14ac:dyDescent="0.25">
      <c r="A4536" t="s">
        <v>2560</v>
      </c>
      <c r="B4536" t="s">
        <v>8500</v>
      </c>
      <c r="C4536" t="s">
        <v>8501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K4536">
        <f t="shared" si="70"/>
        <v>0</v>
      </c>
    </row>
    <row r="4537" spans="1:11" x14ac:dyDescent="0.25">
      <c r="A4537" t="s">
        <v>2560</v>
      </c>
      <c r="B4537" t="s">
        <v>8624</v>
      </c>
      <c r="C4537" t="s">
        <v>8625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K4537">
        <f t="shared" si="70"/>
        <v>0</v>
      </c>
    </row>
    <row r="4538" spans="1:11" x14ac:dyDescent="0.25">
      <c r="A4538" t="s">
        <v>2560</v>
      </c>
      <c r="B4538" t="s">
        <v>8412</v>
      </c>
      <c r="C4538" t="s">
        <v>8413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9</v>
      </c>
      <c r="K4538">
        <f t="shared" si="70"/>
        <v>0</v>
      </c>
    </row>
    <row r="4539" spans="1:11" x14ac:dyDescent="0.25">
      <c r="A4539" t="s">
        <v>2560</v>
      </c>
      <c r="B4539" t="s">
        <v>1763</v>
      </c>
      <c r="C4539" t="s">
        <v>613</v>
      </c>
      <c r="D4539">
        <v>0</v>
      </c>
      <c r="E4539">
        <v>0</v>
      </c>
      <c r="F4539">
        <v>0</v>
      </c>
      <c r="G4539">
        <v>0</v>
      </c>
      <c r="H4539">
        <v>120</v>
      </c>
      <c r="I4539">
        <v>120</v>
      </c>
      <c r="K4539">
        <f t="shared" si="70"/>
        <v>0</v>
      </c>
    </row>
    <row r="4540" spans="1:11" x14ac:dyDescent="0.25">
      <c r="A4540" t="s">
        <v>2560</v>
      </c>
      <c r="B4540" t="s">
        <v>1566</v>
      </c>
      <c r="C4540" t="s">
        <v>419</v>
      </c>
      <c r="D4540">
        <v>93</v>
      </c>
      <c r="E4540">
        <v>0</v>
      </c>
      <c r="F4540">
        <v>0</v>
      </c>
      <c r="G4540">
        <v>0</v>
      </c>
      <c r="H4540">
        <v>32</v>
      </c>
      <c r="I4540">
        <v>125</v>
      </c>
      <c r="K4540">
        <f t="shared" si="70"/>
        <v>93</v>
      </c>
    </row>
    <row r="4541" spans="1:11" x14ac:dyDescent="0.25">
      <c r="A4541" t="s">
        <v>2560</v>
      </c>
      <c r="B4541" t="s">
        <v>7373</v>
      </c>
      <c r="C4541" t="s">
        <v>7374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K4541">
        <f t="shared" si="70"/>
        <v>0</v>
      </c>
    </row>
    <row r="4542" spans="1:11" x14ac:dyDescent="0.25">
      <c r="A4542" t="s">
        <v>2560</v>
      </c>
      <c r="B4542" t="s">
        <v>7375</v>
      </c>
      <c r="C4542" t="s">
        <v>7376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K4542">
        <f t="shared" si="70"/>
        <v>0</v>
      </c>
    </row>
    <row r="4543" spans="1:11" x14ac:dyDescent="0.25">
      <c r="A4543" t="s">
        <v>2560</v>
      </c>
      <c r="B4543" t="s">
        <v>7377</v>
      </c>
      <c r="C4543" t="s">
        <v>7378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K4543">
        <f t="shared" si="70"/>
        <v>0</v>
      </c>
    </row>
    <row r="4544" spans="1:11" x14ac:dyDescent="0.25">
      <c r="A4544" t="s">
        <v>2560</v>
      </c>
      <c r="B4544" t="s">
        <v>7712</v>
      </c>
      <c r="C4544" t="s">
        <v>7713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K4544">
        <f t="shared" si="70"/>
        <v>0</v>
      </c>
    </row>
    <row r="4545" spans="1:11" x14ac:dyDescent="0.25">
      <c r="A4545" t="s">
        <v>2560</v>
      </c>
      <c r="B4545" t="s">
        <v>7714</v>
      </c>
      <c r="C4545" t="s">
        <v>7715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K4545">
        <f t="shared" si="70"/>
        <v>0</v>
      </c>
    </row>
    <row r="4546" spans="1:11" x14ac:dyDescent="0.25">
      <c r="A4546" t="s">
        <v>2560</v>
      </c>
      <c r="B4546" t="s">
        <v>7716</v>
      </c>
      <c r="C4546" t="s">
        <v>7717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K4546">
        <f t="shared" si="70"/>
        <v>0</v>
      </c>
    </row>
    <row r="4547" spans="1:11" x14ac:dyDescent="0.25">
      <c r="A4547" t="s">
        <v>2560</v>
      </c>
      <c r="B4547" t="s">
        <v>7718</v>
      </c>
      <c r="C4547" t="s">
        <v>7719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K4547">
        <f t="shared" ref="K4547:K4610" si="71">D4547+F4547</f>
        <v>0</v>
      </c>
    </row>
    <row r="4548" spans="1:11" x14ac:dyDescent="0.25">
      <c r="A4548" t="s">
        <v>2560</v>
      </c>
      <c r="B4548" t="s">
        <v>7720</v>
      </c>
      <c r="C4548" t="s">
        <v>7721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K4548">
        <f t="shared" si="71"/>
        <v>0</v>
      </c>
    </row>
    <row r="4549" spans="1:11" x14ac:dyDescent="0.25">
      <c r="A4549" t="s">
        <v>2560</v>
      </c>
      <c r="B4549" t="s">
        <v>7722</v>
      </c>
      <c r="C4549" t="s">
        <v>7723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K4549">
        <f t="shared" si="71"/>
        <v>0</v>
      </c>
    </row>
    <row r="4550" spans="1:11" x14ac:dyDescent="0.25">
      <c r="A4550" t="s">
        <v>2560</v>
      </c>
      <c r="B4550" t="s">
        <v>7724</v>
      </c>
      <c r="C4550" t="s">
        <v>7725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K4550">
        <f t="shared" si="71"/>
        <v>0</v>
      </c>
    </row>
    <row r="4551" spans="1:11" x14ac:dyDescent="0.25">
      <c r="A4551" t="s">
        <v>2560</v>
      </c>
      <c r="B4551" t="s">
        <v>7726</v>
      </c>
      <c r="C4551" t="s">
        <v>7727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K4551">
        <f t="shared" si="71"/>
        <v>0</v>
      </c>
    </row>
    <row r="4552" spans="1:11" x14ac:dyDescent="0.25">
      <c r="A4552" t="s">
        <v>2560</v>
      </c>
      <c r="B4552" t="s">
        <v>7728</v>
      </c>
      <c r="C4552" t="s">
        <v>7729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K4552">
        <f t="shared" si="71"/>
        <v>0</v>
      </c>
    </row>
    <row r="4553" spans="1:11" x14ac:dyDescent="0.25">
      <c r="A4553" t="s">
        <v>2560</v>
      </c>
      <c r="B4553" t="s">
        <v>7730</v>
      </c>
      <c r="C4553" t="s">
        <v>7731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K4553">
        <f t="shared" si="71"/>
        <v>0</v>
      </c>
    </row>
    <row r="4554" spans="1:11" x14ac:dyDescent="0.25">
      <c r="A4554" t="s">
        <v>2560</v>
      </c>
      <c r="B4554" t="s">
        <v>7732</v>
      </c>
      <c r="C4554" t="s">
        <v>7733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K4554">
        <f t="shared" si="71"/>
        <v>0</v>
      </c>
    </row>
    <row r="4555" spans="1:11" x14ac:dyDescent="0.25">
      <c r="A4555" t="s">
        <v>2560</v>
      </c>
      <c r="B4555" t="s">
        <v>7734</v>
      </c>
      <c r="C4555" t="s">
        <v>7735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K4555">
        <f t="shared" si="71"/>
        <v>0</v>
      </c>
    </row>
    <row r="4556" spans="1:11" x14ac:dyDescent="0.25">
      <c r="A4556" t="s">
        <v>2560</v>
      </c>
      <c r="B4556" t="s">
        <v>7736</v>
      </c>
      <c r="C4556" t="s">
        <v>7737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K4556">
        <f t="shared" si="71"/>
        <v>0</v>
      </c>
    </row>
    <row r="4557" spans="1:11" x14ac:dyDescent="0.25">
      <c r="A4557" t="s">
        <v>2560</v>
      </c>
      <c r="B4557" t="s">
        <v>7738</v>
      </c>
      <c r="C4557" t="s">
        <v>7739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46</v>
      </c>
      <c r="K4557">
        <f t="shared" si="71"/>
        <v>0</v>
      </c>
    </row>
    <row r="4558" spans="1:11" x14ac:dyDescent="0.25">
      <c r="A4558" t="s">
        <v>2560</v>
      </c>
      <c r="B4558" t="s">
        <v>7740</v>
      </c>
      <c r="C4558" t="s">
        <v>7741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2</v>
      </c>
      <c r="K4558">
        <f t="shared" si="71"/>
        <v>0</v>
      </c>
    </row>
    <row r="4559" spans="1:11" x14ac:dyDescent="0.25">
      <c r="A4559" t="s">
        <v>2560</v>
      </c>
      <c r="B4559" t="s">
        <v>7742</v>
      </c>
      <c r="C4559" t="s">
        <v>7743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K4559">
        <f t="shared" si="71"/>
        <v>0</v>
      </c>
    </row>
    <row r="4560" spans="1:11" x14ac:dyDescent="0.25">
      <c r="A4560" t="s">
        <v>2560</v>
      </c>
      <c r="B4560" t="s">
        <v>7744</v>
      </c>
      <c r="C4560" t="s">
        <v>7745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K4560">
        <f t="shared" si="71"/>
        <v>0</v>
      </c>
    </row>
    <row r="4561" spans="1:11" x14ac:dyDescent="0.25">
      <c r="A4561" t="s">
        <v>2560</v>
      </c>
      <c r="B4561" t="s">
        <v>7746</v>
      </c>
      <c r="C4561" t="s">
        <v>7747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K4561">
        <f t="shared" si="71"/>
        <v>0</v>
      </c>
    </row>
    <row r="4562" spans="1:11" x14ac:dyDescent="0.25">
      <c r="A4562" t="s">
        <v>2560</v>
      </c>
      <c r="B4562" t="s">
        <v>7748</v>
      </c>
      <c r="C4562" t="s">
        <v>3127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K4562">
        <f t="shared" si="71"/>
        <v>0</v>
      </c>
    </row>
    <row r="4563" spans="1:11" x14ac:dyDescent="0.25">
      <c r="A4563" t="s">
        <v>2560</v>
      </c>
      <c r="B4563" t="s">
        <v>7749</v>
      </c>
      <c r="C4563" t="s">
        <v>7750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K4563">
        <f t="shared" si="71"/>
        <v>0</v>
      </c>
    </row>
    <row r="4564" spans="1:11" x14ac:dyDescent="0.25">
      <c r="A4564" t="s">
        <v>2560</v>
      </c>
      <c r="B4564" t="s">
        <v>7626</v>
      </c>
      <c r="C4564" t="s">
        <v>4243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K4564">
        <f t="shared" si="71"/>
        <v>0</v>
      </c>
    </row>
    <row r="4565" spans="1:11" x14ac:dyDescent="0.25">
      <c r="A4565" t="s">
        <v>2560</v>
      </c>
      <c r="B4565" t="s">
        <v>7968</v>
      </c>
      <c r="C4565" t="s">
        <v>7969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K4565">
        <f t="shared" si="71"/>
        <v>0</v>
      </c>
    </row>
    <row r="4566" spans="1:11" x14ac:dyDescent="0.25">
      <c r="A4566" t="s">
        <v>2560</v>
      </c>
      <c r="B4566" t="s">
        <v>7970</v>
      </c>
      <c r="C4566" t="s">
        <v>7971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K4566">
        <f t="shared" si="71"/>
        <v>0</v>
      </c>
    </row>
    <row r="4567" spans="1:11" x14ac:dyDescent="0.25">
      <c r="A4567" t="s">
        <v>2560</v>
      </c>
      <c r="B4567" t="s">
        <v>7972</v>
      </c>
      <c r="C4567" t="s">
        <v>7973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K4567">
        <f t="shared" si="71"/>
        <v>0</v>
      </c>
    </row>
    <row r="4568" spans="1:11" x14ac:dyDescent="0.25">
      <c r="A4568" t="s">
        <v>2560</v>
      </c>
      <c r="B4568" t="s">
        <v>7974</v>
      </c>
      <c r="C4568" t="s">
        <v>7975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K4568">
        <f t="shared" si="71"/>
        <v>0</v>
      </c>
    </row>
    <row r="4569" spans="1:11" x14ac:dyDescent="0.25">
      <c r="A4569" t="s">
        <v>2560</v>
      </c>
      <c r="B4569" t="s">
        <v>7976</v>
      </c>
      <c r="C4569" t="s">
        <v>7977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K4569">
        <f t="shared" si="71"/>
        <v>0</v>
      </c>
    </row>
    <row r="4570" spans="1:11" x14ac:dyDescent="0.25">
      <c r="A4570" t="s">
        <v>2560</v>
      </c>
      <c r="B4570" t="s">
        <v>7978</v>
      </c>
      <c r="C4570" t="s">
        <v>7979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K4570">
        <f t="shared" si="71"/>
        <v>0</v>
      </c>
    </row>
    <row r="4571" spans="1:11" x14ac:dyDescent="0.25">
      <c r="A4571" t="s">
        <v>2560</v>
      </c>
      <c r="B4571" t="s">
        <v>7980</v>
      </c>
      <c r="C4571" t="s">
        <v>7981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K4571">
        <f t="shared" si="71"/>
        <v>0</v>
      </c>
    </row>
    <row r="4572" spans="1:11" x14ac:dyDescent="0.25">
      <c r="A4572" t="s">
        <v>2560</v>
      </c>
      <c r="B4572" t="s">
        <v>7982</v>
      </c>
      <c r="C4572" t="s">
        <v>7983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K4572">
        <f t="shared" si="71"/>
        <v>0</v>
      </c>
    </row>
    <row r="4573" spans="1:11" x14ac:dyDescent="0.25">
      <c r="A4573" t="s">
        <v>2560</v>
      </c>
      <c r="B4573" t="s">
        <v>7984</v>
      </c>
      <c r="C4573" t="s">
        <v>7985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K4573">
        <f t="shared" si="71"/>
        <v>0</v>
      </c>
    </row>
    <row r="4574" spans="1:11" x14ac:dyDescent="0.25">
      <c r="A4574" t="s">
        <v>2560</v>
      </c>
      <c r="B4574" t="s">
        <v>7986</v>
      </c>
      <c r="C4574" t="s">
        <v>7987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K4574">
        <f t="shared" si="71"/>
        <v>0</v>
      </c>
    </row>
    <row r="4575" spans="1:11" x14ac:dyDescent="0.25">
      <c r="A4575" t="s">
        <v>2560</v>
      </c>
      <c r="B4575" t="s">
        <v>7988</v>
      </c>
      <c r="C4575" t="s">
        <v>7989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K4575">
        <f t="shared" si="71"/>
        <v>0</v>
      </c>
    </row>
    <row r="4576" spans="1:11" x14ac:dyDescent="0.25">
      <c r="A4576" t="s">
        <v>2560</v>
      </c>
      <c r="B4576" t="s">
        <v>7990</v>
      </c>
      <c r="C4576" t="s">
        <v>3230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34</v>
      </c>
      <c r="K4576">
        <f t="shared" si="71"/>
        <v>0</v>
      </c>
    </row>
    <row r="4577" spans="1:11" x14ac:dyDescent="0.25">
      <c r="A4577" t="s">
        <v>2560</v>
      </c>
      <c r="B4577" t="s">
        <v>7991</v>
      </c>
      <c r="C4577" t="s">
        <v>7992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K4577">
        <f t="shared" si="71"/>
        <v>0</v>
      </c>
    </row>
    <row r="4578" spans="1:11" x14ac:dyDescent="0.25">
      <c r="A4578" t="s">
        <v>2560</v>
      </c>
      <c r="B4578" t="s">
        <v>7993</v>
      </c>
      <c r="C4578" t="s">
        <v>7390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K4578">
        <f t="shared" si="71"/>
        <v>0</v>
      </c>
    </row>
    <row r="4579" spans="1:11" x14ac:dyDescent="0.25">
      <c r="A4579" t="s">
        <v>2560</v>
      </c>
      <c r="B4579" t="s">
        <v>7994</v>
      </c>
      <c r="C4579" t="s">
        <v>7995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K4579">
        <f t="shared" si="71"/>
        <v>0</v>
      </c>
    </row>
    <row r="4580" spans="1:11" x14ac:dyDescent="0.25">
      <c r="A4580" t="s">
        <v>2560</v>
      </c>
      <c r="B4580" t="s">
        <v>7996</v>
      </c>
      <c r="C4580" t="s">
        <v>2678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K4580">
        <f t="shared" si="71"/>
        <v>0</v>
      </c>
    </row>
    <row r="4581" spans="1:11" x14ac:dyDescent="0.25">
      <c r="A4581" t="s">
        <v>2560</v>
      </c>
      <c r="B4581" t="s">
        <v>7997</v>
      </c>
      <c r="C4581" t="s">
        <v>7998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K4581">
        <f t="shared" si="71"/>
        <v>0</v>
      </c>
    </row>
    <row r="4582" spans="1:11" x14ac:dyDescent="0.25">
      <c r="A4582" t="s">
        <v>2560</v>
      </c>
      <c r="B4582" t="s">
        <v>9632</v>
      </c>
      <c r="C4582" t="s">
        <v>9633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8</v>
      </c>
      <c r="K4582">
        <f t="shared" si="71"/>
        <v>0</v>
      </c>
    </row>
    <row r="4583" spans="1:11" x14ac:dyDescent="0.25">
      <c r="A4583" t="s">
        <v>2560</v>
      </c>
      <c r="B4583" t="s">
        <v>7999</v>
      </c>
      <c r="C4583" t="s">
        <v>8000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K4583">
        <f t="shared" si="71"/>
        <v>0</v>
      </c>
    </row>
    <row r="4584" spans="1:11" x14ac:dyDescent="0.25">
      <c r="A4584" t="s">
        <v>2560</v>
      </c>
      <c r="B4584" t="s">
        <v>8001</v>
      </c>
      <c r="C4584" t="s">
        <v>8002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142</v>
      </c>
      <c r="K4584">
        <f t="shared" si="71"/>
        <v>0</v>
      </c>
    </row>
    <row r="4585" spans="1:11" x14ac:dyDescent="0.25">
      <c r="A4585" t="s">
        <v>2560</v>
      </c>
      <c r="B4585" t="s">
        <v>8003</v>
      </c>
      <c r="C4585" t="s">
        <v>3061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K4585">
        <f t="shared" si="71"/>
        <v>0</v>
      </c>
    </row>
    <row r="4586" spans="1:11" x14ac:dyDescent="0.25">
      <c r="A4586" t="s">
        <v>2560</v>
      </c>
      <c r="B4586" t="s">
        <v>7688</v>
      </c>
      <c r="C4586" t="s">
        <v>7689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8</v>
      </c>
      <c r="K4586">
        <f t="shared" si="71"/>
        <v>0</v>
      </c>
    </row>
    <row r="4587" spans="1:11" x14ac:dyDescent="0.25">
      <c r="A4587" t="s">
        <v>2560</v>
      </c>
      <c r="B4587" t="s">
        <v>8626</v>
      </c>
      <c r="C4587" t="s">
        <v>8627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K4587">
        <f t="shared" si="71"/>
        <v>0</v>
      </c>
    </row>
    <row r="4588" spans="1:11" x14ac:dyDescent="0.25">
      <c r="A4588" t="s">
        <v>2560</v>
      </c>
      <c r="B4588" t="s">
        <v>8628</v>
      </c>
      <c r="C4588" t="s">
        <v>8629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1</v>
      </c>
      <c r="K4588">
        <f t="shared" si="71"/>
        <v>0</v>
      </c>
    </row>
    <row r="4589" spans="1:11" x14ac:dyDescent="0.25">
      <c r="A4589" t="s">
        <v>2560</v>
      </c>
      <c r="B4589" t="s">
        <v>12744</v>
      </c>
      <c r="C4589" t="s">
        <v>12745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K4589">
        <f t="shared" si="71"/>
        <v>0</v>
      </c>
    </row>
    <row r="4590" spans="1:11" x14ac:dyDescent="0.25">
      <c r="A4590" t="s">
        <v>2560</v>
      </c>
      <c r="B4590" t="s">
        <v>8630</v>
      </c>
      <c r="C4590" t="s">
        <v>8631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7</v>
      </c>
      <c r="K4590">
        <f t="shared" si="71"/>
        <v>0</v>
      </c>
    </row>
    <row r="4591" spans="1:11" x14ac:dyDescent="0.25">
      <c r="A4591" t="s">
        <v>2560</v>
      </c>
      <c r="B4591" t="s">
        <v>8632</v>
      </c>
      <c r="C4591" t="s">
        <v>6923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K4591">
        <f t="shared" si="71"/>
        <v>0</v>
      </c>
    </row>
    <row r="4592" spans="1:11" x14ac:dyDescent="0.25">
      <c r="A4592" t="s">
        <v>2560</v>
      </c>
      <c r="B4592" t="s">
        <v>8633</v>
      </c>
      <c r="C4592" t="s">
        <v>8634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K4592">
        <f t="shared" si="71"/>
        <v>0</v>
      </c>
    </row>
    <row r="4593" spans="1:11" x14ac:dyDescent="0.25">
      <c r="A4593" t="s">
        <v>2560</v>
      </c>
      <c r="B4593" t="s">
        <v>12746</v>
      </c>
      <c r="C4593" t="s">
        <v>12747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K4593">
        <f t="shared" si="71"/>
        <v>0</v>
      </c>
    </row>
    <row r="4594" spans="1:11" x14ac:dyDescent="0.25">
      <c r="A4594" t="s">
        <v>2560</v>
      </c>
      <c r="B4594" t="s">
        <v>8635</v>
      </c>
      <c r="C4594" t="s">
        <v>8636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K4594">
        <f t="shared" si="71"/>
        <v>0</v>
      </c>
    </row>
    <row r="4595" spans="1:11" x14ac:dyDescent="0.25">
      <c r="A4595" t="s">
        <v>2560</v>
      </c>
      <c r="B4595" t="s">
        <v>8637</v>
      </c>
      <c r="C4595" t="s">
        <v>8638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K4595">
        <f t="shared" si="71"/>
        <v>0</v>
      </c>
    </row>
    <row r="4596" spans="1:11" x14ac:dyDescent="0.25">
      <c r="A4596" t="s">
        <v>2560</v>
      </c>
      <c r="B4596" t="s">
        <v>8639</v>
      </c>
      <c r="C4596" t="s">
        <v>8640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K4596">
        <f t="shared" si="71"/>
        <v>0</v>
      </c>
    </row>
    <row r="4597" spans="1:11" x14ac:dyDescent="0.25">
      <c r="A4597" t="s">
        <v>2560</v>
      </c>
      <c r="B4597" t="s">
        <v>8641</v>
      </c>
      <c r="C4597" t="s">
        <v>8642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K4597">
        <f t="shared" si="71"/>
        <v>0</v>
      </c>
    </row>
    <row r="4598" spans="1:11" x14ac:dyDescent="0.25">
      <c r="A4598" t="s">
        <v>2560</v>
      </c>
      <c r="B4598" t="s">
        <v>8643</v>
      </c>
      <c r="C4598" t="s">
        <v>8644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K4598">
        <f t="shared" si="71"/>
        <v>0</v>
      </c>
    </row>
    <row r="4599" spans="1:11" x14ac:dyDescent="0.25">
      <c r="A4599" t="s">
        <v>2560</v>
      </c>
      <c r="B4599" t="s">
        <v>8645</v>
      </c>
      <c r="C4599" t="s">
        <v>8646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K4599">
        <f t="shared" si="71"/>
        <v>0</v>
      </c>
    </row>
    <row r="4600" spans="1:11" x14ac:dyDescent="0.25">
      <c r="A4600" t="s">
        <v>2560</v>
      </c>
      <c r="B4600" t="s">
        <v>8647</v>
      </c>
      <c r="C4600" t="s">
        <v>8648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K4600">
        <f t="shared" si="71"/>
        <v>0</v>
      </c>
    </row>
    <row r="4601" spans="1:11" x14ac:dyDescent="0.25">
      <c r="A4601" t="s">
        <v>2560</v>
      </c>
      <c r="B4601" t="s">
        <v>8649</v>
      </c>
      <c r="C4601" t="s">
        <v>8650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K4601">
        <f t="shared" si="71"/>
        <v>0</v>
      </c>
    </row>
    <row r="4602" spans="1:11" x14ac:dyDescent="0.25">
      <c r="A4602" t="s">
        <v>2560</v>
      </c>
      <c r="B4602" t="s">
        <v>8651</v>
      </c>
      <c r="C4602" t="s">
        <v>7665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K4602">
        <f t="shared" si="71"/>
        <v>0</v>
      </c>
    </row>
    <row r="4603" spans="1:11" x14ac:dyDescent="0.25">
      <c r="A4603" t="s">
        <v>2560</v>
      </c>
      <c r="B4603" t="s">
        <v>8652</v>
      </c>
      <c r="C4603" t="s">
        <v>8653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K4603">
        <f t="shared" si="71"/>
        <v>0</v>
      </c>
    </row>
    <row r="4604" spans="1:11" x14ac:dyDescent="0.25">
      <c r="A4604" t="s">
        <v>2560</v>
      </c>
      <c r="B4604" t="s">
        <v>8654</v>
      </c>
      <c r="C4604" t="s">
        <v>8655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K4604">
        <f t="shared" si="71"/>
        <v>0</v>
      </c>
    </row>
    <row r="4605" spans="1:11" x14ac:dyDescent="0.25">
      <c r="A4605" t="s">
        <v>2560</v>
      </c>
      <c r="B4605" t="s">
        <v>8656</v>
      </c>
      <c r="C4605" t="s">
        <v>8657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9</v>
      </c>
      <c r="K4605">
        <f t="shared" si="71"/>
        <v>0</v>
      </c>
    </row>
    <row r="4606" spans="1:11" x14ac:dyDescent="0.25">
      <c r="A4606" t="s">
        <v>2560</v>
      </c>
      <c r="B4606" t="s">
        <v>8658</v>
      </c>
      <c r="C4606" t="s">
        <v>8659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K4606">
        <f t="shared" si="71"/>
        <v>0</v>
      </c>
    </row>
    <row r="4607" spans="1:11" x14ac:dyDescent="0.25">
      <c r="A4607" t="s">
        <v>2560</v>
      </c>
      <c r="B4607" t="s">
        <v>8660</v>
      </c>
      <c r="C4607" t="s">
        <v>8661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K4607">
        <f t="shared" si="71"/>
        <v>0</v>
      </c>
    </row>
    <row r="4608" spans="1:11" x14ac:dyDescent="0.25">
      <c r="A4608" t="s">
        <v>2560</v>
      </c>
      <c r="B4608" t="s">
        <v>10214</v>
      </c>
      <c r="C4608" t="s">
        <v>604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K4608">
        <f t="shared" si="71"/>
        <v>0</v>
      </c>
    </row>
    <row r="4609" spans="1:11" x14ac:dyDescent="0.25">
      <c r="A4609" t="s">
        <v>2560</v>
      </c>
      <c r="B4609" t="s">
        <v>10215</v>
      </c>
      <c r="C4609" t="s">
        <v>10216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K4609">
        <f t="shared" si="71"/>
        <v>0</v>
      </c>
    </row>
    <row r="4610" spans="1:11" x14ac:dyDescent="0.25">
      <c r="A4610" t="s">
        <v>2560</v>
      </c>
      <c r="B4610" t="s">
        <v>10217</v>
      </c>
      <c r="C4610" t="s">
        <v>10218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K4610">
        <f t="shared" si="71"/>
        <v>0</v>
      </c>
    </row>
    <row r="4611" spans="1:11" x14ac:dyDescent="0.25">
      <c r="A4611" t="s">
        <v>2560</v>
      </c>
      <c r="B4611" t="s">
        <v>10219</v>
      </c>
      <c r="C4611" t="s">
        <v>10220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K4611">
        <f t="shared" ref="K4611:K4674" si="72">D4611+F4611</f>
        <v>0</v>
      </c>
    </row>
    <row r="4612" spans="1:11" x14ac:dyDescent="0.25">
      <c r="A4612" t="s">
        <v>2560</v>
      </c>
      <c r="B4612" t="s">
        <v>10221</v>
      </c>
      <c r="C4612" t="s">
        <v>10222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K4612">
        <f t="shared" si="72"/>
        <v>0</v>
      </c>
    </row>
    <row r="4613" spans="1:11" x14ac:dyDescent="0.25">
      <c r="A4613" t="s">
        <v>2560</v>
      </c>
      <c r="B4613" t="s">
        <v>10225</v>
      </c>
      <c r="C4613" t="s">
        <v>10226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K4613">
        <f t="shared" si="72"/>
        <v>0</v>
      </c>
    </row>
    <row r="4614" spans="1:11" x14ac:dyDescent="0.25">
      <c r="A4614" t="s">
        <v>2560</v>
      </c>
      <c r="B4614" t="s">
        <v>10227</v>
      </c>
      <c r="C4614" t="s">
        <v>10228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K4614">
        <f t="shared" si="72"/>
        <v>0</v>
      </c>
    </row>
    <row r="4615" spans="1:11" x14ac:dyDescent="0.25">
      <c r="A4615" t="s">
        <v>2560</v>
      </c>
      <c r="B4615" t="s">
        <v>10229</v>
      </c>
      <c r="C4615" t="s">
        <v>10230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K4615">
        <f t="shared" si="72"/>
        <v>0</v>
      </c>
    </row>
    <row r="4616" spans="1:11" x14ac:dyDescent="0.25">
      <c r="A4616" t="s">
        <v>2560</v>
      </c>
      <c r="B4616" t="s">
        <v>10231</v>
      </c>
      <c r="C4616" t="s">
        <v>10232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K4616">
        <f t="shared" si="72"/>
        <v>0</v>
      </c>
    </row>
    <row r="4617" spans="1:11" x14ac:dyDescent="0.25">
      <c r="A4617" t="s">
        <v>2560</v>
      </c>
      <c r="B4617" t="s">
        <v>10233</v>
      </c>
      <c r="C4617" t="s">
        <v>10234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28</v>
      </c>
      <c r="K4617">
        <f t="shared" si="72"/>
        <v>0</v>
      </c>
    </row>
    <row r="4618" spans="1:11" x14ac:dyDescent="0.25">
      <c r="A4618" t="s">
        <v>2560</v>
      </c>
      <c r="B4618" t="s">
        <v>10235</v>
      </c>
      <c r="C4618" t="s">
        <v>2482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K4618">
        <f t="shared" si="72"/>
        <v>0</v>
      </c>
    </row>
    <row r="4619" spans="1:11" x14ac:dyDescent="0.25">
      <c r="A4619" t="s">
        <v>2560</v>
      </c>
      <c r="B4619" t="s">
        <v>10236</v>
      </c>
      <c r="C4619" t="s">
        <v>10237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K4619">
        <f t="shared" si="72"/>
        <v>0</v>
      </c>
    </row>
    <row r="4620" spans="1:11" x14ac:dyDescent="0.25">
      <c r="A4620" t="s">
        <v>2560</v>
      </c>
      <c r="B4620" t="s">
        <v>10238</v>
      </c>
      <c r="C4620" t="s">
        <v>10239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K4620">
        <f t="shared" si="72"/>
        <v>0</v>
      </c>
    </row>
    <row r="4621" spans="1:11" x14ac:dyDescent="0.25">
      <c r="A4621" t="s">
        <v>2560</v>
      </c>
      <c r="B4621" t="s">
        <v>10240</v>
      </c>
      <c r="C4621" t="s">
        <v>10241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K4621">
        <f t="shared" si="72"/>
        <v>0</v>
      </c>
    </row>
    <row r="4622" spans="1:11" x14ac:dyDescent="0.25">
      <c r="A4622" t="s">
        <v>2560</v>
      </c>
      <c r="B4622" t="s">
        <v>10242</v>
      </c>
      <c r="C4622" t="s">
        <v>10243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K4622">
        <f t="shared" si="72"/>
        <v>0</v>
      </c>
    </row>
    <row r="4623" spans="1:11" x14ac:dyDescent="0.25">
      <c r="A4623" t="s">
        <v>2560</v>
      </c>
      <c r="B4623" t="s">
        <v>10244</v>
      </c>
      <c r="C4623" t="s">
        <v>10245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K4623">
        <f t="shared" si="72"/>
        <v>0</v>
      </c>
    </row>
    <row r="4624" spans="1:11" x14ac:dyDescent="0.25">
      <c r="A4624" t="s">
        <v>2560</v>
      </c>
      <c r="B4624" t="s">
        <v>10246</v>
      </c>
      <c r="C4624" t="s">
        <v>8190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7000</v>
      </c>
      <c r="K4624">
        <f t="shared" si="72"/>
        <v>0</v>
      </c>
    </row>
    <row r="4625" spans="1:11" x14ac:dyDescent="0.25">
      <c r="A4625" t="s">
        <v>2560</v>
      </c>
      <c r="B4625" t="s">
        <v>10247</v>
      </c>
      <c r="C4625" t="s">
        <v>10248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K4625">
        <f t="shared" si="72"/>
        <v>0</v>
      </c>
    </row>
    <row r="4626" spans="1:11" x14ac:dyDescent="0.25">
      <c r="A4626" t="s">
        <v>2560</v>
      </c>
      <c r="B4626" t="s">
        <v>10249</v>
      </c>
      <c r="C4626" t="s">
        <v>10250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K4626">
        <f t="shared" si="72"/>
        <v>0</v>
      </c>
    </row>
    <row r="4627" spans="1:11" x14ac:dyDescent="0.25">
      <c r="A4627" t="s">
        <v>2560</v>
      </c>
      <c r="B4627" t="s">
        <v>10251</v>
      </c>
      <c r="C4627" t="s">
        <v>10252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K4627">
        <f t="shared" si="72"/>
        <v>0</v>
      </c>
    </row>
    <row r="4628" spans="1:11" x14ac:dyDescent="0.25">
      <c r="A4628" t="s">
        <v>2560</v>
      </c>
      <c r="B4628" t="s">
        <v>10253</v>
      </c>
      <c r="C4628" t="s">
        <v>10254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K4628">
        <f t="shared" si="72"/>
        <v>0</v>
      </c>
    </row>
    <row r="4629" spans="1:11" x14ac:dyDescent="0.25">
      <c r="A4629" t="s">
        <v>2560</v>
      </c>
      <c r="B4629" t="s">
        <v>10255</v>
      </c>
      <c r="C4629" t="s">
        <v>4858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K4629">
        <f t="shared" si="72"/>
        <v>0</v>
      </c>
    </row>
    <row r="4630" spans="1:11" x14ac:dyDescent="0.25">
      <c r="A4630" t="s">
        <v>2560</v>
      </c>
      <c r="B4630" t="s">
        <v>10329</v>
      </c>
      <c r="C4630" t="s">
        <v>4363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K4630">
        <f t="shared" si="72"/>
        <v>0</v>
      </c>
    </row>
    <row r="4631" spans="1:11" x14ac:dyDescent="0.25">
      <c r="A4631" t="s">
        <v>2560</v>
      </c>
      <c r="B4631" t="s">
        <v>7751</v>
      </c>
      <c r="C4631" t="s">
        <v>7752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K4631">
        <f t="shared" si="72"/>
        <v>0</v>
      </c>
    </row>
    <row r="4632" spans="1:11" x14ac:dyDescent="0.25">
      <c r="A4632" t="s">
        <v>2560</v>
      </c>
      <c r="B4632" t="s">
        <v>7753</v>
      </c>
      <c r="C4632" t="s">
        <v>7754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1900</v>
      </c>
      <c r="K4632">
        <f t="shared" si="72"/>
        <v>0</v>
      </c>
    </row>
    <row r="4633" spans="1:11" x14ac:dyDescent="0.25">
      <c r="A4633" t="s">
        <v>2560</v>
      </c>
      <c r="B4633" t="s">
        <v>7755</v>
      </c>
      <c r="C4633" t="s">
        <v>7756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K4633">
        <f t="shared" si="72"/>
        <v>0</v>
      </c>
    </row>
    <row r="4634" spans="1:11" x14ac:dyDescent="0.25">
      <c r="A4634" t="s">
        <v>2560</v>
      </c>
      <c r="B4634" t="s">
        <v>8164</v>
      </c>
      <c r="C4634" t="s">
        <v>8165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K4634">
        <f t="shared" si="72"/>
        <v>0</v>
      </c>
    </row>
    <row r="4635" spans="1:11" x14ac:dyDescent="0.25">
      <c r="A4635" t="s">
        <v>2560</v>
      </c>
      <c r="B4635" t="s">
        <v>8166</v>
      </c>
      <c r="C4635" t="s">
        <v>8167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K4635">
        <f t="shared" si="72"/>
        <v>0</v>
      </c>
    </row>
    <row r="4636" spans="1:11" x14ac:dyDescent="0.25">
      <c r="A4636" t="s">
        <v>2560</v>
      </c>
      <c r="B4636" t="s">
        <v>8168</v>
      </c>
      <c r="C4636" t="s">
        <v>8169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K4636">
        <f t="shared" si="72"/>
        <v>0</v>
      </c>
    </row>
    <row r="4637" spans="1:11" x14ac:dyDescent="0.25">
      <c r="A4637" t="s">
        <v>2560</v>
      </c>
      <c r="B4637" t="s">
        <v>8170</v>
      </c>
      <c r="C4637" t="s">
        <v>8171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K4637">
        <f t="shared" si="72"/>
        <v>0</v>
      </c>
    </row>
    <row r="4638" spans="1:11" x14ac:dyDescent="0.25">
      <c r="A4638" t="s">
        <v>2560</v>
      </c>
      <c r="B4638" t="s">
        <v>8172</v>
      </c>
      <c r="C4638" t="s">
        <v>7992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K4638">
        <f t="shared" si="72"/>
        <v>0</v>
      </c>
    </row>
    <row r="4639" spans="1:11" x14ac:dyDescent="0.25">
      <c r="A4639" t="s">
        <v>2560</v>
      </c>
      <c r="B4639" t="s">
        <v>8173</v>
      </c>
      <c r="C4639" t="s">
        <v>8174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K4639">
        <f t="shared" si="72"/>
        <v>0</v>
      </c>
    </row>
    <row r="4640" spans="1:11" x14ac:dyDescent="0.25">
      <c r="A4640" t="s">
        <v>2560</v>
      </c>
      <c r="B4640" t="s">
        <v>8175</v>
      </c>
      <c r="C4640" t="s">
        <v>8176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K4640">
        <f t="shared" si="72"/>
        <v>0</v>
      </c>
    </row>
    <row r="4641" spans="1:11" x14ac:dyDescent="0.25">
      <c r="A4641" t="s">
        <v>2560</v>
      </c>
      <c r="B4641" t="s">
        <v>8177</v>
      </c>
      <c r="C4641" t="s">
        <v>8178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K4641">
        <f t="shared" si="72"/>
        <v>0</v>
      </c>
    </row>
    <row r="4642" spans="1:11" x14ac:dyDescent="0.25">
      <c r="A4642" t="s">
        <v>2560</v>
      </c>
      <c r="B4642" t="s">
        <v>8179</v>
      </c>
      <c r="C4642" t="s">
        <v>8180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K4642">
        <f t="shared" si="72"/>
        <v>0</v>
      </c>
    </row>
    <row r="4643" spans="1:11" x14ac:dyDescent="0.25">
      <c r="A4643" t="s">
        <v>2560</v>
      </c>
      <c r="B4643" t="s">
        <v>8181</v>
      </c>
      <c r="C4643" t="s">
        <v>8182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K4643">
        <f t="shared" si="72"/>
        <v>0</v>
      </c>
    </row>
    <row r="4644" spans="1:11" x14ac:dyDescent="0.25">
      <c r="A4644" t="s">
        <v>2560</v>
      </c>
      <c r="B4644" t="s">
        <v>8183</v>
      </c>
      <c r="C4644" t="s">
        <v>7410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K4644">
        <f t="shared" si="72"/>
        <v>0</v>
      </c>
    </row>
    <row r="4645" spans="1:11" x14ac:dyDescent="0.25">
      <c r="A4645" t="s">
        <v>2560</v>
      </c>
      <c r="B4645" t="s">
        <v>8184</v>
      </c>
      <c r="C4645" t="s">
        <v>2879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K4645">
        <f t="shared" si="72"/>
        <v>0</v>
      </c>
    </row>
    <row r="4646" spans="1:11" x14ac:dyDescent="0.25">
      <c r="A4646" t="s">
        <v>2560</v>
      </c>
      <c r="B4646" t="s">
        <v>8185</v>
      </c>
      <c r="C4646" t="s">
        <v>7296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K4646">
        <f t="shared" si="72"/>
        <v>0</v>
      </c>
    </row>
    <row r="4647" spans="1:11" x14ac:dyDescent="0.25">
      <c r="A4647" t="s">
        <v>2560</v>
      </c>
      <c r="B4647" t="s">
        <v>8186</v>
      </c>
      <c r="C4647" t="s">
        <v>3228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K4647">
        <f t="shared" si="72"/>
        <v>0</v>
      </c>
    </row>
    <row r="4648" spans="1:11" x14ac:dyDescent="0.25">
      <c r="A4648" t="s">
        <v>2560</v>
      </c>
      <c r="B4648" t="s">
        <v>8187</v>
      </c>
      <c r="C4648" t="s">
        <v>8188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K4648">
        <f t="shared" si="72"/>
        <v>0</v>
      </c>
    </row>
    <row r="4649" spans="1:11" x14ac:dyDescent="0.25">
      <c r="A4649" t="s">
        <v>2560</v>
      </c>
      <c r="B4649" t="s">
        <v>8189</v>
      </c>
      <c r="C4649" t="s">
        <v>8190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K4649">
        <f t="shared" si="72"/>
        <v>0</v>
      </c>
    </row>
    <row r="4650" spans="1:11" x14ac:dyDescent="0.25">
      <c r="A4650" t="s">
        <v>2560</v>
      </c>
      <c r="B4650" t="s">
        <v>2539</v>
      </c>
      <c r="C4650" t="s">
        <v>2540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K4650">
        <f t="shared" si="72"/>
        <v>0</v>
      </c>
    </row>
    <row r="4651" spans="1:11" x14ac:dyDescent="0.25">
      <c r="A4651" t="s">
        <v>2560</v>
      </c>
      <c r="B4651" t="s">
        <v>8191</v>
      </c>
      <c r="C4651" t="s">
        <v>8192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K4651">
        <f t="shared" si="72"/>
        <v>0</v>
      </c>
    </row>
    <row r="4652" spans="1:11" x14ac:dyDescent="0.25">
      <c r="A4652" t="s">
        <v>2560</v>
      </c>
      <c r="B4652" t="s">
        <v>8193</v>
      </c>
      <c r="C4652" t="s">
        <v>8194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K4652">
        <f t="shared" si="72"/>
        <v>0</v>
      </c>
    </row>
    <row r="4653" spans="1:11" x14ac:dyDescent="0.25">
      <c r="A4653" t="s">
        <v>2560</v>
      </c>
      <c r="B4653" t="s">
        <v>8195</v>
      </c>
      <c r="C4653" t="s">
        <v>8196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K4653">
        <f t="shared" si="72"/>
        <v>0</v>
      </c>
    </row>
    <row r="4654" spans="1:11" x14ac:dyDescent="0.25">
      <c r="A4654" t="s">
        <v>2560</v>
      </c>
      <c r="B4654" t="s">
        <v>12295</v>
      </c>
      <c r="C4654" t="s">
        <v>12296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K4654">
        <f t="shared" si="72"/>
        <v>0</v>
      </c>
    </row>
    <row r="4655" spans="1:11" x14ac:dyDescent="0.25">
      <c r="A4655" t="s">
        <v>2560</v>
      </c>
      <c r="B4655" t="s">
        <v>12297</v>
      </c>
      <c r="C4655" t="s">
        <v>12298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K4655">
        <f t="shared" si="72"/>
        <v>0</v>
      </c>
    </row>
    <row r="4656" spans="1:11" x14ac:dyDescent="0.25">
      <c r="A4656" t="s">
        <v>2560</v>
      </c>
      <c r="B4656" t="s">
        <v>9326</v>
      </c>
      <c r="C4656" t="s">
        <v>9327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36</v>
      </c>
      <c r="K4656">
        <f t="shared" si="72"/>
        <v>0</v>
      </c>
    </row>
    <row r="4657" spans="1:11" x14ac:dyDescent="0.25">
      <c r="A4657" t="s">
        <v>2560</v>
      </c>
      <c r="B4657" t="s">
        <v>12299</v>
      </c>
      <c r="C4657" t="s">
        <v>12300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K4657">
        <f t="shared" si="72"/>
        <v>0</v>
      </c>
    </row>
    <row r="4658" spans="1:11" x14ac:dyDescent="0.25">
      <c r="A4658" t="s">
        <v>2560</v>
      </c>
      <c r="B4658" t="s">
        <v>12301</v>
      </c>
      <c r="C4658" t="s">
        <v>12302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K4658">
        <f t="shared" si="72"/>
        <v>0</v>
      </c>
    </row>
    <row r="4659" spans="1:11" x14ac:dyDescent="0.25">
      <c r="A4659" t="s">
        <v>2560</v>
      </c>
      <c r="B4659" t="s">
        <v>12303</v>
      </c>
      <c r="C4659" t="s">
        <v>12304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K4659">
        <f t="shared" si="72"/>
        <v>0</v>
      </c>
    </row>
    <row r="4660" spans="1:11" x14ac:dyDescent="0.25">
      <c r="A4660" t="s">
        <v>2560</v>
      </c>
      <c r="B4660" t="s">
        <v>12305</v>
      </c>
      <c r="C4660" t="s">
        <v>12306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K4660">
        <f t="shared" si="72"/>
        <v>0</v>
      </c>
    </row>
    <row r="4661" spans="1:11" x14ac:dyDescent="0.25">
      <c r="A4661" t="s">
        <v>2560</v>
      </c>
      <c r="B4661" t="s">
        <v>12309</v>
      </c>
      <c r="C4661" t="s">
        <v>12310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K4661">
        <f t="shared" si="72"/>
        <v>0</v>
      </c>
    </row>
    <row r="4662" spans="1:11" x14ac:dyDescent="0.25">
      <c r="A4662" t="s">
        <v>2560</v>
      </c>
      <c r="B4662" t="s">
        <v>12311</v>
      </c>
      <c r="C4662" t="s">
        <v>12312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1</v>
      </c>
      <c r="K4662">
        <f t="shared" si="72"/>
        <v>0</v>
      </c>
    </row>
    <row r="4663" spans="1:11" x14ac:dyDescent="0.25">
      <c r="A4663" t="s">
        <v>2560</v>
      </c>
      <c r="B4663" t="s">
        <v>12313</v>
      </c>
      <c r="C4663" t="s">
        <v>11818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K4663">
        <f t="shared" si="72"/>
        <v>0</v>
      </c>
    </row>
    <row r="4664" spans="1:11" x14ac:dyDescent="0.25">
      <c r="A4664" t="s">
        <v>2560</v>
      </c>
      <c r="B4664" t="s">
        <v>12314</v>
      </c>
      <c r="C4664" t="s">
        <v>12315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K4664">
        <f t="shared" si="72"/>
        <v>0</v>
      </c>
    </row>
    <row r="4665" spans="1:11" x14ac:dyDescent="0.25">
      <c r="A4665" t="s">
        <v>2560</v>
      </c>
      <c r="B4665" t="s">
        <v>12316</v>
      </c>
      <c r="C4665" t="s">
        <v>12317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K4665">
        <f t="shared" si="72"/>
        <v>0</v>
      </c>
    </row>
    <row r="4666" spans="1:11" x14ac:dyDescent="0.25">
      <c r="A4666" t="s">
        <v>2560</v>
      </c>
      <c r="B4666" t="s">
        <v>12318</v>
      </c>
      <c r="C4666" t="s">
        <v>12319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K4666">
        <f t="shared" si="72"/>
        <v>0</v>
      </c>
    </row>
    <row r="4667" spans="1:11" x14ac:dyDescent="0.25">
      <c r="A4667" t="s">
        <v>2560</v>
      </c>
      <c r="B4667" t="s">
        <v>12320</v>
      </c>
      <c r="C4667" t="s">
        <v>12321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K4667">
        <f t="shared" si="72"/>
        <v>0</v>
      </c>
    </row>
    <row r="4668" spans="1:11" x14ac:dyDescent="0.25">
      <c r="A4668" t="s">
        <v>2560</v>
      </c>
      <c r="B4668" t="s">
        <v>12322</v>
      </c>
      <c r="C4668" t="s">
        <v>12323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K4668">
        <f t="shared" si="72"/>
        <v>0</v>
      </c>
    </row>
    <row r="4669" spans="1:11" x14ac:dyDescent="0.25">
      <c r="A4669" t="s">
        <v>2560</v>
      </c>
      <c r="B4669" t="s">
        <v>12324</v>
      </c>
      <c r="C4669" t="s">
        <v>12325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K4669">
        <f t="shared" si="72"/>
        <v>0</v>
      </c>
    </row>
    <row r="4670" spans="1:11" x14ac:dyDescent="0.25">
      <c r="A4670" t="s">
        <v>2560</v>
      </c>
      <c r="B4670" t="s">
        <v>12326</v>
      </c>
      <c r="C4670" t="s">
        <v>12327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K4670">
        <f t="shared" si="72"/>
        <v>0</v>
      </c>
    </row>
    <row r="4671" spans="1:11" x14ac:dyDescent="0.25">
      <c r="A4671" t="s">
        <v>2560</v>
      </c>
      <c r="B4671" t="s">
        <v>12328</v>
      </c>
      <c r="C4671" t="s">
        <v>12329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K4671">
        <f t="shared" si="72"/>
        <v>0</v>
      </c>
    </row>
    <row r="4672" spans="1:11" x14ac:dyDescent="0.25">
      <c r="A4672" t="s">
        <v>2560</v>
      </c>
      <c r="B4672" t="s">
        <v>12330</v>
      </c>
      <c r="C4672" t="s">
        <v>12331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K4672">
        <f t="shared" si="72"/>
        <v>0</v>
      </c>
    </row>
    <row r="4673" spans="1:11" x14ac:dyDescent="0.25">
      <c r="A4673" t="s">
        <v>2560</v>
      </c>
      <c r="B4673" t="s">
        <v>12332</v>
      </c>
      <c r="C4673" t="s">
        <v>12333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K4673">
        <f t="shared" si="72"/>
        <v>0</v>
      </c>
    </row>
    <row r="4674" spans="1:11" x14ac:dyDescent="0.25">
      <c r="A4674" t="s">
        <v>2560</v>
      </c>
      <c r="B4674" t="s">
        <v>12334</v>
      </c>
      <c r="C4674" t="s">
        <v>12335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K4674">
        <f t="shared" si="72"/>
        <v>0</v>
      </c>
    </row>
    <row r="4675" spans="1:11" x14ac:dyDescent="0.25">
      <c r="A4675" t="s">
        <v>2560</v>
      </c>
      <c r="B4675" t="s">
        <v>7412</v>
      </c>
      <c r="C4675" t="s">
        <v>7413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K4675">
        <f t="shared" ref="K4675:K4738" si="73">D4675+F4675</f>
        <v>0</v>
      </c>
    </row>
    <row r="4676" spans="1:11" x14ac:dyDescent="0.25">
      <c r="A4676" t="s">
        <v>2560</v>
      </c>
      <c r="B4676" t="s">
        <v>7414</v>
      </c>
      <c r="C4676" t="s">
        <v>7415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K4676">
        <f t="shared" si="73"/>
        <v>0</v>
      </c>
    </row>
    <row r="4677" spans="1:11" x14ac:dyDescent="0.25">
      <c r="A4677" t="s">
        <v>2560</v>
      </c>
      <c r="B4677" t="s">
        <v>7416</v>
      </c>
      <c r="C4677" t="s">
        <v>5984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K4677">
        <f t="shared" si="73"/>
        <v>0</v>
      </c>
    </row>
    <row r="4678" spans="1:11" x14ac:dyDescent="0.25">
      <c r="A4678" t="s">
        <v>2560</v>
      </c>
      <c r="B4678" t="s">
        <v>7417</v>
      </c>
      <c r="C4678" t="s">
        <v>4408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K4678">
        <f t="shared" si="73"/>
        <v>0</v>
      </c>
    </row>
    <row r="4679" spans="1:11" x14ac:dyDescent="0.25">
      <c r="A4679" t="s">
        <v>2560</v>
      </c>
      <c r="B4679" t="s">
        <v>8203</v>
      </c>
      <c r="C4679" t="s">
        <v>4894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K4679">
        <f t="shared" si="73"/>
        <v>0</v>
      </c>
    </row>
    <row r="4680" spans="1:11" x14ac:dyDescent="0.25">
      <c r="A4680" t="s">
        <v>2560</v>
      </c>
      <c r="B4680" t="s">
        <v>8204</v>
      </c>
      <c r="C4680" t="s">
        <v>2623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K4680">
        <f t="shared" si="73"/>
        <v>0</v>
      </c>
    </row>
    <row r="4681" spans="1:11" x14ac:dyDescent="0.25">
      <c r="A4681" t="s">
        <v>2560</v>
      </c>
      <c r="B4681" t="s">
        <v>8205</v>
      </c>
      <c r="C4681" t="s">
        <v>5594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K4681">
        <f t="shared" si="73"/>
        <v>0</v>
      </c>
    </row>
    <row r="4682" spans="1:11" x14ac:dyDescent="0.25">
      <c r="A4682" t="s">
        <v>2560</v>
      </c>
      <c r="B4682" t="s">
        <v>8206</v>
      </c>
      <c r="C4682" t="s">
        <v>5749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K4682">
        <f t="shared" si="73"/>
        <v>0</v>
      </c>
    </row>
    <row r="4683" spans="1:11" x14ac:dyDescent="0.25">
      <c r="A4683" t="s">
        <v>2560</v>
      </c>
      <c r="B4683" t="s">
        <v>8207</v>
      </c>
      <c r="C4683" t="s">
        <v>7309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K4683">
        <f t="shared" si="73"/>
        <v>0</v>
      </c>
    </row>
    <row r="4684" spans="1:11" x14ac:dyDescent="0.25">
      <c r="A4684" t="s">
        <v>2560</v>
      </c>
      <c r="B4684" t="s">
        <v>8208</v>
      </c>
      <c r="C4684" t="s">
        <v>8209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K4684">
        <f t="shared" si="73"/>
        <v>0</v>
      </c>
    </row>
    <row r="4685" spans="1:11" x14ac:dyDescent="0.25">
      <c r="A4685" t="s">
        <v>2560</v>
      </c>
      <c r="B4685" t="s">
        <v>8210</v>
      </c>
      <c r="C4685" t="s">
        <v>7575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K4685">
        <f t="shared" si="73"/>
        <v>0</v>
      </c>
    </row>
    <row r="4686" spans="1:11" x14ac:dyDescent="0.25">
      <c r="A4686" t="s">
        <v>2560</v>
      </c>
      <c r="B4686" t="s">
        <v>8211</v>
      </c>
      <c r="C4686" t="s">
        <v>6852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K4686">
        <f t="shared" si="73"/>
        <v>0</v>
      </c>
    </row>
    <row r="4687" spans="1:11" x14ac:dyDescent="0.25">
      <c r="A4687" t="s">
        <v>2560</v>
      </c>
      <c r="B4687" t="s">
        <v>12191</v>
      </c>
      <c r="C4687" t="s">
        <v>10641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24</v>
      </c>
      <c r="K4687">
        <f t="shared" si="73"/>
        <v>0</v>
      </c>
    </row>
    <row r="4688" spans="1:11" x14ac:dyDescent="0.25">
      <c r="A4688" t="s">
        <v>2560</v>
      </c>
      <c r="B4688" t="s">
        <v>8212</v>
      </c>
      <c r="C4688" t="s">
        <v>8213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K4688">
        <f t="shared" si="73"/>
        <v>0</v>
      </c>
    </row>
    <row r="4689" spans="1:11" x14ac:dyDescent="0.25">
      <c r="A4689" t="s">
        <v>2560</v>
      </c>
      <c r="B4689" t="s">
        <v>8214</v>
      </c>
      <c r="C4689" t="s">
        <v>8215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K4689">
        <f t="shared" si="73"/>
        <v>0</v>
      </c>
    </row>
    <row r="4690" spans="1:11" x14ac:dyDescent="0.25">
      <c r="A4690" t="s">
        <v>2560</v>
      </c>
      <c r="B4690" t="s">
        <v>8216</v>
      </c>
      <c r="C4690" t="s">
        <v>8217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K4690">
        <f t="shared" si="73"/>
        <v>0</v>
      </c>
    </row>
    <row r="4691" spans="1:11" x14ac:dyDescent="0.25">
      <c r="A4691" t="s">
        <v>2560</v>
      </c>
      <c r="B4691" t="s">
        <v>8218</v>
      </c>
      <c r="C4691" t="s">
        <v>8219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K4691">
        <f t="shared" si="73"/>
        <v>0</v>
      </c>
    </row>
    <row r="4692" spans="1:11" x14ac:dyDescent="0.25">
      <c r="A4692" t="s">
        <v>2560</v>
      </c>
      <c r="B4692" t="s">
        <v>8220</v>
      </c>
      <c r="C4692" t="s">
        <v>8221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K4692">
        <f t="shared" si="73"/>
        <v>0</v>
      </c>
    </row>
    <row r="4693" spans="1:11" x14ac:dyDescent="0.25">
      <c r="A4693" t="s">
        <v>2560</v>
      </c>
      <c r="B4693" t="s">
        <v>8222</v>
      </c>
      <c r="C4693" t="s">
        <v>8223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K4693">
        <f t="shared" si="73"/>
        <v>0</v>
      </c>
    </row>
    <row r="4694" spans="1:11" x14ac:dyDescent="0.25">
      <c r="A4694" t="s">
        <v>2560</v>
      </c>
      <c r="B4694" t="s">
        <v>8224</v>
      </c>
      <c r="C4694" t="s">
        <v>8225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K4694">
        <f t="shared" si="73"/>
        <v>0</v>
      </c>
    </row>
    <row r="4695" spans="1:11" x14ac:dyDescent="0.25">
      <c r="A4695" t="s">
        <v>2560</v>
      </c>
      <c r="B4695" t="s">
        <v>8226</v>
      </c>
      <c r="C4695" t="s">
        <v>8227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K4695">
        <f t="shared" si="73"/>
        <v>0</v>
      </c>
    </row>
    <row r="4696" spans="1:11" x14ac:dyDescent="0.25">
      <c r="A4696" t="s">
        <v>2560</v>
      </c>
      <c r="B4696" t="s">
        <v>8228</v>
      </c>
      <c r="C4696" t="s">
        <v>8229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K4696">
        <f t="shared" si="73"/>
        <v>0</v>
      </c>
    </row>
    <row r="4697" spans="1:11" x14ac:dyDescent="0.25">
      <c r="A4697" t="s">
        <v>2560</v>
      </c>
      <c r="B4697" t="s">
        <v>8662</v>
      </c>
      <c r="C4697" t="s">
        <v>8663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K4697">
        <f t="shared" si="73"/>
        <v>0</v>
      </c>
    </row>
    <row r="4698" spans="1:11" x14ac:dyDescent="0.25">
      <c r="A4698" t="s">
        <v>2560</v>
      </c>
      <c r="B4698" t="s">
        <v>8664</v>
      </c>
      <c r="C4698" t="s">
        <v>8665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K4698">
        <f t="shared" si="73"/>
        <v>0</v>
      </c>
    </row>
    <row r="4699" spans="1:11" x14ac:dyDescent="0.25">
      <c r="A4699" t="s">
        <v>2560</v>
      </c>
      <c r="B4699" t="s">
        <v>12432</v>
      </c>
      <c r="C4699" t="s">
        <v>12433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10</v>
      </c>
      <c r="K4699">
        <f t="shared" si="73"/>
        <v>0</v>
      </c>
    </row>
    <row r="4700" spans="1:11" x14ac:dyDescent="0.25">
      <c r="A4700" t="s">
        <v>2560</v>
      </c>
      <c r="B4700" t="s">
        <v>9559</v>
      </c>
      <c r="C4700" t="s">
        <v>9560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K4700">
        <f t="shared" si="73"/>
        <v>0</v>
      </c>
    </row>
    <row r="4701" spans="1:11" x14ac:dyDescent="0.25">
      <c r="A4701" t="s">
        <v>2560</v>
      </c>
      <c r="B4701" t="s">
        <v>9561</v>
      </c>
      <c r="C4701" t="s">
        <v>9562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K4701">
        <f t="shared" si="73"/>
        <v>0</v>
      </c>
    </row>
    <row r="4702" spans="1:11" x14ac:dyDescent="0.25">
      <c r="A4702" t="s">
        <v>2560</v>
      </c>
      <c r="B4702" t="s">
        <v>9563</v>
      </c>
      <c r="C4702" t="s">
        <v>9564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K4702">
        <f t="shared" si="73"/>
        <v>0</v>
      </c>
    </row>
    <row r="4703" spans="1:11" x14ac:dyDescent="0.25">
      <c r="A4703" t="s">
        <v>2560</v>
      </c>
      <c r="B4703" t="s">
        <v>9565</v>
      </c>
      <c r="C4703" t="s">
        <v>9566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K4703">
        <f t="shared" si="73"/>
        <v>0</v>
      </c>
    </row>
    <row r="4704" spans="1:11" x14ac:dyDescent="0.25">
      <c r="A4704" t="s">
        <v>2560</v>
      </c>
      <c r="B4704" t="s">
        <v>9567</v>
      </c>
      <c r="C4704" t="s">
        <v>8101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K4704">
        <f t="shared" si="73"/>
        <v>0</v>
      </c>
    </row>
    <row r="4705" spans="1:11" x14ac:dyDescent="0.25">
      <c r="A4705" t="s">
        <v>2560</v>
      </c>
      <c r="B4705" t="s">
        <v>9568</v>
      </c>
      <c r="C4705" t="s">
        <v>9569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4</v>
      </c>
      <c r="K4705">
        <f t="shared" si="73"/>
        <v>0</v>
      </c>
    </row>
    <row r="4706" spans="1:11" x14ac:dyDescent="0.25">
      <c r="A4706" t="s">
        <v>2560</v>
      </c>
      <c r="B4706" t="s">
        <v>9570</v>
      </c>
      <c r="C4706" t="s">
        <v>9571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6</v>
      </c>
      <c r="K4706">
        <f t="shared" si="73"/>
        <v>0</v>
      </c>
    </row>
    <row r="4707" spans="1:11" x14ac:dyDescent="0.25">
      <c r="A4707" t="s">
        <v>2560</v>
      </c>
      <c r="B4707" t="s">
        <v>9572</v>
      </c>
      <c r="C4707" t="s">
        <v>9573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K4707">
        <f t="shared" si="73"/>
        <v>0</v>
      </c>
    </row>
    <row r="4708" spans="1:11" x14ac:dyDescent="0.25">
      <c r="A4708" t="s">
        <v>2560</v>
      </c>
      <c r="B4708" t="s">
        <v>9574</v>
      </c>
      <c r="C4708" t="s">
        <v>9575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K4708">
        <f t="shared" si="73"/>
        <v>0</v>
      </c>
    </row>
    <row r="4709" spans="1:11" x14ac:dyDescent="0.25">
      <c r="A4709" t="s">
        <v>2560</v>
      </c>
      <c r="B4709" t="s">
        <v>9576</v>
      </c>
      <c r="C4709" t="s">
        <v>9577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K4709">
        <f t="shared" si="73"/>
        <v>0</v>
      </c>
    </row>
    <row r="4710" spans="1:11" x14ac:dyDescent="0.25">
      <c r="A4710" t="s">
        <v>2560</v>
      </c>
      <c r="B4710" t="s">
        <v>9578</v>
      </c>
      <c r="C4710" t="s">
        <v>9579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K4710">
        <f t="shared" si="73"/>
        <v>0</v>
      </c>
    </row>
    <row r="4711" spans="1:11" x14ac:dyDescent="0.25">
      <c r="A4711" t="s">
        <v>2560</v>
      </c>
      <c r="B4711" t="s">
        <v>9580</v>
      </c>
      <c r="C4711" t="s">
        <v>9581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K4711">
        <f t="shared" si="73"/>
        <v>0</v>
      </c>
    </row>
    <row r="4712" spans="1:11" x14ac:dyDescent="0.25">
      <c r="A4712" t="s">
        <v>2560</v>
      </c>
      <c r="B4712" t="s">
        <v>9582</v>
      </c>
      <c r="C4712" t="s">
        <v>9583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K4712">
        <f t="shared" si="73"/>
        <v>0</v>
      </c>
    </row>
    <row r="4713" spans="1:11" x14ac:dyDescent="0.25">
      <c r="A4713" t="s">
        <v>2560</v>
      </c>
      <c r="B4713" t="s">
        <v>9584</v>
      </c>
      <c r="C4713" t="s">
        <v>9585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K4713">
        <f t="shared" si="73"/>
        <v>0</v>
      </c>
    </row>
    <row r="4714" spans="1:11" x14ac:dyDescent="0.25">
      <c r="A4714" t="s">
        <v>2560</v>
      </c>
      <c r="B4714" t="s">
        <v>9586</v>
      </c>
      <c r="C4714" t="s">
        <v>9587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K4714">
        <f t="shared" si="73"/>
        <v>0</v>
      </c>
    </row>
    <row r="4715" spans="1:11" x14ac:dyDescent="0.25">
      <c r="A4715" t="s">
        <v>2560</v>
      </c>
      <c r="B4715" t="s">
        <v>9588</v>
      </c>
      <c r="C4715" t="s">
        <v>9589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K4715">
        <f t="shared" si="73"/>
        <v>0</v>
      </c>
    </row>
    <row r="4716" spans="1:11" x14ac:dyDescent="0.25">
      <c r="A4716" t="s">
        <v>2560</v>
      </c>
      <c r="B4716" t="s">
        <v>9590</v>
      </c>
      <c r="C4716" t="s">
        <v>9591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K4716">
        <f t="shared" si="73"/>
        <v>0</v>
      </c>
    </row>
    <row r="4717" spans="1:11" x14ac:dyDescent="0.25">
      <c r="A4717" t="s">
        <v>2560</v>
      </c>
      <c r="B4717" t="s">
        <v>9592</v>
      </c>
      <c r="C4717" t="s">
        <v>9593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K4717">
        <f t="shared" si="73"/>
        <v>0</v>
      </c>
    </row>
    <row r="4718" spans="1:11" x14ac:dyDescent="0.25">
      <c r="A4718" t="s">
        <v>2560</v>
      </c>
      <c r="B4718" t="s">
        <v>9594</v>
      </c>
      <c r="C4718" t="s">
        <v>9595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K4718">
        <f t="shared" si="73"/>
        <v>0</v>
      </c>
    </row>
    <row r="4719" spans="1:11" x14ac:dyDescent="0.25">
      <c r="A4719" t="s">
        <v>2560</v>
      </c>
      <c r="B4719" t="s">
        <v>5720</v>
      </c>
      <c r="C4719" t="s">
        <v>5721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K4719">
        <f t="shared" si="73"/>
        <v>0</v>
      </c>
    </row>
    <row r="4720" spans="1:11" x14ac:dyDescent="0.25">
      <c r="A4720" t="s">
        <v>2560</v>
      </c>
      <c r="B4720" t="s">
        <v>5722</v>
      </c>
      <c r="C4720" t="s">
        <v>5723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K4720">
        <f t="shared" si="73"/>
        <v>0</v>
      </c>
    </row>
    <row r="4721" spans="1:11" x14ac:dyDescent="0.25">
      <c r="A4721" t="s">
        <v>2560</v>
      </c>
      <c r="B4721" t="s">
        <v>5724</v>
      </c>
      <c r="C4721" t="s">
        <v>5725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K4721">
        <f t="shared" si="73"/>
        <v>0</v>
      </c>
    </row>
    <row r="4722" spans="1:11" x14ac:dyDescent="0.25">
      <c r="A4722" t="s">
        <v>2560</v>
      </c>
      <c r="B4722" t="s">
        <v>5726</v>
      </c>
      <c r="C4722" t="s">
        <v>5727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K4722">
        <f t="shared" si="73"/>
        <v>0</v>
      </c>
    </row>
    <row r="4723" spans="1:11" x14ac:dyDescent="0.25">
      <c r="A4723" t="s">
        <v>2560</v>
      </c>
      <c r="B4723" t="s">
        <v>5728</v>
      </c>
      <c r="C4723" t="s">
        <v>5729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K4723">
        <f t="shared" si="73"/>
        <v>0</v>
      </c>
    </row>
    <row r="4724" spans="1:11" x14ac:dyDescent="0.25">
      <c r="A4724" t="s">
        <v>2560</v>
      </c>
      <c r="B4724" t="s">
        <v>5730</v>
      </c>
      <c r="C4724" t="s">
        <v>5731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K4724">
        <f t="shared" si="73"/>
        <v>0</v>
      </c>
    </row>
    <row r="4725" spans="1:11" x14ac:dyDescent="0.25">
      <c r="A4725" t="s">
        <v>2560</v>
      </c>
      <c r="B4725" t="s">
        <v>5732</v>
      </c>
      <c r="C4725" t="s">
        <v>5733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K4725">
        <f t="shared" si="73"/>
        <v>0</v>
      </c>
    </row>
    <row r="4726" spans="1:11" x14ac:dyDescent="0.25">
      <c r="A4726" t="s">
        <v>2560</v>
      </c>
      <c r="B4726" t="s">
        <v>5734</v>
      </c>
      <c r="C4726" t="s">
        <v>5735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K4726">
        <f t="shared" si="73"/>
        <v>0</v>
      </c>
    </row>
    <row r="4727" spans="1:11" x14ac:dyDescent="0.25">
      <c r="A4727" t="s">
        <v>2560</v>
      </c>
      <c r="B4727" t="s">
        <v>5736</v>
      </c>
      <c r="C4727" t="s">
        <v>5737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K4727">
        <f t="shared" si="73"/>
        <v>0</v>
      </c>
    </row>
    <row r="4728" spans="1:11" x14ac:dyDescent="0.25">
      <c r="A4728" t="s">
        <v>2560</v>
      </c>
      <c r="B4728" t="s">
        <v>5740</v>
      </c>
      <c r="C4728" t="s">
        <v>5741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K4728">
        <f t="shared" si="73"/>
        <v>0</v>
      </c>
    </row>
    <row r="4729" spans="1:11" x14ac:dyDescent="0.25">
      <c r="A4729" t="s">
        <v>2560</v>
      </c>
      <c r="B4729" t="s">
        <v>5742</v>
      </c>
      <c r="C4729" t="s">
        <v>5743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K4729">
        <f t="shared" si="73"/>
        <v>0</v>
      </c>
    </row>
    <row r="4730" spans="1:11" x14ac:dyDescent="0.25">
      <c r="A4730" t="s">
        <v>2560</v>
      </c>
      <c r="B4730" t="s">
        <v>5744</v>
      </c>
      <c r="C4730" t="s">
        <v>5745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K4730">
        <f t="shared" si="73"/>
        <v>0</v>
      </c>
    </row>
    <row r="4731" spans="1:11" x14ac:dyDescent="0.25">
      <c r="A4731" t="s">
        <v>2560</v>
      </c>
      <c r="B4731" t="s">
        <v>5746</v>
      </c>
      <c r="C4731" t="s">
        <v>5747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1</v>
      </c>
      <c r="K4731">
        <f t="shared" si="73"/>
        <v>0</v>
      </c>
    </row>
    <row r="4732" spans="1:11" x14ac:dyDescent="0.25">
      <c r="A4732" t="s">
        <v>2560</v>
      </c>
      <c r="B4732" t="s">
        <v>5750</v>
      </c>
      <c r="C4732" t="s">
        <v>5751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10</v>
      </c>
      <c r="K4732">
        <f t="shared" si="73"/>
        <v>0</v>
      </c>
    </row>
    <row r="4733" spans="1:11" x14ac:dyDescent="0.25">
      <c r="A4733" t="s">
        <v>2560</v>
      </c>
      <c r="B4733" t="s">
        <v>5752</v>
      </c>
      <c r="C4733" t="s">
        <v>5753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K4733">
        <f t="shared" si="73"/>
        <v>0</v>
      </c>
    </row>
    <row r="4734" spans="1:11" x14ac:dyDescent="0.25">
      <c r="A4734" t="s">
        <v>2560</v>
      </c>
      <c r="B4734" t="s">
        <v>5754</v>
      </c>
      <c r="C4734" t="s">
        <v>5755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K4734">
        <f t="shared" si="73"/>
        <v>0</v>
      </c>
    </row>
    <row r="4735" spans="1:11" x14ac:dyDescent="0.25">
      <c r="A4735" t="s">
        <v>2560</v>
      </c>
      <c r="B4735" t="s">
        <v>5756</v>
      </c>
      <c r="C4735" t="s">
        <v>5757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K4735">
        <f t="shared" si="73"/>
        <v>0</v>
      </c>
    </row>
    <row r="4736" spans="1:11" x14ac:dyDescent="0.25">
      <c r="A4736" t="s">
        <v>2560</v>
      </c>
      <c r="B4736" t="s">
        <v>5758</v>
      </c>
      <c r="C4736" t="s">
        <v>5759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K4736">
        <f t="shared" si="73"/>
        <v>0</v>
      </c>
    </row>
    <row r="4737" spans="1:11" x14ac:dyDescent="0.25">
      <c r="A4737" t="s">
        <v>2560</v>
      </c>
      <c r="B4737" t="s">
        <v>5760</v>
      </c>
      <c r="C4737" t="s">
        <v>5761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K4737">
        <f t="shared" si="73"/>
        <v>0</v>
      </c>
    </row>
    <row r="4738" spans="1:11" x14ac:dyDescent="0.25">
      <c r="A4738" t="s">
        <v>2560</v>
      </c>
      <c r="B4738" t="s">
        <v>6048</v>
      </c>
      <c r="C4738" t="s">
        <v>6049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5</v>
      </c>
      <c r="K4738">
        <f t="shared" si="73"/>
        <v>0</v>
      </c>
    </row>
    <row r="4739" spans="1:11" x14ac:dyDescent="0.25">
      <c r="A4739" t="s">
        <v>2560</v>
      </c>
      <c r="B4739" t="s">
        <v>6050</v>
      </c>
      <c r="C4739" t="s">
        <v>6051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K4739">
        <f t="shared" ref="K4739:K4802" si="74">D4739+F4739</f>
        <v>0</v>
      </c>
    </row>
    <row r="4740" spans="1:11" x14ac:dyDescent="0.25">
      <c r="A4740" t="s">
        <v>2560</v>
      </c>
      <c r="B4740" t="s">
        <v>6052</v>
      </c>
      <c r="C4740" t="s">
        <v>6053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K4740">
        <f t="shared" si="74"/>
        <v>0</v>
      </c>
    </row>
    <row r="4741" spans="1:11" x14ac:dyDescent="0.25">
      <c r="A4741" t="s">
        <v>2560</v>
      </c>
      <c r="B4741" t="s">
        <v>6054</v>
      </c>
      <c r="C4741" t="s">
        <v>6055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11</v>
      </c>
      <c r="K4741">
        <f t="shared" si="74"/>
        <v>0</v>
      </c>
    </row>
    <row r="4742" spans="1:11" x14ac:dyDescent="0.25">
      <c r="A4742" t="s">
        <v>2560</v>
      </c>
      <c r="B4742" t="s">
        <v>6056</v>
      </c>
      <c r="C4742" t="s">
        <v>6057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K4742">
        <f t="shared" si="74"/>
        <v>0</v>
      </c>
    </row>
    <row r="4743" spans="1:11" x14ac:dyDescent="0.25">
      <c r="A4743" t="s">
        <v>2560</v>
      </c>
      <c r="B4743" t="s">
        <v>6058</v>
      </c>
      <c r="C4743" t="s">
        <v>6059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K4743">
        <f t="shared" si="74"/>
        <v>0</v>
      </c>
    </row>
    <row r="4744" spans="1:11" x14ac:dyDescent="0.25">
      <c r="A4744" t="s">
        <v>2560</v>
      </c>
      <c r="B4744" t="s">
        <v>6060</v>
      </c>
      <c r="C4744" t="s">
        <v>6061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K4744">
        <f t="shared" si="74"/>
        <v>0</v>
      </c>
    </row>
    <row r="4745" spans="1:11" x14ac:dyDescent="0.25">
      <c r="A4745" t="s">
        <v>2560</v>
      </c>
      <c r="B4745" t="s">
        <v>6062</v>
      </c>
      <c r="C4745" t="s">
        <v>6063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K4745">
        <f t="shared" si="74"/>
        <v>0</v>
      </c>
    </row>
    <row r="4746" spans="1:11" x14ac:dyDescent="0.25">
      <c r="A4746" t="s">
        <v>2560</v>
      </c>
      <c r="B4746" t="s">
        <v>6064</v>
      </c>
      <c r="C4746" t="s">
        <v>6065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K4746">
        <f t="shared" si="74"/>
        <v>0</v>
      </c>
    </row>
    <row r="4747" spans="1:11" x14ac:dyDescent="0.25">
      <c r="A4747" t="s">
        <v>2560</v>
      </c>
      <c r="B4747" t="s">
        <v>6066</v>
      </c>
      <c r="C4747" t="s">
        <v>6067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K4747">
        <f t="shared" si="74"/>
        <v>0</v>
      </c>
    </row>
    <row r="4748" spans="1:11" x14ac:dyDescent="0.25">
      <c r="A4748" t="s">
        <v>2560</v>
      </c>
      <c r="B4748" t="s">
        <v>6068</v>
      </c>
      <c r="C4748" t="s">
        <v>6069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K4748">
        <f t="shared" si="74"/>
        <v>0</v>
      </c>
    </row>
    <row r="4749" spans="1:11" x14ac:dyDescent="0.25">
      <c r="A4749" t="s">
        <v>2560</v>
      </c>
      <c r="B4749" t="s">
        <v>6070</v>
      </c>
      <c r="C4749" t="s">
        <v>6071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K4749">
        <f t="shared" si="74"/>
        <v>0</v>
      </c>
    </row>
    <row r="4750" spans="1:11" x14ac:dyDescent="0.25">
      <c r="A4750" t="s">
        <v>2560</v>
      </c>
      <c r="B4750" t="s">
        <v>6072</v>
      </c>
      <c r="C4750" t="s">
        <v>6073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K4750">
        <f t="shared" si="74"/>
        <v>0</v>
      </c>
    </row>
    <row r="4751" spans="1:11" x14ac:dyDescent="0.25">
      <c r="A4751" t="s">
        <v>2560</v>
      </c>
      <c r="B4751" t="s">
        <v>6074</v>
      </c>
      <c r="C4751" t="s">
        <v>6075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K4751">
        <f t="shared" si="74"/>
        <v>0</v>
      </c>
    </row>
    <row r="4752" spans="1:11" x14ac:dyDescent="0.25">
      <c r="A4752" t="s">
        <v>2560</v>
      </c>
      <c r="B4752" t="s">
        <v>6076</v>
      </c>
      <c r="C4752" t="s">
        <v>6077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K4752">
        <f t="shared" si="74"/>
        <v>0</v>
      </c>
    </row>
    <row r="4753" spans="1:11" x14ac:dyDescent="0.25">
      <c r="A4753" t="s">
        <v>2560</v>
      </c>
      <c r="B4753" t="s">
        <v>6078</v>
      </c>
      <c r="C4753" t="s">
        <v>6079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K4753">
        <f t="shared" si="74"/>
        <v>0</v>
      </c>
    </row>
    <row r="4754" spans="1:11" x14ac:dyDescent="0.25">
      <c r="A4754" t="s">
        <v>2560</v>
      </c>
      <c r="B4754" t="s">
        <v>6080</v>
      </c>
      <c r="C4754" t="s">
        <v>6081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K4754">
        <f t="shared" si="74"/>
        <v>0</v>
      </c>
    </row>
    <row r="4755" spans="1:11" x14ac:dyDescent="0.25">
      <c r="A4755" t="s">
        <v>2560</v>
      </c>
      <c r="B4755" t="s">
        <v>6082</v>
      </c>
      <c r="C4755" t="s">
        <v>6083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K4755">
        <f t="shared" si="74"/>
        <v>0</v>
      </c>
    </row>
    <row r="4756" spans="1:11" x14ac:dyDescent="0.25">
      <c r="A4756" t="s">
        <v>2560</v>
      </c>
      <c r="B4756" t="s">
        <v>6084</v>
      </c>
      <c r="C4756" t="s">
        <v>6085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K4756">
        <f t="shared" si="74"/>
        <v>0</v>
      </c>
    </row>
    <row r="4757" spans="1:11" x14ac:dyDescent="0.25">
      <c r="A4757" t="s">
        <v>2560</v>
      </c>
      <c r="B4757" t="s">
        <v>6086</v>
      </c>
      <c r="C4757" t="s">
        <v>6087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K4757">
        <f t="shared" si="74"/>
        <v>0</v>
      </c>
    </row>
    <row r="4758" spans="1:11" x14ac:dyDescent="0.25">
      <c r="A4758" t="s">
        <v>2560</v>
      </c>
      <c r="B4758" t="s">
        <v>6088</v>
      </c>
      <c r="C4758" t="s">
        <v>6089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K4758">
        <f t="shared" si="74"/>
        <v>0</v>
      </c>
    </row>
    <row r="4759" spans="1:11" x14ac:dyDescent="0.25">
      <c r="A4759" t="s">
        <v>2560</v>
      </c>
      <c r="B4759" t="s">
        <v>6090</v>
      </c>
      <c r="C4759" t="s">
        <v>6091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K4759">
        <f t="shared" si="74"/>
        <v>0</v>
      </c>
    </row>
    <row r="4760" spans="1:11" x14ac:dyDescent="0.25">
      <c r="A4760" t="s">
        <v>2560</v>
      </c>
      <c r="B4760" t="s">
        <v>10069</v>
      </c>
      <c r="C4760" t="s">
        <v>9448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31</v>
      </c>
      <c r="K4760">
        <f t="shared" si="74"/>
        <v>0</v>
      </c>
    </row>
    <row r="4761" spans="1:11" x14ac:dyDescent="0.25">
      <c r="A4761" t="s">
        <v>2560</v>
      </c>
      <c r="B4761" t="s">
        <v>6092</v>
      </c>
      <c r="C4761" t="s">
        <v>6093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K4761">
        <f t="shared" si="74"/>
        <v>0</v>
      </c>
    </row>
    <row r="4762" spans="1:11" x14ac:dyDescent="0.25">
      <c r="A4762" t="s">
        <v>2560</v>
      </c>
      <c r="B4762" t="s">
        <v>6503</v>
      </c>
      <c r="C4762" t="s">
        <v>6504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K4762">
        <f t="shared" si="74"/>
        <v>0</v>
      </c>
    </row>
    <row r="4763" spans="1:11" x14ac:dyDescent="0.25">
      <c r="A4763" t="s">
        <v>2560</v>
      </c>
      <c r="B4763" t="s">
        <v>8004</v>
      </c>
      <c r="C4763" t="s">
        <v>8005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K4763">
        <f t="shared" si="74"/>
        <v>0</v>
      </c>
    </row>
    <row r="4764" spans="1:11" x14ac:dyDescent="0.25">
      <c r="A4764" t="s">
        <v>2560</v>
      </c>
      <c r="B4764" t="s">
        <v>8051</v>
      </c>
      <c r="C4764" t="s">
        <v>8052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K4764">
        <f t="shared" si="74"/>
        <v>0</v>
      </c>
    </row>
    <row r="4765" spans="1:11" x14ac:dyDescent="0.25">
      <c r="A4765" t="s">
        <v>2560</v>
      </c>
      <c r="B4765" t="s">
        <v>8053</v>
      </c>
      <c r="C4765" t="s">
        <v>8054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K4765">
        <f t="shared" si="74"/>
        <v>0</v>
      </c>
    </row>
    <row r="4766" spans="1:11" x14ac:dyDescent="0.25">
      <c r="A4766" t="s">
        <v>2560</v>
      </c>
      <c r="B4766" t="s">
        <v>8055</v>
      </c>
      <c r="C4766" t="s">
        <v>8056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K4766">
        <f t="shared" si="74"/>
        <v>0</v>
      </c>
    </row>
    <row r="4767" spans="1:11" x14ac:dyDescent="0.25">
      <c r="A4767" t="s">
        <v>2560</v>
      </c>
      <c r="B4767" t="s">
        <v>8057</v>
      </c>
      <c r="C4767" t="s">
        <v>8058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K4767">
        <f t="shared" si="74"/>
        <v>0</v>
      </c>
    </row>
    <row r="4768" spans="1:11" x14ac:dyDescent="0.25">
      <c r="A4768" t="s">
        <v>2560</v>
      </c>
      <c r="B4768" t="s">
        <v>8059</v>
      </c>
      <c r="C4768" t="s">
        <v>1127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1</v>
      </c>
      <c r="K4768">
        <f t="shared" si="74"/>
        <v>0</v>
      </c>
    </row>
    <row r="4769" spans="1:11" x14ac:dyDescent="0.25">
      <c r="A4769" t="s">
        <v>2560</v>
      </c>
      <c r="B4769" t="s">
        <v>8060</v>
      </c>
      <c r="C4769" t="s">
        <v>8061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K4769">
        <f t="shared" si="74"/>
        <v>0</v>
      </c>
    </row>
    <row r="4770" spans="1:11" x14ac:dyDescent="0.25">
      <c r="A4770" t="s">
        <v>2560</v>
      </c>
      <c r="B4770" t="s">
        <v>8062</v>
      </c>
      <c r="C4770" t="s">
        <v>8063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K4770">
        <f t="shared" si="74"/>
        <v>0</v>
      </c>
    </row>
    <row r="4771" spans="1:11" x14ac:dyDescent="0.25">
      <c r="A4771" t="s">
        <v>2560</v>
      </c>
      <c r="B4771" t="s">
        <v>8064</v>
      </c>
      <c r="C4771" t="s">
        <v>8065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K4771">
        <f t="shared" si="74"/>
        <v>0</v>
      </c>
    </row>
    <row r="4772" spans="1:11" x14ac:dyDescent="0.25">
      <c r="A4772" t="s">
        <v>2560</v>
      </c>
      <c r="B4772" t="s">
        <v>8066</v>
      </c>
      <c r="C4772" t="s">
        <v>8067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K4772">
        <f t="shared" si="74"/>
        <v>0</v>
      </c>
    </row>
    <row r="4773" spans="1:11" x14ac:dyDescent="0.25">
      <c r="A4773" t="s">
        <v>2560</v>
      </c>
      <c r="B4773" t="s">
        <v>8068</v>
      </c>
      <c r="C4773" t="s">
        <v>8069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K4773">
        <f t="shared" si="74"/>
        <v>0</v>
      </c>
    </row>
    <row r="4774" spans="1:11" x14ac:dyDescent="0.25">
      <c r="A4774" t="s">
        <v>2560</v>
      </c>
      <c r="B4774" t="s">
        <v>8070</v>
      </c>
      <c r="C4774" t="s">
        <v>8071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K4774">
        <f t="shared" si="74"/>
        <v>0</v>
      </c>
    </row>
    <row r="4775" spans="1:11" x14ac:dyDescent="0.25">
      <c r="A4775" t="s">
        <v>2560</v>
      </c>
      <c r="B4775" t="s">
        <v>8072</v>
      </c>
      <c r="C4775" t="s">
        <v>8073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K4775">
        <f t="shared" si="74"/>
        <v>0</v>
      </c>
    </row>
    <row r="4776" spans="1:11" x14ac:dyDescent="0.25">
      <c r="A4776" t="s">
        <v>2560</v>
      </c>
      <c r="B4776" t="s">
        <v>8074</v>
      </c>
      <c r="C4776" t="s">
        <v>8075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K4776">
        <f t="shared" si="74"/>
        <v>0</v>
      </c>
    </row>
    <row r="4777" spans="1:11" x14ac:dyDescent="0.25">
      <c r="A4777" t="s">
        <v>2560</v>
      </c>
      <c r="B4777" t="s">
        <v>8076</v>
      </c>
      <c r="C4777" t="s">
        <v>8077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K4777">
        <f t="shared" si="74"/>
        <v>0</v>
      </c>
    </row>
    <row r="4778" spans="1:11" x14ac:dyDescent="0.25">
      <c r="A4778" t="s">
        <v>2560</v>
      </c>
      <c r="B4778" t="s">
        <v>8078</v>
      </c>
      <c r="C4778" t="s">
        <v>8079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K4778">
        <f t="shared" si="74"/>
        <v>0</v>
      </c>
    </row>
    <row r="4779" spans="1:11" x14ac:dyDescent="0.25">
      <c r="A4779" t="s">
        <v>2560</v>
      </c>
      <c r="B4779" t="s">
        <v>8080</v>
      </c>
      <c r="C4779" t="s">
        <v>8081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K4779">
        <f t="shared" si="74"/>
        <v>0</v>
      </c>
    </row>
    <row r="4780" spans="1:11" x14ac:dyDescent="0.25">
      <c r="A4780" t="s">
        <v>2560</v>
      </c>
      <c r="B4780" t="s">
        <v>8082</v>
      </c>
      <c r="C4780" t="s">
        <v>4223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K4780">
        <f t="shared" si="74"/>
        <v>0</v>
      </c>
    </row>
    <row r="4781" spans="1:11" x14ac:dyDescent="0.25">
      <c r="A4781" t="s">
        <v>2560</v>
      </c>
      <c r="B4781" t="s">
        <v>8083</v>
      </c>
      <c r="C4781" t="s">
        <v>4041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K4781">
        <f t="shared" si="74"/>
        <v>0</v>
      </c>
    </row>
    <row r="4782" spans="1:11" x14ac:dyDescent="0.25">
      <c r="A4782" t="s">
        <v>2560</v>
      </c>
      <c r="B4782" t="s">
        <v>8084</v>
      </c>
      <c r="C4782" t="s">
        <v>3549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K4782">
        <f t="shared" si="74"/>
        <v>0</v>
      </c>
    </row>
    <row r="4783" spans="1:11" x14ac:dyDescent="0.25">
      <c r="A4783" t="s">
        <v>2560</v>
      </c>
      <c r="B4783" t="s">
        <v>8085</v>
      </c>
      <c r="C4783" t="s">
        <v>3623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K4783">
        <f t="shared" si="74"/>
        <v>0</v>
      </c>
    </row>
    <row r="4784" spans="1:11" x14ac:dyDescent="0.25">
      <c r="A4784" t="s">
        <v>2560</v>
      </c>
      <c r="B4784" t="s">
        <v>8086</v>
      </c>
      <c r="C4784" t="s">
        <v>3653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K4784">
        <f t="shared" si="74"/>
        <v>0</v>
      </c>
    </row>
    <row r="4785" spans="1:11" x14ac:dyDescent="0.25">
      <c r="A4785" t="s">
        <v>2560</v>
      </c>
      <c r="B4785" t="s">
        <v>10330</v>
      </c>
      <c r="C4785" t="s">
        <v>10331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K4785">
        <f t="shared" si="74"/>
        <v>0</v>
      </c>
    </row>
    <row r="4786" spans="1:11" x14ac:dyDescent="0.25">
      <c r="A4786" t="s">
        <v>2560</v>
      </c>
      <c r="B4786" t="s">
        <v>10332</v>
      </c>
      <c r="C4786" t="s">
        <v>10333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K4786">
        <f t="shared" si="74"/>
        <v>0</v>
      </c>
    </row>
    <row r="4787" spans="1:11" x14ac:dyDescent="0.25">
      <c r="A4787" t="s">
        <v>2560</v>
      </c>
      <c r="B4787" t="s">
        <v>10334</v>
      </c>
      <c r="C4787" t="s">
        <v>5739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K4787">
        <f t="shared" si="74"/>
        <v>0</v>
      </c>
    </row>
    <row r="4788" spans="1:11" x14ac:dyDescent="0.25">
      <c r="A4788" t="s">
        <v>2560</v>
      </c>
      <c r="B4788" t="s">
        <v>10335</v>
      </c>
      <c r="C4788" t="s">
        <v>10336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K4788">
        <f t="shared" si="74"/>
        <v>0</v>
      </c>
    </row>
    <row r="4789" spans="1:11" x14ac:dyDescent="0.25">
      <c r="A4789" t="s">
        <v>2560</v>
      </c>
      <c r="B4789" t="s">
        <v>10337</v>
      </c>
      <c r="C4789" t="s">
        <v>5747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K4789">
        <f t="shared" si="74"/>
        <v>0</v>
      </c>
    </row>
    <row r="4790" spans="1:11" x14ac:dyDescent="0.25">
      <c r="A4790" t="s">
        <v>2560</v>
      </c>
      <c r="B4790" t="s">
        <v>10338</v>
      </c>
      <c r="C4790" t="s">
        <v>6380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K4790">
        <f t="shared" si="74"/>
        <v>0</v>
      </c>
    </row>
    <row r="4791" spans="1:11" x14ac:dyDescent="0.25">
      <c r="A4791" t="s">
        <v>2560</v>
      </c>
      <c r="B4791" t="s">
        <v>10339</v>
      </c>
      <c r="C4791" t="s">
        <v>7481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K4791">
        <f t="shared" si="74"/>
        <v>0</v>
      </c>
    </row>
    <row r="4792" spans="1:11" x14ac:dyDescent="0.25">
      <c r="A4792" t="s">
        <v>2560</v>
      </c>
      <c r="B4792" t="s">
        <v>10340</v>
      </c>
      <c r="C4792" t="s">
        <v>6836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K4792">
        <f t="shared" si="74"/>
        <v>0</v>
      </c>
    </row>
    <row r="4793" spans="1:11" x14ac:dyDescent="0.25">
      <c r="A4793" t="s">
        <v>2560</v>
      </c>
      <c r="B4793" t="s">
        <v>10341</v>
      </c>
      <c r="C4793" t="s">
        <v>6850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K4793">
        <f t="shared" si="74"/>
        <v>0</v>
      </c>
    </row>
    <row r="4794" spans="1:11" x14ac:dyDescent="0.25">
      <c r="A4794" t="s">
        <v>2560</v>
      </c>
      <c r="B4794" t="s">
        <v>10342</v>
      </c>
      <c r="C4794" t="s">
        <v>10343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K4794">
        <f t="shared" si="74"/>
        <v>0</v>
      </c>
    </row>
    <row r="4795" spans="1:11" x14ac:dyDescent="0.25">
      <c r="A4795" t="s">
        <v>2560</v>
      </c>
      <c r="B4795" t="s">
        <v>10344</v>
      </c>
      <c r="C4795" t="s">
        <v>4579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K4795">
        <f t="shared" si="74"/>
        <v>0</v>
      </c>
    </row>
    <row r="4796" spans="1:11" x14ac:dyDescent="0.25">
      <c r="A4796" t="s">
        <v>2560</v>
      </c>
      <c r="B4796" t="s">
        <v>10345</v>
      </c>
      <c r="C4796" t="s">
        <v>10346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K4796">
        <f t="shared" si="74"/>
        <v>0</v>
      </c>
    </row>
    <row r="4797" spans="1:11" x14ac:dyDescent="0.25">
      <c r="A4797" t="s">
        <v>2560</v>
      </c>
      <c r="B4797" t="s">
        <v>10347</v>
      </c>
      <c r="C4797" t="s">
        <v>10348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K4797">
        <f t="shared" si="74"/>
        <v>0</v>
      </c>
    </row>
    <row r="4798" spans="1:11" x14ac:dyDescent="0.25">
      <c r="A4798" t="s">
        <v>2560</v>
      </c>
      <c r="B4798" t="s">
        <v>10349</v>
      </c>
      <c r="C4798" t="s">
        <v>10350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K4798">
        <f t="shared" si="74"/>
        <v>0</v>
      </c>
    </row>
    <row r="4799" spans="1:11" x14ac:dyDescent="0.25">
      <c r="A4799" t="s">
        <v>2560</v>
      </c>
      <c r="B4799" t="s">
        <v>10351</v>
      </c>
      <c r="C4799" t="s">
        <v>10352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K4799">
        <f t="shared" si="74"/>
        <v>0</v>
      </c>
    </row>
    <row r="4800" spans="1:11" x14ac:dyDescent="0.25">
      <c r="A4800" t="s">
        <v>2560</v>
      </c>
      <c r="B4800" t="s">
        <v>10353</v>
      </c>
      <c r="C4800" t="s">
        <v>10354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K4800">
        <f t="shared" si="74"/>
        <v>0</v>
      </c>
    </row>
    <row r="4801" spans="1:11" x14ac:dyDescent="0.25">
      <c r="A4801" t="s">
        <v>2560</v>
      </c>
      <c r="B4801" t="s">
        <v>10355</v>
      </c>
      <c r="C4801" t="s">
        <v>10356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K4801">
        <f t="shared" si="74"/>
        <v>0</v>
      </c>
    </row>
    <row r="4802" spans="1:11" x14ac:dyDescent="0.25">
      <c r="A4802" t="s">
        <v>2560</v>
      </c>
      <c r="B4802" t="s">
        <v>10357</v>
      </c>
      <c r="C4802" t="s">
        <v>10358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K4802">
        <f t="shared" si="74"/>
        <v>0</v>
      </c>
    </row>
    <row r="4803" spans="1:11" x14ac:dyDescent="0.25">
      <c r="A4803" t="s">
        <v>2560</v>
      </c>
      <c r="B4803" t="s">
        <v>10359</v>
      </c>
      <c r="C4803" t="s">
        <v>10360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K4803">
        <f t="shared" ref="K4803:K4866" si="75">D4803+F4803</f>
        <v>0</v>
      </c>
    </row>
    <row r="4804" spans="1:11" x14ac:dyDescent="0.25">
      <c r="A4804" t="s">
        <v>2560</v>
      </c>
      <c r="B4804" t="s">
        <v>10361</v>
      </c>
      <c r="C4804" t="s">
        <v>4243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K4804">
        <f t="shared" si="75"/>
        <v>0</v>
      </c>
    </row>
    <row r="4805" spans="1:11" x14ac:dyDescent="0.25">
      <c r="A4805" t="s">
        <v>2560</v>
      </c>
      <c r="B4805" t="s">
        <v>10362</v>
      </c>
      <c r="C4805" t="s">
        <v>10363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K4805">
        <f t="shared" si="75"/>
        <v>0</v>
      </c>
    </row>
    <row r="4806" spans="1:11" x14ac:dyDescent="0.25">
      <c r="A4806" t="s">
        <v>2560</v>
      </c>
      <c r="B4806" t="s">
        <v>10599</v>
      </c>
      <c r="C4806" t="s">
        <v>10600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K4806">
        <f t="shared" si="75"/>
        <v>0</v>
      </c>
    </row>
    <row r="4807" spans="1:11" x14ac:dyDescent="0.25">
      <c r="A4807" t="s">
        <v>2560</v>
      </c>
      <c r="B4807" t="s">
        <v>8230</v>
      </c>
      <c r="C4807" t="s">
        <v>8231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K4807">
        <f t="shared" si="75"/>
        <v>0</v>
      </c>
    </row>
    <row r="4808" spans="1:11" x14ac:dyDescent="0.25">
      <c r="A4808" t="s">
        <v>2560</v>
      </c>
      <c r="B4808" t="s">
        <v>8232</v>
      </c>
      <c r="C4808" t="s">
        <v>8233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K4808">
        <f t="shared" si="75"/>
        <v>0</v>
      </c>
    </row>
    <row r="4809" spans="1:11" x14ac:dyDescent="0.25">
      <c r="A4809" t="s">
        <v>2560</v>
      </c>
      <c r="B4809" t="s">
        <v>8234</v>
      </c>
      <c r="C4809" t="s">
        <v>8235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K4809">
        <f t="shared" si="75"/>
        <v>0</v>
      </c>
    </row>
    <row r="4810" spans="1:11" x14ac:dyDescent="0.25">
      <c r="A4810" t="s">
        <v>2560</v>
      </c>
      <c r="B4810" t="s">
        <v>8236</v>
      </c>
      <c r="C4810" t="s">
        <v>6328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K4810">
        <f t="shared" si="75"/>
        <v>0</v>
      </c>
    </row>
    <row r="4811" spans="1:11" x14ac:dyDescent="0.25">
      <c r="A4811" t="s">
        <v>2560</v>
      </c>
      <c r="B4811" t="s">
        <v>8237</v>
      </c>
      <c r="C4811" t="s">
        <v>5432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K4811">
        <f t="shared" si="75"/>
        <v>0</v>
      </c>
    </row>
    <row r="4812" spans="1:11" x14ac:dyDescent="0.25">
      <c r="A4812" t="s">
        <v>2560</v>
      </c>
      <c r="B4812" t="s">
        <v>8278</v>
      </c>
      <c r="C4812" t="s">
        <v>8279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K4812">
        <f t="shared" si="75"/>
        <v>0</v>
      </c>
    </row>
    <row r="4813" spans="1:11" x14ac:dyDescent="0.25">
      <c r="A4813" t="s">
        <v>2560</v>
      </c>
      <c r="B4813" t="s">
        <v>8280</v>
      </c>
      <c r="C4813" t="s">
        <v>8281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K4813">
        <f t="shared" si="75"/>
        <v>0</v>
      </c>
    </row>
    <row r="4814" spans="1:11" x14ac:dyDescent="0.25">
      <c r="A4814" t="s">
        <v>2560</v>
      </c>
      <c r="B4814" t="s">
        <v>8282</v>
      </c>
      <c r="C4814" t="s">
        <v>778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K4814">
        <f t="shared" si="75"/>
        <v>0</v>
      </c>
    </row>
    <row r="4815" spans="1:11" x14ac:dyDescent="0.25">
      <c r="A4815" t="s">
        <v>2560</v>
      </c>
      <c r="B4815" t="s">
        <v>1857</v>
      </c>
      <c r="C4815" t="s">
        <v>706</v>
      </c>
      <c r="D4815">
        <v>61</v>
      </c>
      <c r="E4815">
        <v>0</v>
      </c>
      <c r="F4815">
        <v>0</v>
      </c>
      <c r="G4815">
        <v>0</v>
      </c>
      <c r="H4815">
        <v>1018</v>
      </c>
      <c r="I4815">
        <v>1079</v>
      </c>
      <c r="K4815">
        <f t="shared" si="75"/>
        <v>61</v>
      </c>
    </row>
    <row r="4816" spans="1:11" x14ac:dyDescent="0.25">
      <c r="A4816" t="s">
        <v>2560</v>
      </c>
      <c r="B4816" t="s">
        <v>2029</v>
      </c>
      <c r="C4816" t="s">
        <v>876</v>
      </c>
      <c r="D4816">
        <v>2740</v>
      </c>
      <c r="E4816">
        <v>0</v>
      </c>
      <c r="F4816">
        <v>32</v>
      </c>
      <c r="G4816">
        <v>0</v>
      </c>
      <c r="H4816">
        <v>1016</v>
      </c>
      <c r="I4816">
        <v>3788</v>
      </c>
      <c r="K4816">
        <f t="shared" si="75"/>
        <v>2772</v>
      </c>
    </row>
    <row r="4817" spans="1:11" x14ac:dyDescent="0.25">
      <c r="A4817" t="s">
        <v>2560</v>
      </c>
      <c r="B4817" t="s">
        <v>1966</v>
      </c>
      <c r="C4817" t="s">
        <v>813</v>
      </c>
      <c r="D4817">
        <v>593</v>
      </c>
      <c r="E4817">
        <v>0</v>
      </c>
      <c r="F4817">
        <v>0</v>
      </c>
      <c r="G4817">
        <v>0</v>
      </c>
      <c r="H4817">
        <v>1310</v>
      </c>
      <c r="I4817">
        <v>1903</v>
      </c>
      <c r="K4817">
        <f t="shared" si="75"/>
        <v>593</v>
      </c>
    </row>
    <row r="4818" spans="1:11" x14ac:dyDescent="0.25">
      <c r="A4818" t="s">
        <v>2560</v>
      </c>
      <c r="B4818" t="s">
        <v>1825</v>
      </c>
      <c r="C4818" t="s">
        <v>674</v>
      </c>
      <c r="D4818">
        <v>37</v>
      </c>
      <c r="E4818">
        <v>0</v>
      </c>
      <c r="F4818">
        <v>0</v>
      </c>
      <c r="G4818">
        <v>0</v>
      </c>
      <c r="H4818">
        <v>1394</v>
      </c>
      <c r="I4818">
        <v>1431</v>
      </c>
      <c r="K4818">
        <f t="shared" si="75"/>
        <v>37</v>
      </c>
    </row>
    <row r="4819" spans="1:11" x14ac:dyDescent="0.25">
      <c r="A4819" t="s">
        <v>2560</v>
      </c>
      <c r="B4819" t="s">
        <v>2117</v>
      </c>
      <c r="C4819" t="s">
        <v>961</v>
      </c>
      <c r="D4819">
        <v>21</v>
      </c>
      <c r="E4819">
        <v>0</v>
      </c>
      <c r="F4819">
        <v>0</v>
      </c>
      <c r="G4819">
        <v>0</v>
      </c>
      <c r="H4819">
        <v>581</v>
      </c>
      <c r="I4819">
        <v>602</v>
      </c>
      <c r="K4819">
        <f t="shared" si="75"/>
        <v>21</v>
      </c>
    </row>
    <row r="4820" spans="1:11" x14ac:dyDescent="0.25">
      <c r="A4820" t="s">
        <v>2560</v>
      </c>
      <c r="B4820" t="s">
        <v>2130</v>
      </c>
      <c r="C4820" t="s">
        <v>972</v>
      </c>
      <c r="D4820">
        <v>4</v>
      </c>
      <c r="E4820">
        <v>0</v>
      </c>
      <c r="F4820">
        <v>0</v>
      </c>
      <c r="G4820">
        <v>0</v>
      </c>
      <c r="H4820">
        <v>15</v>
      </c>
      <c r="I4820">
        <v>19</v>
      </c>
      <c r="K4820">
        <f t="shared" si="75"/>
        <v>4</v>
      </c>
    </row>
    <row r="4821" spans="1:11" x14ac:dyDescent="0.25">
      <c r="A4821" t="s">
        <v>2560</v>
      </c>
      <c r="B4821" t="s">
        <v>1948</v>
      </c>
      <c r="C4821" t="s">
        <v>795</v>
      </c>
      <c r="D4821">
        <v>420</v>
      </c>
      <c r="E4821">
        <v>0</v>
      </c>
      <c r="F4821">
        <v>0</v>
      </c>
      <c r="G4821">
        <v>0</v>
      </c>
      <c r="H4821">
        <v>1080</v>
      </c>
      <c r="I4821">
        <v>1500</v>
      </c>
      <c r="K4821">
        <f t="shared" si="75"/>
        <v>420</v>
      </c>
    </row>
    <row r="4822" spans="1:11" x14ac:dyDescent="0.25">
      <c r="A4822" t="s">
        <v>2560</v>
      </c>
      <c r="B4822" t="s">
        <v>1887</v>
      </c>
      <c r="C4822" t="s">
        <v>736</v>
      </c>
      <c r="D4822">
        <v>447</v>
      </c>
      <c r="E4822">
        <v>0</v>
      </c>
      <c r="F4822">
        <v>0</v>
      </c>
      <c r="G4822">
        <v>0</v>
      </c>
      <c r="H4822">
        <v>123</v>
      </c>
      <c r="I4822">
        <v>570</v>
      </c>
      <c r="K4822">
        <f t="shared" si="75"/>
        <v>447</v>
      </c>
    </row>
    <row r="4823" spans="1:11" x14ac:dyDescent="0.25">
      <c r="A4823" t="s">
        <v>2560</v>
      </c>
      <c r="B4823" t="s">
        <v>2083</v>
      </c>
      <c r="C4823" t="s">
        <v>929</v>
      </c>
      <c r="D4823">
        <v>0</v>
      </c>
      <c r="E4823">
        <v>0</v>
      </c>
      <c r="F4823">
        <v>0</v>
      </c>
      <c r="G4823">
        <v>0</v>
      </c>
      <c r="H4823">
        <v>1</v>
      </c>
      <c r="I4823">
        <v>1</v>
      </c>
      <c r="K4823">
        <f t="shared" si="75"/>
        <v>0</v>
      </c>
    </row>
    <row r="4824" spans="1:11" x14ac:dyDescent="0.25">
      <c r="A4824" t="s">
        <v>2560</v>
      </c>
      <c r="B4824" t="s">
        <v>1579</v>
      </c>
      <c r="C4824" t="s">
        <v>432</v>
      </c>
      <c r="D4824">
        <v>120</v>
      </c>
      <c r="E4824">
        <v>0</v>
      </c>
      <c r="F4824">
        <v>0</v>
      </c>
      <c r="G4824">
        <v>0</v>
      </c>
      <c r="H4824">
        <v>8</v>
      </c>
      <c r="I4824">
        <v>128</v>
      </c>
      <c r="K4824">
        <f t="shared" si="75"/>
        <v>120</v>
      </c>
    </row>
    <row r="4825" spans="1:11" x14ac:dyDescent="0.25">
      <c r="A4825" t="s">
        <v>2560</v>
      </c>
      <c r="B4825" t="s">
        <v>1630</v>
      </c>
      <c r="C4825" t="s">
        <v>482</v>
      </c>
      <c r="D4825">
        <v>33</v>
      </c>
      <c r="E4825">
        <v>0</v>
      </c>
      <c r="F4825">
        <v>0</v>
      </c>
      <c r="G4825">
        <v>0</v>
      </c>
      <c r="H4825">
        <v>22</v>
      </c>
      <c r="I4825">
        <v>55</v>
      </c>
      <c r="K4825">
        <f t="shared" si="75"/>
        <v>33</v>
      </c>
    </row>
    <row r="4826" spans="1:11" x14ac:dyDescent="0.25">
      <c r="A4826" t="s">
        <v>2560</v>
      </c>
      <c r="B4826" t="s">
        <v>1315</v>
      </c>
      <c r="C4826" t="s">
        <v>179</v>
      </c>
      <c r="D4826">
        <v>493</v>
      </c>
      <c r="E4826">
        <v>0</v>
      </c>
      <c r="F4826">
        <v>0</v>
      </c>
      <c r="G4826">
        <v>0</v>
      </c>
      <c r="H4826">
        <v>1194</v>
      </c>
      <c r="I4826">
        <v>1687</v>
      </c>
      <c r="K4826">
        <f t="shared" si="75"/>
        <v>493</v>
      </c>
    </row>
    <row r="4827" spans="1:11" x14ac:dyDescent="0.25">
      <c r="A4827" t="s">
        <v>2560</v>
      </c>
      <c r="B4827" t="s">
        <v>2215</v>
      </c>
      <c r="C4827" t="s">
        <v>1056</v>
      </c>
      <c r="D4827">
        <v>93</v>
      </c>
      <c r="E4827">
        <v>0</v>
      </c>
      <c r="F4827">
        <v>0</v>
      </c>
      <c r="G4827">
        <v>0</v>
      </c>
      <c r="H4827">
        <v>625</v>
      </c>
      <c r="I4827">
        <v>718</v>
      </c>
      <c r="K4827">
        <f t="shared" si="75"/>
        <v>93</v>
      </c>
    </row>
    <row r="4828" spans="1:11" x14ac:dyDescent="0.25">
      <c r="A4828" t="s">
        <v>2560</v>
      </c>
      <c r="B4828" t="s">
        <v>1534</v>
      </c>
      <c r="C4828" t="s">
        <v>389</v>
      </c>
      <c r="D4828">
        <v>151</v>
      </c>
      <c r="E4828">
        <v>0</v>
      </c>
      <c r="F4828">
        <v>0</v>
      </c>
      <c r="G4828">
        <v>0</v>
      </c>
      <c r="H4828">
        <v>16</v>
      </c>
      <c r="I4828">
        <v>167</v>
      </c>
      <c r="K4828">
        <f t="shared" si="75"/>
        <v>151</v>
      </c>
    </row>
    <row r="4829" spans="1:11" x14ac:dyDescent="0.25">
      <c r="A4829" t="s">
        <v>2560</v>
      </c>
      <c r="B4829" t="s">
        <v>12336</v>
      </c>
      <c r="C4829" t="s">
        <v>12337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v>0</v>
      </c>
      <c r="K4829">
        <f t="shared" si="75"/>
        <v>0</v>
      </c>
    </row>
    <row r="4830" spans="1:11" x14ac:dyDescent="0.25">
      <c r="A4830" t="s">
        <v>2560</v>
      </c>
      <c r="B4830" t="s">
        <v>12338</v>
      </c>
      <c r="C4830" t="s">
        <v>12339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v>0</v>
      </c>
      <c r="K4830">
        <f t="shared" si="75"/>
        <v>0</v>
      </c>
    </row>
    <row r="4831" spans="1:11" x14ac:dyDescent="0.25">
      <c r="A4831" t="s">
        <v>2560</v>
      </c>
      <c r="B4831" t="s">
        <v>12340</v>
      </c>
      <c r="C4831" t="s">
        <v>12341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K4831">
        <f t="shared" si="75"/>
        <v>0</v>
      </c>
    </row>
    <row r="4832" spans="1:11" x14ac:dyDescent="0.25">
      <c r="A4832" t="s">
        <v>2560</v>
      </c>
      <c r="B4832" t="s">
        <v>12342</v>
      </c>
      <c r="C4832" t="s">
        <v>12343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K4832">
        <f t="shared" si="75"/>
        <v>0</v>
      </c>
    </row>
    <row r="4833" spans="1:11" x14ac:dyDescent="0.25">
      <c r="A4833" t="s">
        <v>2560</v>
      </c>
      <c r="B4833" t="s">
        <v>12344</v>
      </c>
      <c r="C4833" t="s">
        <v>12345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v>0</v>
      </c>
      <c r="K4833">
        <f t="shared" si="75"/>
        <v>0</v>
      </c>
    </row>
    <row r="4834" spans="1:11" x14ac:dyDescent="0.25">
      <c r="A4834" t="s">
        <v>2560</v>
      </c>
      <c r="B4834" t="s">
        <v>12346</v>
      </c>
      <c r="C4834" t="s">
        <v>12347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  <c r="K4834">
        <f t="shared" si="75"/>
        <v>0</v>
      </c>
    </row>
    <row r="4835" spans="1:11" x14ac:dyDescent="0.25">
      <c r="A4835" t="s">
        <v>2560</v>
      </c>
      <c r="B4835" t="s">
        <v>12348</v>
      </c>
      <c r="C4835" t="s">
        <v>12349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  <c r="K4835">
        <f t="shared" si="75"/>
        <v>0</v>
      </c>
    </row>
    <row r="4836" spans="1:11" x14ac:dyDescent="0.25">
      <c r="A4836" t="s">
        <v>2560</v>
      </c>
      <c r="B4836" t="s">
        <v>12350</v>
      </c>
      <c r="C4836" t="s">
        <v>12351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  <c r="K4836">
        <f t="shared" si="75"/>
        <v>0</v>
      </c>
    </row>
    <row r="4837" spans="1:11" x14ac:dyDescent="0.25">
      <c r="A4837" t="s">
        <v>2560</v>
      </c>
      <c r="B4837" t="s">
        <v>12352</v>
      </c>
      <c r="C4837" t="s">
        <v>12353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v>0</v>
      </c>
      <c r="K4837">
        <f t="shared" si="75"/>
        <v>0</v>
      </c>
    </row>
    <row r="4838" spans="1:11" x14ac:dyDescent="0.25">
      <c r="A4838" t="s">
        <v>2560</v>
      </c>
      <c r="B4838" t="s">
        <v>12354</v>
      </c>
      <c r="C4838" t="s">
        <v>12355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v>0</v>
      </c>
      <c r="K4838">
        <f t="shared" si="75"/>
        <v>0</v>
      </c>
    </row>
    <row r="4839" spans="1:11" x14ac:dyDescent="0.25">
      <c r="A4839" t="s">
        <v>2560</v>
      </c>
      <c r="B4839" t="s">
        <v>12356</v>
      </c>
      <c r="C4839" t="s">
        <v>12357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v>0</v>
      </c>
      <c r="K4839">
        <f t="shared" si="75"/>
        <v>0</v>
      </c>
    </row>
    <row r="4840" spans="1:11" x14ac:dyDescent="0.25">
      <c r="A4840" t="s">
        <v>2560</v>
      </c>
      <c r="B4840" t="s">
        <v>12358</v>
      </c>
      <c r="C4840" t="s">
        <v>12359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K4840">
        <f t="shared" si="75"/>
        <v>0</v>
      </c>
    </row>
    <row r="4841" spans="1:11" x14ac:dyDescent="0.25">
      <c r="A4841" t="s">
        <v>2560</v>
      </c>
      <c r="B4841" t="s">
        <v>12360</v>
      </c>
      <c r="C4841" t="s">
        <v>6556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K4841">
        <f t="shared" si="75"/>
        <v>0</v>
      </c>
    </row>
    <row r="4842" spans="1:11" x14ac:dyDescent="0.25">
      <c r="A4842" t="s">
        <v>2560</v>
      </c>
      <c r="B4842" t="s">
        <v>12361</v>
      </c>
      <c r="C4842" t="s">
        <v>10100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v>0</v>
      </c>
      <c r="K4842">
        <f t="shared" si="75"/>
        <v>0</v>
      </c>
    </row>
    <row r="4843" spans="1:11" x14ac:dyDescent="0.25">
      <c r="A4843" t="s">
        <v>2560</v>
      </c>
      <c r="B4843" t="s">
        <v>12362</v>
      </c>
      <c r="C4843" t="s">
        <v>12363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  <c r="K4843">
        <f t="shared" si="75"/>
        <v>0</v>
      </c>
    </row>
    <row r="4844" spans="1:11" x14ac:dyDescent="0.25">
      <c r="A4844" t="s">
        <v>2560</v>
      </c>
      <c r="B4844" t="s">
        <v>12364</v>
      </c>
      <c r="C4844" t="s">
        <v>12365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v>0</v>
      </c>
      <c r="K4844">
        <f t="shared" si="75"/>
        <v>0</v>
      </c>
    </row>
    <row r="4845" spans="1:11" x14ac:dyDescent="0.25">
      <c r="A4845" t="s">
        <v>2560</v>
      </c>
      <c r="B4845" t="s">
        <v>12366</v>
      </c>
      <c r="C4845" t="s">
        <v>12367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v>0</v>
      </c>
      <c r="K4845">
        <f t="shared" si="75"/>
        <v>0</v>
      </c>
    </row>
    <row r="4846" spans="1:11" x14ac:dyDescent="0.25">
      <c r="A4846" t="s">
        <v>2560</v>
      </c>
      <c r="B4846" t="s">
        <v>12368</v>
      </c>
      <c r="C4846" t="s">
        <v>12369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v>0</v>
      </c>
      <c r="K4846">
        <f t="shared" si="75"/>
        <v>0</v>
      </c>
    </row>
    <row r="4847" spans="1:11" x14ac:dyDescent="0.25">
      <c r="A4847" t="s">
        <v>2560</v>
      </c>
      <c r="B4847" t="s">
        <v>12370</v>
      </c>
      <c r="C4847" t="s">
        <v>12371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v>0</v>
      </c>
      <c r="K4847">
        <f t="shared" si="75"/>
        <v>0</v>
      </c>
    </row>
    <row r="4848" spans="1:11" x14ac:dyDescent="0.25">
      <c r="A4848" t="s">
        <v>2560</v>
      </c>
      <c r="B4848" t="s">
        <v>12372</v>
      </c>
      <c r="C4848" t="s">
        <v>12373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K4848">
        <f t="shared" si="75"/>
        <v>0</v>
      </c>
    </row>
    <row r="4849" spans="1:11" x14ac:dyDescent="0.25">
      <c r="A4849" t="s">
        <v>2560</v>
      </c>
      <c r="B4849" t="s">
        <v>12374</v>
      </c>
      <c r="C4849" t="s">
        <v>8365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v>24</v>
      </c>
      <c r="K4849">
        <f t="shared" si="75"/>
        <v>0</v>
      </c>
    </row>
    <row r="4850" spans="1:11" x14ac:dyDescent="0.25">
      <c r="A4850" t="s">
        <v>2560</v>
      </c>
      <c r="B4850" t="s">
        <v>12375</v>
      </c>
      <c r="C4850" t="s">
        <v>12376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v>0</v>
      </c>
      <c r="K4850">
        <f t="shared" si="75"/>
        <v>0</v>
      </c>
    </row>
    <row r="4851" spans="1:11" x14ac:dyDescent="0.25">
      <c r="A4851" t="s">
        <v>2560</v>
      </c>
      <c r="B4851" t="s">
        <v>12377</v>
      </c>
      <c r="C4851" t="s">
        <v>12063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19</v>
      </c>
      <c r="K4851">
        <f t="shared" si="75"/>
        <v>0</v>
      </c>
    </row>
    <row r="4852" spans="1:11" x14ac:dyDescent="0.25">
      <c r="A4852" t="s">
        <v>2560</v>
      </c>
      <c r="B4852" t="s">
        <v>10601</v>
      </c>
      <c r="C4852" t="s">
        <v>5811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v>0</v>
      </c>
      <c r="K4852">
        <f t="shared" si="75"/>
        <v>0</v>
      </c>
    </row>
    <row r="4853" spans="1:11" x14ac:dyDescent="0.25">
      <c r="A4853" t="s">
        <v>2560</v>
      </c>
      <c r="B4853" t="s">
        <v>10602</v>
      </c>
      <c r="C4853" t="s">
        <v>10603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v>0</v>
      </c>
      <c r="K4853">
        <f t="shared" si="75"/>
        <v>0</v>
      </c>
    </row>
    <row r="4854" spans="1:11" x14ac:dyDescent="0.25">
      <c r="A4854" t="s">
        <v>2560</v>
      </c>
      <c r="B4854" t="s">
        <v>10604</v>
      </c>
      <c r="C4854" t="s">
        <v>10605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v>0</v>
      </c>
      <c r="K4854">
        <f t="shared" si="75"/>
        <v>0</v>
      </c>
    </row>
    <row r="4855" spans="1:11" x14ac:dyDescent="0.25">
      <c r="A4855" t="s">
        <v>2560</v>
      </c>
      <c r="B4855" t="s">
        <v>10606</v>
      </c>
      <c r="C4855" t="s">
        <v>10607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  <c r="K4855">
        <f t="shared" si="75"/>
        <v>0</v>
      </c>
    </row>
    <row r="4856" spans="1:11" x14ac:dyDescent="0.25">
      <c r="A4856" t="s">
        <v>2560</v>
      </c>
      <c r="B4856" t="s">
        <v>10608</v>
      </c>
      <c r="C4856" t="s">
        <v>496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v>0</v>
      </c>
      <c r="K4856">
        <f t="shared" si="75"/>
        <v>0</v>
      </c>
    </row>
    <row r="4857" spans="1:11" x14ac:dyDescent="0.25">
      <c r="A4857" t="s">
        <v>2560</v>
      </c>
      <c r="B4857" t="s">
        <v>10609</v>
      </c>
      <c r="C4857" t="s">
        <v>4143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v>0</v>
      </c>
      <c r="K4857">
        <f t="shared" si="75"/>
        <v>0</v>
      </c>
    </row>
    <row r="4858" spans="1:11" x14ac:dyDescent="0.25">
      <c r="A4858" t="s">
        <v>2560</v>
      </c>
      <c r="B4858" t="s">
        <v>10610</v>
      </c>
      <c r="C4858" t="s">
        <v>35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v>0</v>
      </c>
      <c r="K4858">
        <f t="shared" si="75"/>
        <v>0</v>
      </c>
    </row>
    <row r="4859" spans="1:11" x14ac:dyDescent="0.25">
      <c r="A4859" t="s">
        <v>2560</v>
      </c>
      <c r="B4859" t="s">
        <v>10611</v>
      </c>
      <c r="C4859" t="s">
        <v>787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v>0</v>
      </c>
      <c r="K4859">
        <f t="shared" si="75"/>
        <v>0</v>
      </c>
    </row>
    <row r="4860" spans="1:11" x14ac:dyDescent="0.25">
      <c r="A4860" t="s">
        <v>2560</v>
      </c>
      <c r="B4860" t="s">
        <v>10612</v>
      </c>
      <c r="C4860" t="s">
        <v>10613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  <c r="K4860">
        <f t="shared" si="75"/>
        <v>0</v>
      </c>
    </row>
    <row r="4861" spans="1:11" x14ac:dyDescent="0.25">
      <c r="A4861" t="s">
        <v>2560</v>
      </c>
      <c r="B4861" t="s">
        <v>10614</v>
      </c>
      <c r="C4861" t="s">
        <v>5056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  <c r="K4861">
        <f t="shared" si="75"/>
        <v>0</v>
      </c>
    </row>
    <row r="4862" spans="1:11" x14ac:dyDescent="0.25">
      <c r="A4862" t="s">
        <v>2560</v>
      </c>
      <c r="B4862" t="s">
        <v>10615</v>
      </c>
      <c r="C4862" t="s">
        <v>10616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v>0</v>
      </c>
      <c r="K4862">
        <f t="shared" si="75"/>
        <v>0</v>
      </c>
    </row>
    <row r="4863" spans="1:11" x14ac:dyDescent="0.25">
      <c r="A4863" t="s">
        <v>2560</v>
      </c>
      <c r="B4863" t="s">
        <v>10617</v>
      </c>
      <c r="C4863" t="s">
        <v>10618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v>0</v>
      </c>
      <c r="K4863">
        <f t="shared" si="75"/>
        <v>0</v>
      </c>
    </row>
    <row r="4864" spans="1:11" x14ac:dyDescent="0.25">
      <c r="A4864" t="s">
        <v>2560</v>
      </c>
      <c r="B4864" t="s">
        <v>1474</v>
      </c>
      <c r="C4864" t="s">
        <v>335</v>
      </c>
      <c r="D4864">
        <v>803</v>
      </c>
      <c r="E4864">
        <v>0</v>
      </c>
      <c r="F4864">
        <v>4</v>
      </c>
      <c r="G4864">
        <v>0</v>
      </c>
      <c r="H4864">
        <v>193</v>
      </c>
      <c r="I4864">
        <v>1000</v>
      </c>
      <c r="K4864">
        <f t="shared" si="75"/>
        <v>807</v>
      </c>
    </row>
    <row r="4865" spans="1:11" x14ac:dyDescent="0.25">
      <c r="A4865" t="s">
        <v>2560</v>
      </c>
      <c r="B4865" t="s">
        <v>2028</v>
      </c>
      <c r="C4865" t="s">
        <v>875</v>
      </c>
      <c r="D4865">
        <v>2248</v>
      </c>
      <c r="E4865">
        <v>0</v>
      </c>
      <c r="F4865">
        <v>24</v>
      </c>
      <c r="G4865">
        <v>0</v>
      </c>
      <c r="H4865">
        <v>2879</v>
      </c>
      <c r="I4865">
        <v>5151</v>
      </c>
      <c r="K4865">
        <f t="shared" si="75"/>
        <v>2272</v>
      </c>
    </row>
    <row r="4866" spans="1:11" x14ac:dyDescent="0.25">
      <c r="A4866" t="s">
        <v>2560</v>
      </c>
      <c r="B4866" t="s">
        <v>2046</v>
      </c>
      <c r="C4866" t="s">
        <v>893</v>
      </c>
      <c r="D4866">
        <v>42</v>
      </c>
      <c r="E4866">
        <v>0</v>
      </c>
      <c r="F4866">
        <v>1</v>
      </c>
      <c r="G4866">
        <v>0</v>
      </c>
      <c r="H4866">
        <v>57</v>
      </c>
      <c r="I4866">
        <v>100</v>
      </c>
      <c r="K4866">
        <f t="shared" si="75"/>
        <v>43</v>
      </c>
    </row>
    <row r="4867" spans="1:11" x14ac:dyDescent="0.25">
      <c r="A4867" t="s">
        <v>2560</v>
      </c>
      <c r="B4867" t="s">
        <v>1428</v>
      </c>
      <c r="C4867" t="s">
        <v>289</v>
      </c>
      <c r="D4867">
        <v>43</v>
      </c>
      <c r="E4867">
        <v>0</v>
      </c>
      <c r="F4867">
        <v>0</v>
      </c>
      <c r="G4867">
        <v>0</v>
      </c>
      <c r="H4867">
        <v>30</v>
      </c>
      <c r="I4867">
        <v>73</v>
      </c>
      <c r="K4867">
        <f t="shared" ref="K4867:K4930" si="76">D4867+F4867</f>
        <v>43</v>
      </c>
    </row>
    <row r="4868" spans="1:11" x14ac:dyDescent="0.25">
      <c r="A4868" t="s">
        <v>2560</v>
      </c>
      <c r="B4868" t="s">
        <v>1814</v>
      </c>
      <c r="C4868" t="s">
        <v>664</v>
      </c>
      <c r="D4868">
        <v>3</v>
      </c>
      <c r="E4868">
        <v>0</v>
      </c>
      <c r="F4868">
        <v>0</v>
      </c>
      <c r="G4868">
        <v>0</v>
      </c>
      <c r="H4868">
        <v>66</v>
      </c>
      <c r="I4868">
        <v>69</v>
      </c>
      <c r="K4868">
        <f t="shared" si="76"/>
        <v>3</v>
      </c>
    </row>
    <row r="4869" spans="1:11" x14ac:dyDescent="0.25">
      <c r="A4869" t="s">
        <v>2560</v>
      </c>
      <c r="B4869" t="s">
        <v>1815</v>
      </c>
      <c r="C4869" t="s">
        <v>665</v>
      </c>
      <c r="D4869">
        <v>41</v>
      </c>
      <c r="E4869">
        <v>0</v>
      </c>
      <c r="F4869">
        <v>0</v>
      </c>
      <c r="G4869">
        <v>0</v>
      </c>
      <c r="H4869">
        <v>39</v>
      </c>
      <c r="I4869">
        <v>80</v>
      </c>
      <c r="K4869">
        <f t="shared" si="76"/>
        <v>41</v>
      </c>
    </row>
    <row r="4870" spans="1:11" x14ac:dyDescent="0.25">
      <c r="A4870" t="s">
        <v>2560</v>
      </c>
      <c r="B4870" t="s">
        <v>2103</v>
      </c>
      <c r="C4870" t="s">
        <v>948</v>
      </c>
      <c r="D4870">
        <v>411</v>
      </c>
      <c r="E4870">
        <v>0</v>
      </c>
      <c r="F4870">
        <v>0</v>
      </c>
      <c r="G4870">
        <v>0</v>
      </c>
      <c r="H4870">
        <v>68</v>
      </c>
      <c r="I4870">
        <v>479</v>
      </c>
      <c r="K4870">
        <f t="shared" si="76"/>
        <v>411</v>
      </c>
    </row>
    <row r="4871" spans="1:11" x14ac:dyDescent="0.25">
      <c r="A4871" t="s">
        <v>2560</v>
      </c>
      <c r="B4871" t="s">
        <v>2126</v>
      </c>
      <c r="C4871" t="s">
        <v>968</v>
      </c>
      <c r="D4871">
        <v>428</v>
      </c>
      <c r="E4871">
        <v>0</v>
      </c>
      <c r="F4871">
        <v>3</v>
      </c>
      <c r="G4871">
        <v>0</v>
      </c>
      <c r="H4871">
        <v>1180</v>
      </c>
      <c r="I4871">
        <v>1611</v>
      </c>
      <c r="K4871">
        <f t="shared" si="76"/>
        <v>431</v>
      </c>
    </row>
    <row r="4872" spans="1:11" x14ac:dyDescent="0.25">
      <c r="A4872" t="s">
        <v>2560</v>
      </c>
      <c r="B4872" t="s">
        <v>2110</v>
      </c>
      <c r="C4872" t="s">
        <v>955</v>
      </c>
      <c r="D4872">
        <v>65</v>
      </c>
      <c r="E4872">
        <v>0</v>
      </c>
      <c r="F4872">
        <v>1</v>
      </c>
      <c r="G4872">
        <v>0</v>
      </c>
      <c r="H4872">
        <v>2007</v>
      </c>
      <c r="I4872">
        <v>2073</v>
      </c>
      <c r="K4872">
        <f t="shared" si="76"/>
        <v>66</v>
      </c>
    </row>
    <row r="4873" spans="1:11" x14ac:dyDescent="0.25">
      <c r="A4873" t="s">
        <v>2560</v>
      </c>
      <c r="B4873" t="s">
        <v>2114</v>
      </c>
      <c r="C4873" t="s">
        <v>959</v>
      </c>
      <c r="D4873">
        <v>164</v>
      </c>
      <c r="E4873">
        <v>0</v>
      </c>
      <c r="F4873">
        <v>0</v>
      </c>
      <c r="G4873">
        <v>0</v>
      </c>
      <c r="H4873">
        <v>1861</v>
      </c>
      <c r="I4873">
        <v>2025</v>
      </c>
      <c r="K4873">
        <f t="shared" si="76"/>
        <v>164</v>
      </c>
    </row>
    <row r="4874" spans="1:11" x14ac:dyDescent="0.25">
      <c r="A4874" t="s">
        <v>2560</v>
      </c>
      <c r="B4874" t="s">
        <v>1608</v>
      </c>
      <c r="C4874" t="s">
        <v>460</v>
      </c>
      <c r="D4874">
        <v>23</v>
      </c>
      <c r="E4874">
        <v>0</v>
      </c>
      <c r="F4874">
        <v>0</v>
      </c>
      <c r="G4874">
        <v>0</v>
      </c>
      <c r="H4874">
        <v>6</v>
      </c>
      <c r="I4874">
        <v>29</v>
      </c>
      <c r="K4874">
        <f t="shared" si="76"/>
        <v>23</v>
      </c>
    </row>
    <row r="4875" spans="1:11" x14ac:dyDescent="0.25">
      <c r="A4875" t="s">
        <v>2560</v>
      </c>
      <c r="B4875" t="s">
        <v>8197</v>
      </c>
      <c r="C4875" t="s">
        <v>8198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v>0</v>
      </c>
      <c r="K4875">
        <f t="shared" si="76"/>
        <v>0</v>
      </c>
    </row>
    <row r="4876" spans="1:11" x14ac:dyDescent="0.25">
      <c r="A4876" t="s">
        <v>2560</v>
      </c>
      <c r="B4876" t="s">
        <v>8199</v>
      </c>
      <c r="C4876" t="s">
        <v>8200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v>0</v>
      </c>
      <c r="K4876">
        <f t="shared" si="76"/>
        <v>0</v>
      </c>
    </row>
    <row r="4877" spans="1:11" x14ac:dyDescent="0.25">
      <c r="A4877" t="s">
        <v>2560</v>
      </c>
      <c r="B4877" t="s">
        <v>8201</v>
      </c>
      <c r="C4877" t="s">
        <v>8202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v>0</v>
      </c>
      <c r="K4877">
        <f t="shared" si="76"/>
        <v>0</v>
      </c>
    </row>
    <row r="4878" spans="1:11" x14ac:dyDescent="0.25">
      <c r="A4878" t="s">
        <v>2560</v>
      </c>
      <c r="B4878" t="s">
        <v>8329</v>
      </c>
      <c r="C4878" t="s">
        <v>689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v>0</v>
      </c>
      <c r="K4878">
        <f t="shared" si="76"/>
        <v>0</v>
      </c>
    </row>
    <row r="4879" spans="1:11" x14ac:dyDescent="0.25">
      <c r="A4879" t="s">
        <v>2560</v>
      </c>
      <c r="B4879" t="s">
        <v>8330</v>
      </c>
      <c r="C4879" t="s">
        <v>8331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  <c r="K4879">
        <f t="shared" si="76"/>
        <v>0</v>
      </c>
    </row>
    <row r="4880" spans="1:11" x14ac:dyDescent="0.25">
      <c r="A4880" t="s">
        <v>2560</v>
      </c>
      <c r="B4880" t="s">
        <v>8332</v>
      </c>
      <c r="C4880" t="s">
        <v>8333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v>0</v>
      </c>
      <c r="K4880">
        <f t="shared" si="76"/>
        <v>0</v>
      </c>
    </row>
    <row r="4881" spans="1:11" x14ac:dyDescent="0.25">
      <c r="A4881" t="s">
        <v>2560</v>
      </c>
      <c r="B4881" t="s">
        <v>8334</v>
      </c>
      <c r="C4881" t="s">
        <v>8335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v>0</v>
      </c>
      <c r="K4881">
        <f t="shared" si="76"/>
        <v>0</v>
      </c>
    </row>
    <row r="4882" spans="1:11" x14ac:dyDescent="0.25">
      <c r="A4882" t="s">
        <v>2560</v>
      </c>
      <c r="B4882" t="s">
        <v>8336</v>
      </c>
      <c r="C4882" t="s">
        <v>8337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v>0</v>
      </c>
      <c r="K4882">
        <f t="shared" si="76"/>
        <v>0</v>
      </c>
    </row>
    <row r="4883" spans="1:11" x14ac:dyDescent="0.25">
      <c r="A4883" t="s">
        <v>2560</v>
      </c>
      <c r="B4883" t="s">
        <v>8338</v>
      </c>
      <c r="C4883" t="s">
        <v>8339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v>0</v>
      </c>
      <c r="K4883">
        <f t="shared" si="76"/>
        <v>0</v>
      </c>
    </row>
    <row r="4884" spans="1:11" x14ac:dyDescent="0.25">
      <c r="A4884" t="s">
        <v>2560</v>
      </c>
      <c r="B4884" t="s">
        <v>8340</v>
      </c>
      <c r="C4884" t="s">
        <v>8341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  <c r="K4884">
        <f t="shared" si="76"/>
        <v>0</v>
      </c>
    </row>
    <row r="4885" spans="1:11" x14ac:dyDescent="0.25">
      <c r="A4885" t="s">
        <v>2560</v>
      </c>
      <c r="B4885" t="s">
        <v>8342</v>
      </c>
      <c r="C4885" t="s">
        <v>8343</v>
      </c>
      <c r="D4885">
        <v>25</v>
      </c>
      <c r="E4885">
        <v>0</v>
      </c>
      <c r="F4885">
        <v>0</v>
      </c>
      <c r="G4885">
        <v>0</v>
      </c>
      <c r="H4885">
        <v>0</v>
      </c>
      <c r="I4885">
        <v>25</v>
      </c>
      <c r="K4885">
        <f t="shared" si="76"/>
        <v>25</v>
      </c>
    </row>
    <row r="4886" spans="1:11" x14ac:dyDescent="0.25">
      <c r="A4886" t="s">
        <v>2560</v>
      </c>
      <c r="B4886" t="s">
        <v>8344</v>
      </c>
      <c r="C4886" t="s">
        <v>8345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v>0</v>
      </c>
      <c r="K4886">
        <f t="shared" si="76"/>
        <v>0</v>
      </c>
    </row>
    <row r="4887" spans="1:11" x14ac:dyDescent="0.25">
      <c r="A4887" t="s">
        <v>2560</v>
      </c>
      <c r="B4887" t="s">
        <v>8346</v>
      </c>
      <c r="C4887" t="s">
        <v>8182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v>0</v>
      </c>
      <c r="K4887">
        <f t="shared" si="76"/>
        <v>0</v>
      </c>
    </row>
    <row r="4888" spans="1:11" x14ac:dyDescent="0.25">
      <c r="A4888" t="s">
        <v>2560</v>
      </c>
      <c r="B4888" t="s">
        <v>8347</v>
      </c>
      <c r="C4888" t="s">
        <v>8348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v>0</v>
      </c>
      <c r="K4888">
        <f t="shared" si="76"/>
        <v>0</v>
      </c>
    </row>
    <row r="4889" spans="1:11" x14ac:dyDescent="0.25">
      <c r="A4889" t="s">
        <v>2560</v>
      </c>
      <c r="B4889" t="s">
        <v>8349</v>
      </c>
      <c r="C4889" t="s">
        <v>8350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v>0</v>
      </c>
      <c r="K4889">
        <f t="shared" si="76"/>
        <v>0</v>
      </c>
    </row>
    <row r="4890" spans="1:11" x14ac:dyDescent="0.25">
      <c r="A4890" t="s">
        <v>2560</v>
      </c>
      <c r="B4890" t="s">
        <v>8351</v>
      </c>
      <c r="C4890" t="s">
        <v>2536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v>0</v>
      </c>
      <c r="K4890">
        <f t="shared" si="76"/>
        <v>0</v>
      </c>
    </row>
    <row r="4891" spans="1:11" x14ac:dyDescent="0.25">
      <c r="A4891" t="s">
        <v>2560</v>
      </c>
      <c r="B4891" t="s">
        <v>8352</v>
      </c>
      <c r="C4891" t="s">
        <v>8353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K4891">
        <f t="shared" si="76"/>
        <v>0</v>
      </c>
    </row>
    <row r="4892" spans="1:11" x14ac:dyDescent="0.25">
      <c r="A4892" t="s">
        <v>2560</v>
      </c>
      <c r="B4892" t="s">
        <v>8354</v>
      </c>
      <c r="C4892" t="s">
        <v>5403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  <c r="K4892">
        <f t="shared" si="76"/>
        <v>0</v>
      </c>
    </row>
    <row r="4893" spans="1:11" x14ac:dyDescent="0.25">
      <c r="A4893" t="s">
        <v>2560</v>
      </c>
      <c r="B4893" t="s">
        <v>8355</v>
      </c>
      <c r="C4893" t="s">
        <v>4319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v>0</v>
      </c>
      <c r="K4893">
        <f t="shared" si="76"/>
        <v>0</v>
      </c>
    </row>
    <row r="4894" spans="1:11" x14ac:dyDescent="0.25">
      <c r="A4894" t="s">
        <v>2560</v>
      </c>
      <c r="B4894" t="s">
        <v>8356</v>
      </c>
      <c r="C4894" t="s">
        <v>8357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v>0</v>
      </c>
      <c r="K4894">
        <f t="shared" si="76"/>
        <v>0</v>
      </c>
    </row>
    <row r="4895" spans="1:11" x14ac:dyDescent="0.25">
      <c r="A4895" t="s">
        <v>2560</v>
      </c>
      <c r="B4895" t="s">
        <v>8358</v>
      </c>
      <c r="C4895" t="s">
        <v>8359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v>0</v>
      </c>
      <c r="K4895">
        <f t="shared" si="76"/>
        <v>0</v>
      </c>
    </row>
    <row r="4896" spans="1:11" x14ac:dyDescent="0.25">
      <c r="A4896" t="s">
        <v>2560</v>
      </c>
      <c r="B4896" t="s">
        <v>8360</v>
      </c>
      <c r="C4896" t="s">
        <v>5291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v>0</v>
      </c>
      <c r="K4896">
        <f t="shared" si="76"/>
        <v>0</v>
      </c>
    </row>
    <row r="4897" spans="1:11" x14ac:dyDescent="0.25">
      <c r="A4897" t="s">
        <v>2560</v>
      </c>
      <c r="B4897" t="s">
        <v>11910</v>
      </c>
      <c r="C4897" t="s">
        <v>11911</v>
      </c>
      <c r="D4897">
        <v>447</v>
      </c>
      <c r="E4897">
        <v>0</v>
      </c>
      <c r="F4897">
        <v>0</v>
      </c>
      <c r="G4897">
        <v>0</v>
      </c>
      <c r="H4897">
        <v>0</v>
      </c>
      <c r="I4897">
        <v>447</v>
      </c>
      <c r="K4897">
        <f t="shared" si="76"/>
        <v>447</v>
      </c>
    </row>
    <row r="4898" spans="1:11" x14ac:dyDescent="0.25">
      <c r="A4898" t="s">
        <v>2560</v>
      </c>
      <c r="B4898" t="s">
        <v>11912</v>
      </c>
      <c r="C4898" t="s">
        <v>11913</v>
      </c>
      <c r="D4898">
        <v>21</v>
      </c>
      <c r="E4898">
        <v>0</v>
      </c>
      <c r="F4898">
        <v>0</v>
      </c>
      <c r="G4898">
        <v>0</v>
      </c>
      <c r="H4898">
        <v>0</v>
      </c>
      <c r="I4898">
        <v>21</v>
      </c>
      <c r="K4898">
        <f t="shared" si="76"/>
        <v>21</v>
      </c>
    </row>
    <row r="4899" spans="1:11" x14ac:dyDescent="0.25">
      <c r="A4899" t="s">
        <v>2560</v>
      </c>
      <c r="B4899" t="s">
        <v>11914</v>
      </c>
      <c r="C4899" t="s">
        <v>11915</v>
      </c>
      <c r="D4899">
        <v>5</v>
      </c>
      <c r="E4899">
        <v>0</v>
      </c>
      <c r="F4899">
        <v>0</v>
      </c>
      <c r="G4899">
        <v>0</v>
      </c>
      <c r="H4899">
        <v>0</v>
      </c>
      <c r="I4899">
        <v>5</v>
      </c>
      <c r="K4899">
        <f t="shared" si="76"/>
        <v>5</v>
      </c>
    </row>
    <row r="4900" spans="1:11" x14ac:dyDescent="0.25">
      <c r="A4900" t="s">
        <v>2560</v>
      </c>
      <c r="B4900" t="s">
        <v>11916</v>
      </c>
      <c r="C4900" t="s">
        <v>11917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v>0</v>
      </c>
      <c r="K4900">
        <f t="shared" si="76"/>
        <v>0</v>
      </c>
    </row>
    <row r="4901" spans="1:11" x14ac:dyDescent="0.25">
      <c r="A4901" t="s">
        <v>2560</v>
      </c>
      <c r="B4901" t="s">
        <v>11918</v>
      </c>
      <c r="C4901" t="s">
        <v>11919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v>0</v>
      </c>
      <c r="K4901">
        <f t="shared" si="76"/>
        <v>0</v>
      </c>
    </row>
    <row r="4902" spans="1:11" x14ac:dyDescent="0.25">
      <c r="A4902" t="s">
        <v>2560</v>
      </c>
      <c r="B4902" t="s">
        <v>11920</v>
      </c>
      <c r="C4902" t="s">
        <v>11921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K4902">
        <f t="shared" si="76"/>
        <v>0</v>
      </c>
    </row>
    <row r="4903" spans="1:11" x14ac:dyDescent="0.25">
      <c r="A4903" t="s">
        <v>2560</v>
      </c>
      <c r="B4903" t="s">
        <v>11922</v>
      </c>
      <c r="C4903" t="s">
        <v>3749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v>0</v>
      </c>
      <c r="K4903">
        <f t="shared" si="76"/>
        <v>0</v>
      </c>
    </row>
    <row r="4904" spans="1:11" x14ac:dyDescent="0.25">
      <c r="A4904" t="s">
        <v>2560</v>
      </c>
      <c r="B4904" t="s">
        <v>11923</v>
      </c>
      <c r="C4904" t="s">
        <v>4453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  <c r="K4904">
        <f t="shared" si="76"/>
        <v>0</v>
      </c>
    </row>
    <row r="4905" spans="1:11" x14ac:dyDescent="0.25">
      <c r="A4905" t="s">
        <v>2560</v>
      </c>
      <c r="B4905" t="s">
        <v>11924</v>
      </c>
      <c r="C4905" t="s">
        <v>11925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v>0</v>
      </c>
      <c r="K4905">
        <f t="shared" si="76"/>
        <v>0</v>
      </c>
    </row>
    <row r="4906" spans="1:11" x14ac:dyDescent="0.25">
      <c r="A4906" t="s">
        <v>2560</v>
      </c>
      <c r="B4906" t="s">
        <v>11926</v>
      </c>
      <c r="C4906" t="s">
        <v>5955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K4906">
        <f t="shared" si="76"/>
        <v>0</v>
      </c>
    </row>
    <row r="4907" spans="1:11" x14ac:dyDescent="0.25">
      <c r="A4907" t="s">
        <v>2560</v>
      </c>
      <c r="B4907" t="s">
        <v>11843</v>
      </c>
      <c r="C4907" t="s">
        <v>5619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50</v>
      </c>
      <c r="K4907">
        <f t="shared" si="76"/>
        <v>0</v>
      </c>
    </row>
    <row r="4908" spans="1:11" x14ac:dyDescent="0.25">
      <c r="A4908" t="s">
        <v>2560</v>
      </c>
      <c r="B4908" t="s">
        <v>11927</v>
      </c>
      <c r="C4908" t="s">
        <v>9022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K4908">
        <f t="shared" si="76"/>
        <v>0</v>
      </c>
    </row>
    <row r="4909" spans="1:11" x14ac:dyDescent="0.25">
      <c r="A4909" t="s">
        <v>2560</v>
      </c>
      <c r="B4909" t="s">
        <v>11928</v>
      </c>
      <c r="C4909" t="s">
        <v>11929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K4909">
        <f t="shared" si="76"/>
        <v>0</v>
      </c>
    </row>
    <row r="4910" spans="1:11" x14ac:dyDescent="0.25">
      <c r="A4910" t="s">
        <v>2560</v>
      </c>
      <c r="B4910" t="s">
        <v>11930</v>
      </c>
      <c r="C4910" t="s">
        <v>10009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K4910">
        <f t="shared" si="76"/>
        <v>0</v>
      </c>
    </row>
    <row r="4911" spans="1:11" x14ac:dyDescent="0.25">
      <c r="A4911" t="s">
        <v>2560</v>
      </c>
      <c r="B4911" t="s">
        <v>11931</v>
      </c>
      <c r="C4911" t="s">
        <v>10849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K4911">
        <f t="shared" si="76"/>
        <v>0</v>
      </c>
    </row>
    <row r="4912" spans="1:11" x14ac:dyDescent="0.25">
      <c r="A4912" t="s">
        <v>2560</v>
      </c>
      <c r="B4912" t="s">
        <v>11932</v>
      </c>
      <c r="C4912" t="s">
        <v>10017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K4912">
        <f t="shared" si="76"/>
        <v>0</v>
      </c>
    </row>
    <row r="4913" spans="1:11" x14ac:dyDescent="0.25">
      <c r="A4913" t="s">
        <v>2560</v>
      </c>
      <c r="B4913" t="s">
        <v>12065</v>
      </c>
      <c r="C4913" t="s">
        <v>5871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K4913">
        <f t="shared" si="76"/>
        <v>0</v>
      </c>
    </row>
    <row r="4914" spans="1:11" x14ac:dyDescent="0.25">
      <c r="A4914" t="s">
        <v>2560</v>
      </c>
      <c r="B4914" t="s">
        <v>12066</v>
      </c>
      <c r="C4914" t="s">
        <v>12067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K4914">
        <f t="shared" si="76"/>
        <v>0</v>
      </c>
    </row>
    <row r="4915" spans="1:11" x14ac:dyDescent="0.25">
      <c r="A4915" t="s">
        <v>2560</v>
      </c>
      <c r="B4915" t="s">
        <v>12068</v>
      </c>
      <c r="C4915" t="s">
        <v>12069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K4915">
        <f t="shared" si="76"/>
        <v>0</v>
      </c>
    </row>
    <row r="4916" spans="1:11" x14ac:dyDescent="0.25">
      <c r="A4916" t="s">
        <v>2560</v>
      </c>
      <c r="B4916" t="s">
        <v>12070</v>
      </c>
      <c r="C4916" t="s">
        <v>12071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K4916">
        <f t="shared" si="76"/>
        <v>0</v>
      </c>
    </row>
    <row r="4917" spans="1:11" x14ac:dyDescent="0.25">
      <c r="A4917" t="s">
        <v>2560</v>
      </c>
      <c r="B4917" t="s">
        <v>12072</v>
      </c>
      <c r="C4917" t="s">
        <v>12073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K4917">
        <f t="shared" si="76"/>
        <v>0</v>
      </c>
    </row>
    <row r="4918" spans="1:11" x14ac:dyDescent="0.25">
      <c r="A4918" t="s">
        <v>2560</v>
      </c>
      <c r="B4918" t="s">
        <v>12074</v>
      </c>
      <c r="C4918" t="s">
        <v>12075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K4918">
        <f t="shared" si="76"/>
        <v>0</v>
      </c>
    </row>
    <row r="4919" spans="1:11" x14ac:dyDescent="0.25">
      <c r="A4919" t="s">
        <v>2560</v>
      </c>
      <c r="B4919" t="s">
        <v>1385</v>
      </c>
      <c r="C4919" t="s">
        <v>247</v>
      </c>
      <c r="D4919">
        <v>1</v>
      </c>
      <c r="E4919">
        <v>0</v>
      </c>
      <c r="F4919">
        <v>0</v>
      </c>
      <c r="G4919">
        <v>0</v>
      </c>
      <c r="H4919">
        <v>1</v>
      </c>
      <c r="I4919">
        <v>2</v>
      </c>
      <c r="K4919">
        <f t="shared" si="76"/>
        <v>1</v>
      </c>
    </row>
    <row r="4920" spans="1:11" x14ac:dyDescent="0.25">
      <c r="A4920" t="s">
        <v>2560</v>
      </c>
      <c r="B4920" t="s">
        <v>2096</v>
      </c>
      <c r="C4920" t="s">
        <v>942</v>
      </c>
      <c r="D4920">
        <v>0</v>
      </c>
      <c r="E4920">
        <v>0</v>
      </c>
      <c r="F4920">
        <v>0</v>
      </c>
      <c r="G4920">
        <v>0</v>
      </c>
      <c r="H4920">
        <v>25</v>
      </c>
      <c r="I4920">
        <v>25</v>
      </c>
      <c r="K4920">
        <f t="shared" si="76"/>
        <v>0</v>
      </c>
    </row>
    <row r="4921" spans="1:11" x14ac:dyDescent="0.25">
      <c r="A4921" t="s">
        <v>2560</v>
      </c>
      <c r="B4921" t="s">
        <v>1504</v>
      </c>
      <c r="C4921" t="s">
        <v>361</v>
      </c>
      <c r="D4921">
        <v>962</v>
      </c>
      <c r="E4921">
        <v>0</v>
      </c>
      <c r="F4921">
        <v>0</v>
      </c>
      <c r="G4921">
        <v>0</v>
      </c>
      <c r="H4921">
        <v>969</v>
      </c>
      <c r="I4921">
        <v>1931</v>
      </c>
      <c r="K4921">
        <f t="shared" si="76"/>
        <v>962</v>
      </c>
    </row>
    <row r="4922" spans="1:11" x14ac:dyDescent="0.25">
      <c r="A4922" t="s">
        <v>2560</v>
      </c>
      <c r="B4922" t="s">
        <v>1729</v>
      </c>
      <c r="C4922" t="s">
        <v>579</v>
      </c>
      <c r="D4922">
        <v>152</v>
      </c>
      <c r="E4922">
        <v>0</v>
      </c>
      <c r="F4922">
        <v>0</v>
      </c>
      <c r="G4922">
        <v>0</v>
      </c>
      <c r="H4922">
        <v>739</v>
      </c>
      <c r="I4922">
        <v>891</v>
      </c>
      <c r="K4922">
        <f t="shared" si="76"/>
        <v>152</v>
      </c>
    </row>
    <row r="4923" spans="1:11" x14ac:dyDescent="0.25">
      <c r="A4923" t="s">
        <v>2560</v>
      </c>
      <c r="B4923" t="s">
        <v>2204</v>
      </c>
      <c r="C4923" t="s">
        <v>1045</v>
      </c>
      <c r="D4923">
        <v>7</v>
      </c>
      <c r="E4923">
        <v>0</v>
      </c>
      <c r="F4923">
        <v>0</v>
      </c>
      <c r="G4923">
        <v>0</v>
      </c>
      <c r="H4923">
        <v>1</v>
      </c>
      <c r="I4923">
        <v>8</v>
      </c>
      <c r="K4923">
        <f t="shared" si="76"/>
        <v>7</v>
      </c>
    </row>
    <row r="4924" spans="1:11" x14ac:dyDescent="0.25">
      <c r="A4924" t="s">
        <v>2560</v>
      </c>
      <c r="B4924" t="s">
        <v>2213</v>
      </c>
      <c r="C4924" t="s">
        <v>1054</v>
      </c>
      <c r="D4924">
        <v>894</v>
      </c>
      <c r="E4924">
        <v>0</v>
      </c>
      <c r="F4924">
        <v>0</v>
      </c>
      <c r="G4924">
        <v>0</v>
      </c>
      <c r="H4924">
        <v>783</v>
      </c>
      <c r="I4924">
        <v>1677</v>
      </c>
      <c r="K4924">
        <f t="shared" si="76"/>
        <v>894</v>
      </c>
    </row>
    <row r="4925" spans="1:11" x14ac:dyDescent="0.25">
      <c r="A4925" t="s">
        <v>2560</v>
      </c>
      <c r="B4925" t="s">
        <v>2216</v>
      </c>
      <c r="C4925" t="s">
        <v>1057</v>
      </c>
      <c r="D4925">
        <v>98</v>
      </c>
      <c r="E4925">
        <v>0</v>
      </c>
      <c r="F4925">
        <v>0</v>
      </c>
      <c r="G4925">
        <v>0</v>
      </c>
      <c r="H4925">
        <v>340</v>
      </c>
      <c r="I4925">
        <v>438</v>
      </c>
      <c r="K4925">
        <f t="shared" si="76"/>
        <v>98</v>
      </c>
    </row>
    <row r="4926" spans="1:11" x14ac:dyDescent="0.25">
      <c r="A4926" t="s">
        <v>2560</v>
      </c>
      <c r="B4926" t="s">
        <v>1860</v>
      </c>
      <c r="C4926" t="s">
        <v>709</v>
      </c>
      <c r="D4926">
        <v>208</v>
      </c>
      <c r="E4926">
        <v>0</v>
      </c>
      <c r="F4926">
        <v>0</v>
      </c>
      <c r="G4926">
        <v>0</v>
      </c>
      <c r="H4926">
        <v>11</v>
      </c>
      <c r="I4926">
        <v>219</v>
      </c>
      <c r="K4926">
        <f t="shared" si="76"/>
        <v>208</v>
      </c>
    </row>
    <row r="4927" spans="1:11" x14ac:dyDescent="0.25">
      <c r="A4927" t="s">
        <v>2560</v>
      </c>
      <c r="B4927" t="s">
        <v>7629</v>
      </c>
      <c r="C4927" t="s">
        <v>7630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K4927">
        <f t="shared" si="76"/>
        <v>0</v>
      </c>
    </row>
    <row r="4928" spans="1:11" x14ac:dyDescent="0.25">
      <c r="A4928" t="s">
        <v>2560</v>
      </c>
      <c r="B4928" t="s">
        <v>7631</v>
      </c>
      <c r="C4928" t="s">
        <v>7632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K4928">
        <f t="shared" si="76"/>
        <v>0</v>
      </c>
    </row>
    <row r="4929" spans="1:11" x14ac:dyDescent="0.25">
      <c r="A4929" t="s">
        <v>2560</v>
      </c>
      <c r="B4929" t="s">
        <v>7633</v>
      </c>
      <c r="C4929" t="s">
        <v>7634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K4929">
        <f t="shared" si="76"/>
        <v>0</v>
      </c>
    </row>
    <row r="4930" spans="1:11" x14ac:dyDescent="0.25">
      <c r="A4930" t="s">
        <v>2560</v>
      </c>
      <c r="B4930" t="s">
        <v>7635</v>
      </c>
      <c r="C4930" t="s">
        <v>7636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K4930">
        <f t="shared" si="76"/>
        <v>0</v>
      </c>
    </row>
    <row r="4931" spans="1:11" x14ac:dyDescent="0.25">
      <c r="A4931" t="s">
        <v>2560</v>
      </c>
      <c r="B4931" t="s">
        <v>7637</v>
      </c>
      <c r="C4931" t="s">
        <v>7638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K4931">
        <f t="shared" ref="K4931:K4994" si="77">D4931+F4931</f>
        <v>0</v>
      </c>
    </row>
    <row r="4932" spans="1:11" x14ac:dyDescent="0.25">
      <c r="A4932" t="s">
        <v>2560</v>
      </c>
      <c r="B4932" t="s">
        <v>7639</v>
      </c>
      <c r="C4932" t="s">
        <v>7640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K4932">
        <f t="shared" si="77"/>
        <v>0</v>
      </c>
    </row>
    <row r="4933" spans="1:11" x14ac:dyDescent="0.25">
      <c r="A4933" t="s">
        <v>2560</v>
      </c>
      <c r="B4933" t="s">
        <v>7641</v>
      </c>
      <c r="C4933" t="s">
        <v>7642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K4933">
        <f t="shared" si="77"/>
        <v>0</v>
      </c>
    </row>
    <row r="4934" spans="1:11" x14ac:dyDescent="0.25">
      <c r="A4934" t="s">
        <v>2560</v>
      </c>
      <c r="B4934" t="s">
        <v>7643</v>
      </c>
      <c r="C4934" t="s">
        <v>7644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K4934">
        <f t="shared" si="77"/>
        <v>0</v>
      </c>
    </row>
    <row r="4935" spans="1:11" x14ac:dyDescent="0.25">
      <c r="A4935" t="s">
        <v>2560</v>
      </c>
      <c r="B4935" t="s">
        <v>7645</v>
      </c>
      <c r="C4935" t="s">
        <v>7646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K4935">
        <f t="shared" si="77"/>
        <v>0</v>
      </c>
    </row>
    <row r="4936" spans="1:11" x14ac:dyDescent="0.25">
      <c r="A4936" t="s">
        <v>2560</v>
      </c>
      <c r="B4936" t="s">
        <v>7647</v>
      </c>
      <c r="C4936" t="s">
        <v>7648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K4936">
        <f t="shared" si="77"/>
        <v>0</v>
      </c>
    </row>
    <row r="4937" spans="1:11" x14ac:dyDescent="0.25">
      <c r="A4937" t="s">
        <v>2560</v>
      </c>
      <c r="B4937" t="s">
        <v>7649</v>
      </c>
      <c r="C4937" t="s">
        <v>6624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K4937">
        <f t="shared" si="77"/>
        <v>0</v>
      </c>
    </row>
    <row r="4938" spans="1:11" x14ac:dyDescent="0.25">
      <c r="A4938" t="s">
        <v>2560</v>
      </c>
      <c r="B4938" t="s">
        <v>7650</v>
      </c>
      <c r="C4938" t="s">
        <v>7471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K4938">
        <f t="shared" si="77"/>
        <v>0</v>
      </c>
    </row>
    <row r="4939" spans="1:11" x14ac:dyDescent="0.25">
      <c r="A4939" t="s">
        <v>2560</v>
      </c>
      <c r="B4939" t="s">
        <v>7651</v>
      </c>
      <c r="C4939" t="s">
        <v>7652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K4939">
        <f t="shared" si="77"/>
        <v>0</v>
      </c>
    </row>
    <row r="4940" spans="1:11" x14ac:dyDescent="0.25">
      <c r="A4940" t="s">
        <v>2560</v>
      </c>
      <c r="B4940" t="s">
        <v>7653</v>
      </c>
      <c r="C4940" t="s">
        <v>7654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K4940">
        <f t="shared" si="77"/>
        <v>0</v>
      </c>
    </row>
    <row r="4941" spans="1:11" x14ac:dyDescent="0.25">
      <c r="A4941" t="s">
        <v>2560</v>
      </c>
      <c r="B4941" t="s">
        <v>7655</v>
      </c>
      <c r="C4941" t="s">
        <v>7205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K4941">
        <f t="shared" si="77"/>
        <v>0</v>
      </c>
    </row>
    <row r="4942" spans="1:11" x14ac:dyDescent="0.25">
      <c r="A4942" t="s">
        <v>2560</v>
      </c>
      <c r="B4942" t="s">
        <v>7656</v>
      </c>
      <c r="C4942" t="s">
        <v>7657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K4942">
        <f t="shared" si="77"/>
        <v>0</v>
      </c>
    </row>
    <row r="4943" spans="1:11" x14ac:dyDescent="0.25">
      <c r="A4943" t="s">
        <v>2560</v>
      </c>
      <c r="B4943" t="s">
        <v>7658</v>
      </c>
      <c r="C4943" t="s">
        <v>7659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K4943">
        <f t="shared" si="77"/>
        <v>0</v>
      </c>
    </row>
    <row r="4944" spans="1:11" x14ac:dyDescent="0.25">
      <c r="A4944" t="s">
        <v>2560</v>
      </c>
      <c r="B4944" t="s">
        <v>7660</v>
      </c>
      <c r="C4944" t="s">
        <v>7661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K4944">
        <f t="shared" si="77"/>
        <v>0</v>
      </c>
    </row>
    <row r="4945" spans="1:11" x14ac:dyDescent="0.25">
      <c r="A4945" t="s">
        <v>2560</v>
      </c>
      <c r="B4945" t="s">
        <v>7662</v>
      </c>
      <c r="C4945" t="s">
        <v>7663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13</v>
      </c>
      <c r="K4945">
        <f t="shared" si="77"/>
        <v>0</v>
      </c>
    </row>
    <row r="4946" spans="1:11" x14ac:dyDescent="0.25">
      <c r="A4946" t="s">
        <v>2560</v>
      </c>
      <c r="B4946" t="s">
        <v>7664</v>
      </c>
      <c r="C4946" t="s">
        <v>7665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K4946">
        <f t="shared" si="77"/>
        <v>0</v>
      </c>
    </row>
    <row r="4947" spans="1:11" x14ac:dyDescent="0.25">
      <c r="A4947" t="s">
        <v>2560</v>
      </c>
      <c r="B4947" t="s">
        <v>7666</v>
      </c>
      <c r="C4947" t="s">
        <v>7667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K4947">
        <f t="shared" si="77"/>
        <v>0</v>
      </c>
    </row>
    <row r="4948" spans="1:11" x14ac:dyDescent="0.25">
      <c r="A4948" t="s">
        <v>2560</v>
      </c>
      <c r="B4948" t="s">
        <v>7668</v>
      </c>
      <c r="C4948" t="s">
        <v>7669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K4948">
        <f t="shared" si="77"/>
        <v>0</v>
      </c>
    </row>
    <row r="4949" spans="1:11" x14ac:dyDescent="0.25">
      <c r="A4949" t="s">
        <v>2560</v>
      </c>
      <c r="B4949" t="s">
        <v>8414</v>
      </c>
      <c r="C4949" t="s">
        <v>8415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K4949">
        <f t="shared" si="77"/>
        <v>0</v>
      </c>
    </row>
    <row r="4950" spans="1:11" x14ac:dyDescent="0.25">
      <c r="A4950" t="s">
        <v>2560</v>
      </c>
      <c r="B4950" t="s">
        <v>8416</v>
      </c>
      <c r="C4950" t="s">
        <v>8417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K4950">
        <f t="shared" si="77"/>
        <v>0</v>
      </c>
    </row>
    <row r="4951" spans="1:11" x14ac:dyDescent="0.25">
      <c r="A4951" t="s">
        <v>2560</v>
      </c>
      <c r="B4951" t="s">
        <v>8418</v>
      </c>
      <c r="C4951" t="s">
        <v>8419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K4951">
        <f t="shared" si="77"/>
        <v>0</v>
      </c>
    </row>
    <row r="4952" spans="1:11" x14ac:dyDescent="0.25">
      <c r="A4952" t="s">
        <v>2560</v>
      </c>
      <c r="B4952" t="s">
        <v>8420</v>
      </c>
      <c r="C4952" t="s">
        <v>8421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K4952">
        <f t="shared" si="77"/>
        <v>0</v>
      </c>
    </row>
    <row r="4953" spans="1:11" x14ac:dyDescent="0.25">
      <c r="A4953" t="s">
        <v>2560</v>
      </c>
      <c r="B4953" t="s">
        <v>8422</v>
      </c>
      <c r="C4953" t="s">
        <v>8423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K4953">
        <f t="shared" si="77"/>
        <v>0</v>
      </c>
    </row>
    <row r="4954" spans="1:11" x14ac:dyDescent="0.25">
      <c r="A4954" t="s">
        <v>2560</v>
      </c>
      <c r="B4954" t="s">
        <v>8424</v>
      </c>
      <c r="C4954" t="s">
        <v>8425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K4954">
        <f t="shared" si="77"/>
        <v>0</v>
      </c>
    </row>
    <row r="4955" spans="1:11" x14ac:dyDescent="0.25">
      <c r="A4955" t="s">
        <v>2560</v>
      </c>
      <c r="B4955" t="s">
        <v>8428</v>
      </c>
      <c r="C4955" t="s">
        <v>8429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K4955">
        <f t="shared" si="77"/>
        <v>0</v>
      </c>
    </row>
    <row r="4956" spans="1:11" x14ac:dyDescent="0.25">
      <c r="A4956" t="s">
        <v>2560</v>
      </c>
      <c r="B4956" t="s">
        <v>8430</v>
      </c>
      <c r="C4956" t="s">
        <v>8431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K4956">
        <f t="shared" si="77"/>
        <v>0</v>
      </c>
    </row>
    <row r="4957" spans="1:11" x14ac:dyDescent="0.25">
      <c r="A4957" t="s">
        <v>2560</v>
      </c>
      <c r="B4957" t="s">
        <v>8432</v>
      </c>
      <c r="C4957" t="s">
        <v>8433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K4957">
        <f t="shared" si="77"/>
        <v>0</v>
      </c>
    </row>
    <row r="4958" spans="1:11" x14ac:dyDescent="0.25">
      <c r="A4958" t="s">
        <v>2560</v>
      </c>
      <c r="B4958" t="s">
        <v>8434</v>
      </c>
      <c r="C4958" t="s">
        <v>8435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K4958">
        <f t="shared" si="77"/>
        <v>0</v>
      </c>
    </row>
    <row r="4959" spans="1:11" x14ac:dyDescent="0.25">
      <c r="A4959" t="s">
        <v>2560</v>
      </c>
      <c r="B4959" t="s">
        <v>8436</v>
      </c>
      <c r="C4959" t="s">
        <v>8437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K4959">
        <f t="shared" si="77"/>
        <v>0</v>
      </c>
    </row>
    <row r="4960" spans="1:11" x14ac:dyDescent="0.25">
      <c r="A4960" t="s">
        <v>2560</v>
      </c>
      <c r="B4960" t="s">
        <v>8438</v>
      </c>
      <c r="C4960" t="s">
        <v>8439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K4960">
        <f t="shared" si="77"/>
        <v>0</v>
      </c>
    </row>
    <row r="4961" spans="1:11" x14ac:dyDescent="0.25">
      <c r="A4961" t="s">
        <v>2560</v>
      </c>
      <c r="B4961" t="s">
        <v>8440</v>
      </c>
      <c r="C4961" t="s">
        <v>8441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K4961">
        <f t="shared" si="77"/>
        <v>0</v>
      </c>
    </row>
    <row r="4962" spans="1:11" x14ac:dyDescent="0.25">
      <c r="A4962" t="s">
        <v>2560</v>
      </c>
      <c r="B4962" t="s">
        <v>8442</v>
      </c>
      <c r="C4962" t="s">
        <v>8443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K4962">
        <f t="shared" si="77"/>
        <v>0</v>
      </c>
    </row>
    <row r="4963" spans="1:11" x14ac:dyDescent="0.25">
      <c r="A4963" t="s">
        <v>2560</v>
      </c>
      <c r="B4963" t="s">
        <v>8444</v>
      </c>
      <c r="C4963" t="s">
        <v>8445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K4963">
        <f t="shared" si="77"/>
        <v>0</v>
      </c>
    </row>
    <row r="4964" spans="1:11" x14ac:dyDescent="0.25">
      <c r="A4964" t="s">
        <v>2560</v>
      </c>
      <c r="B4964" t="s">
        <v>8446</v>
      </c>
      <c r="C4964" t="s">
        <v>8447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K4964">
        <f t="shared" si="77"/>
        <v>0</v>
      </c>
    </row>
    <row r="4965" spans="1:11" x14ac:dyDescent="0.25">
      <c r="A4965" t="s">
        <v>2560</v>
      </c>
      <c r="B4965" t="s">
        <v>8448</v>
      </c>
      <c r="C4965" t="s">
        <v>8449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K4965">
        <f t="shared" si="77"/>
        <v>0</v>
      </c>
    </row>
    <row r="4966" spans="1:11" x14ac:dyDescent="0.25">
      <c r="A4966" t="s">
        <v>2560</v>
      </c>
      <c r="B4966" t="s">
        <v>11007</v>
      </c>
      <c r="C4966" t="s">
        <v>11008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K4966">
        <f t="shared" si="77"/>
        <v>0</v>
      </c>
    </row>
    <row r="4967" spans="1:11" x14ac:dyDescent="0.25">
      <c r="A4967" t="s">
        <v>2560</v>
      </c>
      <c r="B4967" t="s">
        <v>8450</v>
      </c>
      <c r="C4967" t="s">
        <v>8451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K4967">
        <f t="shared" si="77"/>
        <v>0</v>
      </c>
    </row>
    <row r="4968" spans="1:11" x14ac:dyDescent="0.25">
      <c r="A4968" t="s">
        <v>2560</v>
      </c>
      <c r="B4968" t="s">
        <v>8452</v>
      </c>
      <c r="C4968" t="s">
        <v>8453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K4968">
        <f t="shared" si="77"/>
        <v>0</v>
      </c>
    </row>
    <row r="4969" spans="1:11" x14ac:dyDescent="0.25">
      <c r="A4969" t="s">
        <v>2560</v>
      </c>
      <c r="B4969" t="s">
        <v>8454</v>
      </c>
      <c r="C4969" t="s">
        <v>8455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K4969">
        <f t="shared" si="77"/>
        <v>0</v>
      </c>
    </row>
    <row r="4970" spans="1:11" x14ac:dyDescent="0.25">
      <c r="A4970" t="s">
        <v>2560</v>
      </c>
      <c r="B4970" t="s">
        <v>9263</v>
      </c>
      <c r="C4970" t="s">
        <v>9264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K4970">
        <f t="shared" si="77"/>
        <v>0</v>
      </c>
    </row>
    <row r="4971" spans="1:11" x14ac:dyDescent="0.25">
      <c r="A4971" t="s">
        <v>2560</v>
      </c>
      <c r="B4971" t="s">
        <v>9265</v>
      </c>
      <c r="C4971" t="s">
        <v>9266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K4971">
        <f t="shared" si="77"/>
        <v>0</v>
      </c>
    </row>
    <row r="4972" spans="1:11" x14ac:dyDescent="0.25">
      <c r="A4972" t="s">
        <v>2560</v>
      </c>
      <c r="B4972" t="s">
        <v>9596</v>
      </c>
      <c r="C4972" t="s">
        <v>9597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K4972">
        <f t="shared" si="77"/>
        <v>0</v>
      </c>
    </row>
    <row r="4973" spans="1:11" x14ac:dyDescent="0.25">
      <c r="A4973" t="s">
        <v>2560</v>
      </c>
      <c r="B4973" t="s">
        <v>9598</v>
      </c>
      <c r="C4973" t="s">
        <v>9599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K4973">
        <f t="shared" si="77"/>
        <v>0</v>
      </c>
    </row>
    <row r="4974" spans="1:11" x14ac:dyDescent="0.25">
      <c r="A4974" t="s">
        <v>2560</v>
      </c>
      <c r="B4974" t="s">
        <v>9600</v>
      </c>
      <c r="C4974" t="s">
        <v>9601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K4974">
        <f t="shared" si="77"/>
        <v>0</v>
      </c>
    </row>
    <row r="4975" spans="1:11" x14ac:dyDescent="0.25">
      <c r="A4975" t="s">
        <v>2560</v>
      </c>
      <c r="B4975" t="s">
        <v>10433</v>
      </c>
      <c r="C4975" t="s">
        <v>10434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K4975">
        <f t="shared" si="77"/>
        <v>0</v>
      </c>
    </row>
    <row r="4976" spans="1:11" x14ac:dyDescent="0.25">
      <c r="A4976" t="s">
        <v>2560</v>
      </c>
      <c r="B4976" t="s">
        <v>10435</v>
      </c>
      <c r="C4976" t="s">
        <v>10436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K4976">
        <f t="shared" si="77"/>
        <v>0</v>
      </c>
    </row>
    <row r="4977" spans="1:11" x14ac:dyDescent="0.25">
      <c r="A4977" t="s">
        <v>2560</v>
      </c>
      <c r="B4977" t="s">
        <v>10437</v>
      </c>
      <c r="C4977" t="s">
        <v>10438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K4977">
        <f t="shared" si="77"/>
        <v>0</v>
      </c>
    </row>
    <row r="4978" spans="1:11" x14ac:dyDescent="0.25">
      <c r="A4978" t="s">
        <v>2560</v>
      </c>
      <c r="B4978" t="s">
        <v>10439</v>
      </c>
      <c r="C4978" t="s">
        <v>10440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K4978">
        <f t="shared" si="77"/>
        <v>0</v>
      </c>
    </row>
    <row r="4979" spans="1:11" x14ac:dyDescent="0.25">
      <c r="A4979" t="s">
        <v>2560</v>
      </c>
      <c r="B4979" t="s">
        <v>10441</v>
      </c>
      <c r="C4979" t="s">
        <v>8111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K4979">
        <f t="shared" si="77"/>
        <v>0</v>
      </c>
    </row>
    <row r="4980" spans="1:11" x14ac:dyDescent="0.25">
      <c r="A4980" t="s">
        <v>2560</v>
      </c>
      <c r="B4980" t="s">
        <v>10442</v>
      </c>
      <c r="C4980" t="s">
        <v>10443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K4980">
        <f t="shared" si="77"/>
        <v>0</v>
      </c>
    </row>
    <row r="4981" spans="1:11" x14ac:dyDescent="0.25">
      <c r="A4981" t="s">
        <v>2560</v>
      </c>
      <c r="B4981" t="s">
        <v>10444</v>
      </c>
      <c r="C4981" t="s">
        <v>10445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K4981">
        <f t="shared" si="77"/>
        <v>0</v>
      </c>
    </row>
    <row r="4982" spans="1:11" x14ac:dyDescent="0.25">
      <c r="A4982" t="s">
        <v>2560</v>
      </c>
      <c r="B4982" t="s">
        <v>10446</v>
      </c>
      <c r="C4982" t="s">
        <v>10447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K4982">
        <f t="shared" si="77"/>
        <v>0</v>
      </c>
    </row>
    <row r="4983" spans="1:11" x14ac:dyDescent="0.25">
      <c r="A4983" t="s">
        <v>2560</v>
      </c>
      <c r="B4983" t="s">
        <v>10448</v>
      </c>
      <c r="C4983" t="s">
        <v>10449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K4983">
        <f t="shared" si="77"/>
        <v>0</v>
      </c>
    </row>
    <row r="4984" spans="1:11" x14ac:dyDescent="0.25">
      <c r="A4984" t="s">
        <v>2560</v>
      </c>
      <c r="B4984" t="s">
        <v>10450</v>
      </c>
      <c r="C4984" t="s">
        <v>10451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K4984">
        <f t="shared" si="77"/>
        <v>0</v>
      </c>
    </row>
    <row r="4985" spans="1:11" x14ac:dyDescent="0.25">
      <c r="A4985" t="s">
        <v>2560</v>
      </c>
      <c r="B4985" t="s">
        <v>10452</v>
      </c>
      <c r="C4985" t="s">
        <v>10453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K4985">
        <f t="shared" si="77"/>
        <v>0</v>
      </c>
    </row>
    <row r="4986" spans="1:11" x14ac:dyDescent="0.25">
      <c r="A4986" t="s">
        <v>2560</v>
      </c>
      <c r="B4986" t="s">
        <v>10454</v>
      </c>
      <c r="C4986" t="s">
        <v>10455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K4986">
        <f t="shared" si="77"/>
        <v>0</v>
      </c>
    </row>
    <row r="4987" spans="1:11" x14ac:dyDescent="0.25">
      <c r="A4987" t="s">
        <v>2560</v>
      </c>
      <c r="B4987" t="s">
        <v>10456</v>
      </c>
      <c r="C4987" t="s">
        <v>5448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K4987">
        <f t="shared" si="77"/>
        <v>0</v>
      </c>
    </row>
    <row r="4988" spans="1:11" x14ac:dyDescent="0.25">
      <c r="A4988" t="s">
        <v>2560</v>
      </c>
      <c r="B4988" t="s">
        <v>10457</v>
      </c>
      <c r="C4988" t="s">
        <v>8581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K4988">
        <f t="shared" si="77"/>
        <v>0</v>
      </c>
    </row>
    <row r="4989" spans="1:11" x14ac:dyDescent="0.25">
      <c r="A4989" t="s">
        <v>2560</v>
      </c>
      <c r="B4989" t="s">
        <v>10458</v>
      </c>
      <c r="C4989" t="s">
        <v>10459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K4989">
        <f t="shared" si="77"/>
        <v>0</v>
      </c>
    </row>
    <row r="4990" spans="1:11" x14ac:dyDescent="0.25">
      <c r="A4990" t="s">
        <v>2560</v>
      </c>
      <c r="B4990" t="s">
        <v>10460</v>
      </c>
      <c r="C4990" t="s">
        <v>10461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K4990">
        <f t="shared" si="77"/>
        <v>0</v>
      </c>
    </row>
    <row r="4991" spans="1:11" x14ac:dyDescent="0.25">
      <c r="A4991" t="s">
        <v>2560</v>
      </c>
      <c r="B4991" t="s">
        <v>10462</v>
      </c>
      <c r="C4991" t="s">
        <v>10463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K4991">
        <f t="shared" si="77"/>
        <v>0</v>
      </c>
    </row>
    <row r="4992" spans="1:11" x14ac:dyDescent="0.25">
      <c r="A4992" t="s">
        <v>2560</v>
      </c>
      <c r="B4992" t="s">
        <v>10464</v>
      </c>
      <c r="C4992" t="s">
        <v>452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K4992">
        <f t="shared" si="77"/>
        <v>0</v>
      </c>
    </row>
    <row r="4993" spans="1:11" x14ac:dyDescent="0.25">
      <c r="A4993" t="s">
        <v>2560</v>
      </c>
      <c r="B4993" t="s">
        <v>10465</v>
      </c>
      <c r="C4993" t="s">
        <v>10466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K4993">
        <f t="shared" si="77"/>
        <v>0</v>
      </c>
    </row>
    <row r="4994" spans="1:11" x14ac:dyDescent="0.25">
      <c r="A4994" t="s">
        <v>2560</v>
      </c>
      <c r="B4994" t="s">
        <v>10467</v>
      </c>
      <c r="C4994" t="s">
        <v>10468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K4994">
        <f t="shared" si="77"/>
        <v>0</v>
      </c>
    </row>
    <row r="4995" spans="1:11" x14ac:dyDescent="0.25">
      <c r="A4995" t="s">
        <v>2560</v>
      </c>
      <c r="B4995" t="s">
        <v>12076</v>
      </c>
      <c r="C4995" t="s">
        <v>12077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K4995">
        <f t="shared" ref="K4995:K5058" si="78">D4995+F4995</f>
        <v>0</v>
      </c>
    </row>
    <row r="4996" spans="1:11" x14ac:dyDescent="0.25">
      <c r="A4996" t="s">
        <v>2560</v>
      </c>
      <c r="B4996" t="s">
        <v>12078</v>
      </c>
      <c r="C4996" t="s">
        <v>6810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K4996">
        <f t="shared" si="78"/>
        <v>0</v>
      </c>
    </row>
    <row r="4997" spans="1:11" x14ac:dyDescent="0.25">
      <c r="A4997" t="s">
        <v>2560</v>
      </c>
      <c r="B4997" t="s">
        <v>12079</v>
      </c>
      <c r="C4997" t="s">
        <v>6824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K4997">
        <f t="shared" si="78"/>
        <v>0</v>
      </c>
    </row>
    <row r="4998" spans="1:11" x14ac:dyDescent="0.25">
      <c r="A4998" t="s">
        <v>2560</v>
      </c>
      <c r="B4998" t="s">
        <v>12080</v>
      </c>
      <c r="C4998" t="s">
        <v>12081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K4998">
        <f t="shared" si="78"/>
        <v>0</v>
      </c>
    </row>
    <row r="4999" spans="1:11" x14ac:dyDescent="0.25">
      <c r="A4999" t="s">
        <v>2560</v>
      </c>
      <c r="B4999" t="s">
        <v>12082</v>
      </c>
      <c r="C4999" t="s">
        <v>7739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K4999">
        <f t="shared" si="78"/>
        <v>0</v>
      </c>
    </row>
    <row r="5000" spans="1:11" x14ac:dyDescent="0.25">
      <c r="A5000" t="s">
        <v>2560</v>
      </c>
      <c r="B5000" t="s">
        <v>12083</v>
      </c>
      <c r="C5000" t="s">
        <v>8259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K5000">
        <f t="shared" si="78"/>
        <v>0</v>
      </c>
    </row>
    <row r="5001" spans="1:11" x14ac:dyDescent="0.25">
      <c r="A5001" t="s">
        <v>2560</v>
      </c>
      <c r="B5001" t="s">
        <v>12084</v>
      </c>
      <c r="C5001" t="s">
        <v>10702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K5001">
        <f t="shared" si="78"/>
        <v>0</v>
      </c>
    </row>
    <row r="5002" spans="1:11" x14ac:dyDescent="0.25">
      <c r="A5002" t="s">
        <v>2560</v>
      </c>
      <c r="B5002" t="s">
        <v>11967</v>
      </c>
      <c r="C5002" t="s">
        <v>9633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10</v>
      </c>
      <c r="K5002">
        <f t="shared" si="78"/>
        <v>0</v>
      </c>
    </row>
    <row r="5003" spans="1:11" x14ac:dyDescent="0.25">
      <c r="A5003" t="s">
        <v>2560</v>
      </c>
      <c r="B5003" t="s">
        <v>12085</v>
      </c>
      <c r="C5003" t="s">
        <v>12086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K5003">
        <f t="shared" si="78"/>
        <v>0</v>
      </c>
    </row>
    <row r="5004" spans="1:11" x14ac:dyDescent="0.25">
      <c r="A5004" t="s">
        <v>2560</v>
      </c>
      <c r="B5004" t="s">
        <v>12087</v>
      </c>
      <c r="C5004" t="s">
        <v>12088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K5004">
        <f t="shared" si="78"/>
        <v>0</v>
      </c>
    </row>
    <row r="5005" spans="1:11" x14ac:dyDescent="0.25">
      <c r="A5005" t="s">
        <v>2560</v>
      </c>
      <c r="B5005" t="s">
        <v>12089</v>
      </c>
      <c r="C5005" t="s">
        <v>12090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K5005">
        <f t="shared" si="78"/>
        <v>0</v>
      </c>
    </row>
    <row r="5006" spans="1:11" x14ac:dyDescent="0.25">
      <c r="A5006" t="s">
        <v>2560</v>
      </c>
      <c r="B5006" t="s">
        <v>12091</v>
      </c>
      <c r="C5006" t="s">
        <v>12092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K5006">
        <f t="shared" si="78"/>
        <v>0</v>
      </c>
    </row>
    <row r="5007" spans="1:11" x14ac:dyDescent="0.25">
      <c r="A5007" t="s">
        <v>2560</v>
      </c>
      <c r="B5007" t="s">
        <v>12093</v>
      </c>
      <c r="C5007" t="s">
        <v>12094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K5007">
        <f t="shared" si="78"/>
        <v>0</v>
      </c>
    </row>
    <row r="5008" spans="1:11" x14ac:dyDescent="0.25">
      <c r="A5008" t="s">
        <v>2560</v>
      </c>
      <c r="B5008" t="s">
        <v>12095</v>
      </c>
      <c r="C5008" t="s">
        <v>12096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K5008">
        <f t="shared" si="78"/>
        <v>0</v>
      </c>
    </row>
    <row r="5009" spans="1:11" x14ac:dyDescent="0.25">
      <c r="A5009" t="s">
        <v>2560</v>
      </c>
      <c r="B5009" t="s">
        <v>12097</v>
      </c>
      <c r="C5009" t="s">
        <v>12098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K5009">
        <f t="shared" si="78"/>
        <v>0</v>
      </c>
    </row>
    <row r="5010" spans="1:11" x14ac:dyDescent="0.25">
      <c r="A5010" t="s">
        <v>2560</v>
      </c>
      <c r="B5010" t="s">
        <v>12099</v>
      </c>
      <c r="C5010" t="s">
        <v>12100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K5010">
        <f t="shared" si="78"/>
        <v>0</v>
      </c>
    </row>
    <row r="5011" spans="1:11" x14ac:dyDescent="0.25">
      <c r="A5011" t="s">
        <v>2560</v>
      </c>
      <c r="B5011" t="s">
        <v>12101</v>
      </c>
      <c r="C5011" t="s">
        <v>12102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K5011">
        <f t="shared" si="78"/>
        <v>0</v>
      </c>
    </row>
    <row r="5012" spans="1:11" x14ac:dyDescent="0.25">
      <c r="A5012" t="s">
        <v>2560</v>
      </c>
      <c r="B5012" t="s">
        <v>12103</v>
      </c>
      <c r="C5012" t="s">
        <v>12104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K5012">
        <f t="shared" si="78"/>
        <v>0</v>
      </c>
    </row>
    <row r="5013" spans="1:11" x14ac:dyDescent="0.25">
      <c r="A5013" t="s">
        <v>2560</v>
      </c>
      <c r="B5013" t="s">
        <v>1569</v>
      </c>
      <c r="C5013" t="s">
        <v>422</v>
      </c>
      <c r="D5013">
        <v>1207</v>
      </c>
      <c r="E5013">
        <v>0</v>
      </c>
      <c r="F5013">
        <v>148</v>
      </c>
      <c r="G5013">
        <v>0</v>
      </c>
      <c r="H5013">
        <v>3689</v>
      </c>
      <c r="I5013">
        <v>5044</v>
      </c>
      <c r="K5013">
        <f t="shared" si="78"/>
        <v>1355</v>
      </c>
    </row>
    <row r="5014" spans="1:11" x14ac:dyDescent="0.25">
      <c r="A5014" t="s">
        <v>2560</v>
      </c>
      <c r="B5014" t="s">
        <v>1427</v>
      </c>
      <c r="C5014" t="s">
        <v>288</v>
      </c>
      <c r="D5014">
        <v>48</v>
      </c>
      <c r="E5014">
        <v>0</v>
      </c>
      <c r="F5014">
        <v>0</v>
      </c>
      <c r="G5014">
        <v>0</v>
      </c>
      <c r="H5014">
        <v>334</v>
      </c>
      <c r="I5014">
        <v>382</v>
      </c>
      <c r="K5014">
        <f t="shared" si="78"/>
        <v>48</v>
      </c>
    </row>
    <row r="5015" spans="1:11" x14ac:dyDescent="0.25">
      <c r="A5015" t="s">
        <v>2560</v>
      </c>
      <c r="B5015" t="s">
        <v>1435</v>
      </c>
      <c r="C5015" t="s">
        <v>296</v>
      </c>
      <c r="D5015">
        <v>231</v>
      </c>
      <c r="E5015">
        <v>0</v>
      </c>
      <c r="F5015">
        <v>0</v>
      </c>
      <c r="G5015">
        <v>0</v>
      </c>
      <c r="H5015">
        <v>465</v>
      </c>
      <c r="I5015">
        <v>696</v>
      </c>
      <c r="K5015">
        <f t="shared" si="78"/>
        <v>231</v>
      </c>
    </row>
    <row r="5016" spans="1:11" x14ac:dyDescent="0.25">
      <c r="A5016" t="s">
        <v>2560</v>
      </c>
      <c r="B5016" t="s">
        <v>1910</v>
      </c>
      <c r="C5016" t="s">
        <v>759</v>
      </c>
      <c r="D5016">
        <v>166</v>
      </c>
      <c r="E5016">
        <v>0</v>
      </c>
      <c r="F5016">
        <v>0</v>
      </c>
      <c r="G5016">
        <v>0</v>
      </c>
      <c r="H5016">
        <v>130</v>
      </c>
      <c r="I5016">
        <v>296</v>
      </c>
      <c r="K5016">
        <f t="shared" si="78"/>
        <v>166</v>
      </c>
    </row>
    <row r="5017" spans="1:11" x14ac:dyDescent="0.25">
      <c r="A5017" t="s">
        <v>2560</v>
      </c>
      <c r="B5017" t="s">
        <v>1818</v>
      </c>
      <c r="C5017" t="s">
        <v>667</v>
      </c>
      <c r="D5017">
        <v>10</v>
      </c>
      <c r="E5017">
        <v>0</v>
      </c>
      <c r="F5017">
        <v>0</v>
      </c>
      <c r="G5017">
        <v>0</v>
      </c>
      <c r="H5017">
        <v>2</v>
      </c>
      <c r="I5017">
        <v>12</v>
      </c>
      <c r="K5017">
        <f t="shared" si="78"/>
        <v>10</v>
      </c>
    </row>
    <row r="5018" spans="1:11" x14ac:dyDescent="0.25">
      <c r="A5018" t="s">
        <v>2560</v>
      </c>
      <c r="B5018" t="s">
        <v>1970</v>
      </c>
      <c r="C5018" t="s">
        <v>817</v>
      </c>
      <c r="D5018">
        <v>2</v>
      </c>
      <c r="E5018">
        <v>0</v>
      </c>
      <c r="F5018">
        <v>0</v>
      </c>
      <c r="G5018">
        <v>0</v>
      </c>
      <c r="H5018">
        <v>1</v>
      </c>
      <c r="I5018">
        <v>3</v>
      </c>
      <c r="K5018">
        <f t="shared" si="78"/>
        <v>2</v>
      </c>
    </row>
    <row r="5019" spans="1:11" x14ac:dyDescent="0.25">
      <c r="A5019" t="s">
        <v>2560</v>
      </c>
      <c r="B5019" t="s">
        <v>2108</v>
      </c>
      <c r="C5019" t="s">
        <v>953</v>
      </c>
      <c r="D5019">
        <v>385</v>
      </c>
      <c r="E5019">
        <v>0</v>
      </c>
      <c r="F5019">
        <v>14</v>
      </c>
      <c r="G5019">
        <v>0</v>
      </c>
      <c r="H5019">
        <v>2593</v>
      </c>
      <c r="I5019">
        <v>2992</v>
      </c>
      <c r="K5019">
        <f t="shared" si="78"/>
        <v>399</v>
      </c>
    </row>
    <row r="5020" spans="1:11" x14ac:dyDescent="0.25">
      <c r="A5020" t="s">
        <v>2560</v>
      </c>
      <c r="B5020" t="s">
        <v>1205</v>
      </c>
      <c r="C5020" t="s">
        <v>73</v>
      </c>
      <c r="D5020">
        <v>2422</v>
      </c>
      <c r="E5020">
        <v>0</v>
      </c>
      <c r="F5020">
        <v>205</v>
      </c>
      <c r="G5020">
        <v>0</v>
      </c>
      <c r="H5020">
        <v>7748</v>
      </c>
      <c r="I5020">
        <v>10375</v>
      </c>
      <c r="K5020">
        <f t="shared" si="78"/>
        <v>2627</v>
      </c>
    </row>
    <row r="5021" spans="1:11" x14ac:dyDescent="0.25">
      <c r="A5021" t="s">
        <v>2560</v>
      </c>
      <c r="B5021" t="s">
        <v>2249</v>
      </c>
      <c r="C5021" t="s">
        <v>1090</v>
      </c>
      <c r="D5021">
        <v>151</v>
      </c>
      <c r="E5021">
        <v>0</v>
      </c>
      <c r="F5021">
        <v>0</v>
      </c>
      <c r="G5021">
        <v>0</v>
      </c>
      <c r="H5021">
        <v>1357</v>
      </c>
      <c r="I5021">
        <v>1508</v>
      </c>
      <c r="K5021">
        <f t="shared" si="78"/>
        <v>151</v>
      </c>
    </row>
    <row r="5022" spans="1:11" x14ac:dyDescent="0.25">
      <c r="A5022" t="s">
        <v>2560</v>
      </c>
      <c r="B5022" t="s">
        <v>1720</v>
      </c>
      <c r="C5022" t="s">
        <v>571</v>
      </c>
      <c r="D5022">
        <v>472</v>
      </c>
      <c r="E5022">
        <v>0</v>
      </c>
      <c r="F5022">
        <v>0</v>
      </c>
      <c r="G5022">
        <v>0</v>
      </c>
      <c r="H5022">
        <v>2768</v>
      </c>
      <c r="I5022">
        <v>3240</v>
      </c>
      <c r="K5022">
        <f t="shared" si="78"/>
        <v>472</v>
      </c>
    </row>
    <row r="5023" spans="1:11" x14ac:dyDescent="0.25">
      <c r="A5023" t="s">
        <v>2560</v>
      </c>
      <c r="B5023" t="s">
        <v>1346</v>
      </c>
      <c r="C5023" t="s">
        <v>210</v>
      </c>
      <c r="D5023">
        <v>212</v>
      </c>
      <c r="E5023">
        <v>0</v>
      </c>
      <c r="F5023">
        <v>0</v>
      </c>
      <c r="G5023">
        <v>0</v>
      </c>
      <c r="H5023">
        <v>111</v>
      </c>
      <c r="I5023">
        <v>323</v>
      </c>
      <c r="K5023">
        <f t="shared" si="78"/>
        <v>212</v>
      </c>
    </row>
    <row r="5024" spans="1:11" x14ac:dyDescent="0.25">
      <c r="A5024" t="s">
        <v>2560</v>
      </c>
      <c r="B5024" t="s">
        <v>1656</v>
      </c>
      <c r="C5024" t="s">
        <v>508</v>
      </c>
      <c r="D5024">
        <v>142</v>
      </c>
      <c r="E5024">
        <v>0</v>
      </c>
      <c r="F5024">
        <v>0</v>
      </c>
      <c r="G5024">
        <v>0</v>
      </c>
      <c r="H5024">
        <v>473</v>
      </c>
      <c r="I5024">
        <v>615</v>
      </c>
      <c r="K5024">
        <f t="shared" si="78"/>
        <v>142</v>
      </c>
    </row>
    <row r="5025" spans="1:11" x14ac:dyDescent="0.25">
      <c r="A5025" t="s">
        <v>2560</v>
      </c>
      <c r="B5025" t="s">
        <v>2210</v>
      </c>
      <c r="C5025" t="s">
        <v>1051</v>
      </c>
      <c r="D5025">
        <v>417</v>
      </c>
      <c r="E5025">
        <v>0</v>
      </c>
      <c r="F5025">
        <v>0</v>
      </c>
      <c r="G5025">
        <v>0</v>
      </c>
      <c r="H5025">
        <v>1821</v>
      </c>
      <c r="I5025">
        <v>2238</v>
      </c>
      <c r="K5025">
        <f t="shared" si="78"/>
        <v>417</v>
      </c>
    </row>
    <row r="5026" spans="1:11" x14ac:dyDescent="0.25">
      <c r="A5026" t="s">
        <v>2560</v>
      </c>
      <c r="B5026" t="s">
        <v>2214</v>
      </c>
      <c r="C5026" t="s">
        <v>1055</v>
      </c>
      <c r="D5026">
        <v>136</v>
      </c>
      <c r="E5026">
        <v>0</v>
      </c>
      <c r="F5026">
        <v>0</v>
      </c>
      <c r="G5026">
        <v>0</v>
      </c>
      <c r="H5026">
        <v>547</v>
      </c>
      <c r="I5026">
        <v>683</v>
      </c>
      <c r="K5026">
        <f t="shared" si="78"/>
        <v>136</v>
      </c>
    </row>
    <row r="5027" spans="1:11" x14ac:dyDescent="0.25">
      <c r="A5027" t="s">
        <v>2560</v>
      </c>
      <c r="B5027" t="s">
        <v>1250</v>
      </c>
      <c r="C5027" t="s">
        <v>116</v>
      </c>
      <c r="D5027">
        <v>24</v>
      </c>
      <c r="E5027">
        <v>0</v>
      </c>
      <c r="F5027">
        <v>0</v>
      </c>
      <c r="G5027">
        <v>0</v>
      </c>
      <c r="H5027">
        <v>551</v>
      </c>
      <c r="I5027">
        <v>575</v>
      </c>
      <c r="K5027">
        <f t="shared" si="78"/>
        <v>24</v>
      </c>
    </row>
    <row r="5028" spans="1:11" x14ac:dyDescent="0.25">
      <c r="A5028" t="s">
        <v>2560</v>
      </c>
      <c r="B5028" t="s">
        <v>1846</v>
      </c>
      <c r="C5028" t="s">
        <v>695</v>
      </c>
      <c r="D5028">
        <v>14233</v>
      </c>
      <c r="E5028">
        <v>0</v>
      </c>
      <c r="F5028">
        <v>0</v>
      </c>
      <c r="G5028">
        <v>0</v>
      </c>
      <c r="H5028">
        <v>22719</v>
      </c>
      <c r="I5028">
        <v>36952</v>
      </c>
      <c r="K5028">
        <f t="shared" si="78"/>
        <v>14233</v>
      </c>
    </row>
    <row r="5029" spans="1:11" x14ac:dyDescent="0.25">
      <c r="A5029" t="s">
        <v>2560</v>
      </c>
      <c r="B5029" t="s">
        <v>2260</v>
      </c>
      <c r="C5029" t="s">
        <v>1101</v>
      </c>
      <c r="D5029">
        <v>42</v>
      </c>
      <c r="E5029">
        <v>0</v>
      </c>
      <c r="F5029">
        <v>0</v>
      </c>
      <c r="G5029">
        <v>0</v>
      </c>
      <c r="H5029">
        <v>47</v>
      </c>
      <c r="I5029">
        <v>89</v>
      </c>
      <c r="K5029">
        <f t="shared" si="78"/>
        <v>42</v>
      </c>
    </row>
    <row r="5030" spans="1:11" x14ac:dyDescent="0.25">
      <c r="A5030" t="s">
        <v>2560</v>
      </c>
      <c r="B5030" t="s">
        <v>1692</v>
      </c>
      <c r="C5030" t="s">
        <v>543</v>
      </c>
      <c r="D5030">
        <v>355</v>
      </c>
      <c r="E5030">
        <v>0</v>
      </c>
      <c r="F5030">
        <v>0</v>
      </c>
      <c r="G5030">
        <v>0</v>
      </c>
      <c r="H5030">
        <v>1365</v>
      </c>
      <c r="I5030">
        <v>1720</v>
      </c>
      <c r="K5030">
        <f t="shared" si="78"/>
        <v>355</v>
      </c>
    </row>
    <row r="5031" spans="1:11" x14ac:dyDescent="0.25">
      <c r="A5031" t="s">
        <v>2560</v>
      </c>
      <c r="B5031" t="s">
        <v>1552</v>
      </c>
      <c r="C5031" t="s">
        <v>407</v>
      </c>
      <c r="D5031">
        <v>2</v>
      </c>
      <c r="E5031">
        <v>0</v>
      </c>
      <c r="F5031">
        <v>0</v>
      </c>
      <c r="G5031">
        <v>0</v>
      </c>
      <c r="H5031">
        <v>3</v>
      </c>
      <c r="I5031">
        <v>5</v>
      </c>
      <c r="K5031">
        <f t="shared" si="78"/>
        <v>2</v>
      </c>
    </row>
    <row r="5032" spans="1:11" x14ac:dyDescent="0.25">
      <c r="A5032" t="s">
        <v>2560</v>
      </c>
      <c r="B5032" t="s">
        <v>9267</v>
      </c>
      <c r="C5032" t="s">
        <v>9268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K5032">
        <f t="shared" si="78"/>
        <v>0</v>
      </c>
    </row>
    <row r="5033" spans="1:11" x14ac:dyDescent="0.25">
      <c r="A5033" t="s">
        <v>2560</v>
      </c>
      <c r="B5033" t="s">
        <v>9269</v>
      </c>
      <c r="C5033" t="s">
        <v>9270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K5033">
        <f t="shared" si="78"/>
        <v>0</v>
      </c>
    </row>
    <row r="5034" spans="1:11" x14ac:dyDescent="0.25">
      <c r="A5034" t="s">
        <v>2560</v>
      </c>
      <c r="B5034" t="s">
        <v>9271</v>
      </c>
      <c r="C5034" t="s">
        <v>9272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K5034">
        <f t="shared" si="78"/>
        <v>0</v>
      </c>
    </row>
    <row r="5035" spans="1:11" x14ac:dyDescent="0.25">
      <c r="A5035" t="s">
        <v>2560</v>
      </c>
      <c r="B5035" t="s">
        <v>9273</v>
      </c>
      <c r="C5035" t="s">
        <v>9274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K5035">
        <f t="shared" si="78"/>
        <v>0</v>
      </c>
    </row>
    <row r="5036" spans="1:11" x14ac:dyDescent="0.25">
      <c r="A5036" t="s">
        <v>2560</v>
      </c>
      <c r="B5036" t="s">
        <v>9276</v>
      </c>
      <c r="C5036" t="s">
        <v>9277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K5036">
        <f t="shared" si="78"/>
        <v>0</v>
      </c>
    </row>
    <row r="5037" spans="1:11" x14ac:dyDescent="0.25">
      <c r="A5037" t="s">
        <v>2560</v>
      </c>
      <c r="B5037" t="s">
        <v>9278</v>
      </c>
      <c r="C5037" t="s">
        <v>9279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1</v>
      </c>
      <c r="K5037">
        <f t="shared" si="78"/>
        <v>0</v>
      </c>
    </row>
    <row r="5038" spans="1:11" x14ac:dyDescent="0.25">
      <c r="A5038" t="s">
        <v>2560</v>
      </c>
      <c r="B5038" t="s">
        <v>9280</v>
      </c>
      <c r="C5038" t="s">
        <v>9281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K5038">
        <f t="shared" si="78"/>
        <v>0</v>
      </c>
    </row>
    <row r="5039" spans="1:11" x14ac:dyDescent="0.25">
      <c r="A5039" t="s">
        <v>2560</v>
      </c>
      <c r="B5039" t="s">
        <v>9282</v>
      </c>
      <c r="C5039" t="s">
        <v>9283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K5039">
        <f t="shared" si="78"/>
        <v>0</v>
      </c>
    </row>
    <row r="5040" spans="1:11" x14ac:dyDescent="0.25">
      <c r="A5040" t="s">
        <v>2560</v>
      </c>
      <c r="B5040" t="s">
        <v>9284</v>
      </c>
      <c r="C5040" t="s">
        <v>8744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2</v>
      </c>
      <c r="K5040">
        <f t="shared" si="78"/>
        <v>0</v>
      </c>
    </row>
    <row r="5041" spans="1:11" x14ac:dyDescent="0.25">
      <c r="A5041" t="s">
        <v>2560</v>
      </c>
      <c r="B5041" t="s">
        <v>9285</v>
      </c>
      <c r="C5041" t="s">
        <v>9286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K5041">
        <f t="shared" si="78"/>
        <v>0</v>
      </c>
    </row>
    <row r="5042" spans="1:11" x14ac:dyDescent="0.25">
      <c r="A5042" t="s">
        <v>2560</v>
      </c>
      <c r="B5042" t="s">
        <v>9287</v>
      </c>
      <c r="C5042" t="s">
        <v>9288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K5042">
        <f t="shared" si="78"/>
        <v>0</v>
      </c>
    </row>
    <row r="5043" spans="1:11" x14ac:dyDescent="0.25">
      <c r="A5043" t="s">
        <v>2560</v>
      </c>
      <c r="B5043" t="s">
        <v>9289</v>
      </c>
      <c r="C5043" t="s">
        <v>9290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K5043">
        <f t="shared" si="78"/>
        <v>0</v>
      </c>
    </row>
    <row r="5044" spans="1:11" x14ac:dyDescent="0.25">
      <c r="A5044" t="s">
        <v>2560</v>
      </c>
      <c r="B5044" t="s">
        <v>9291</v>
      </c>
      <c r="C5044" t="s">
        <v>9292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K5044">
        <f t="shared" si="78"/>
        <v>0</v>
      </c>
    </row>
    <row r="5045" spans="1:11" x14ac:dyDescent="0.25">
      <c r="A5045" t="s">
        <v>2560</v>
      </c>
      <c r="B5045" t="s">
        <v>9293</v>
      </c>
      <c r="C5045" t="s">
        <v>9294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K5045">
        <f t="shared" si="78"/>
        <v>0</v>
      </c>
    </row>
    <row r="5046" spans="1:11" x14ac:dyDescent="0.25">
      <c r="A5046" t="s">
        <v>2560</v>
      </c>
      <c r="B5046" t="s">
        <v>9295</v>
      </c>
      <c r="C5046" t="s">
        <v>9296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K5046">
        <f t="shared" si="78"/>
        <v>0</v>
      </c>
    </row>
    <row r="5047" spans="1:11" x14ac:dyDescent="0.25">
      <c r="A5047" t="s">
        <v>2560</v>
      </c>
      <c r="B5047" t="s">
        <v>9297</v>
      </c>
      <c r="C5047" t="s">
        <v>9298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K5047">
        <f t="shared" si="78"/>
        <v>0</v>
      </c>
    </row>
    <row r="5048" spans="1:11" x14ac:dyDescent="0.25">
      <c r="A5048" t="s">
        <v>2560</v>
      </c>
      <c r="B5048" t="s">
        <v>9299</v>
      </c>
      <c r="C5048" t="s">
        <v>9300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1</v>
      </c>
      <c r="K5048">
        <f t="shared" si="78"/>
        <v>0</v>
      </c>
    </row>
    <row r="5049" spans="1:11" x14ac:dyDescent="0.25">
      <c r="A5049" t="s">
        <v>2560</v>
      </c>
      <c r="B5049" t="s">
        <v>9301</v>
      </c>
      <c r="C5049" t="s">
        <v>9302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K5049">
        <f t="shared" si="78"/>
        <v>0</v>
      </c>
    </row>
    <row r="5050" spans="1:11" x14ac:dyDescent="0.25">
      <c r="A5050" t="s">
        <v>2560</v>
      </c>
      <c r="B5050" t="s">
        <v>9303</v>
      </c>
      <c r="C5050" t="s">
        <v>9304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K5050">
        <f t="shared" si="78"/>
        <v>0</v>
      </c>
    </row>
    <row r="5051" spans="1:11" x14ac:dyDescent="0.25">
      <c r="A5051" t="s">
        <v>2560</v>
      </c>
      <c r="B5051" t="s">
        <v>9305</v>
      </c>
      <c r="C5051" t="s">
        <v>9306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3</v>
      </c>
      <c r="K5051">
        <f t="shared" si="78"/>
        <v>0</v>
      </c>
    </row>
    <row r="5052" spans="1:11" x14ac:dyDescent="0.25">
      <c r="A5052" t="s">
        <v>2560</v>
      </c>
      <c r="B5052" t="s">
        <v>10893</v>
      </c>
      <c r="C5052" t="s">
        <v>10894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3</v>
      </c>
      <c r="K5052">
        <f t="shared" si="78"/>
        <v>0</v>
      </c>
    </row>
    <row r="5053" spans="1:11" x14ac:dyDescent="0.25">
      <c r="A5053" t="s">
        <v>2560</v>
      </c>
      <c r="B5053" t="s">
        <v>11243</v>
      </c>
      <c r="C5053" t="s">
        <v>11244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K5053">
        <f t="shared" si="78"/>
        <v>0</v>
      </c>
    </row>
    <row r="5054" spans="1:11" x14ac:dyDescent="0.25">
      <c r="A5054" t="s">
        <v>2560</v>
      </c>
      <c r="B5054" t="s">
        <v>11245</v>
      </c>
      <c r="C5054" t="s">
        <v>11246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K5054">
        <f t="shared" si="78"/>
        <v>0</v>
      </c>
    </row>
    <row r="5055" spans="1:11" x14ac:dyDescent="0.25">
      <c r="A5055" t="s">
        <v>2560</v>
      </c>
      <c r="B5055" t="s">
        <v>12378</v>
      </c>
      <c r="C5055" t="s">
        <v>11288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K5055">
        <f t="shared" si="78"/>
        <v>0</v>
      </c>
    </row>
    <row r="5056" spans="1:11" x14ac:dyDescent="0.25">
      <c r="A5056" t="s">
        <v>2560</v>
      </c>
      <c r="B5056" t="s">
        <v>12379</v>
      </c>
      <c r="C5056" t="s">
        <v>12380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K5056">
        <f t="shared" si="78"/>
        <v>0</v>
      </c>
    </row>
    <row r="5057" spans="1:11" x14ac:dyDescent="0.25">
      <c r="A5057" t="s">
        <v>2560</v>
      </c>
      <c r="B5057" t="s">
        <v>12381</v>
      </c>
      <c r="C5057" t="s">
        <v>12382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K5057">
        <f t="shared" si="78"/>
        <v>0</v>
      </c>
    </row>
    <row r="5058" spans="1:11" x14ac:dyDescent="0.25">
      <c r="A5058" t="s">
        <v>2560</v>
      </c>
      <c r="B5058" t="s">
        <v>12383</v>
      </c>
      <c r="C5058" t="s">
        <v>9928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4</v>
      </c>
      <c r="K5058">
        <f t="shared" si="78"/>
        <v>0</v>
      </c>
    </row>
    <row r="5059" spans="1:11" x14ac:dyDescent="0.25">
      <c r="A5059" t="s">
        <v>2560</v>
      </c>
      <c r="B5059" t="s">
        <v>12384</v>
      </c>
      <c r="C5059" t="s">
        <v>12385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K5059">
        <f t="shared" ref="K5059:K5122" si="79">D5059+F5059</f>
        <v>0</v>
      </c>
    </row>
    <row r="5060" spans="1:11" x14ac:dyDescent="0.25">
      <c r="A5060" t="s">
        <v>2560</v>
      </c>
      <c r="B5060" t="s">
        <v>12386</v>
      </c>
      <c r="C5060" t="s">
        <v>12387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K5060">
        <f t="shared" si="79"/>
        <v>0</v>
      </c>
    </row>
    <row r="5061" spans="1:11" x14ac:dyDescent="0.25">
      <c r="A5061" t="s">
        <v>2560</v>
      </c>
      <c r="B5061" t="s">
        <v>12388</v>
      </c>
      <c r="C5061" t="s">
        <v>10369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K5061">
        <f t="shared" si="79"/>
        <v>0</v>
      </c>
    </row>
    <row r="5062" spans="1:11" x14ac:dyDescent="0.25">
      <c r="A5062" t="s">
        <v>2560</v>
      </c>
      <c r="B5062" t="s">
        <v>12389</v>
      </c>
      <c r="C5062" t="s">
        <v>12390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K5062">
        <f t="shared" si="79"/>
        <v>0</v>
      </c>
    </row>
    <row r="5063" spans="1:11" x14ac:dyDescent="0.25">
      <c r="A5063" t="s">
        <v>2560</v>
      </c>
      <c r="B5063" t="s">
        <v>12391</v>
      </c>
      <c r="C5063" t="s">
        <v>12392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K5063">
        <f t="shared" si="79"/>
        <v>0</v>
      </c>
    </row>
    <row r="5064" spans="1:11" x14ac:dyDescent="0.25">
      <c r="A5064" t="s">
        <v>2560</v>
      </c>
      <c r="B5064" t="s">
        <v>12393</v>
      </c>
      <c r="C5064" t="s">
        <v>12394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K5064">
        <f t="shared" si="79"/>
        <v>0</v>
      </c>
    </row>
    <row r="5065" spans="1:11" x14ac:dyDescent="0.25">
      <c r="A5065" t="s">
        <v>2560</v>
      </c>
      <c r="B5065" t="s">
        <v>12395</v>
      </c>
      <c r="C5065" t="s">
        <v>11929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K5065">
        <f t="shared" si="79"/>
        <v>0</v>
      </c>
    </row>
    <row r="5066" spans="1:11" x14ac:dyDescent="0.25">
      <c r="A5066" t="s">
        <v>2560</v>
      </c>
      <c r="B5066" t="s">
        <v>12396</v>
      </c>
      <c r="C5066" t="s">
        <v>12397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15</v>
      </c>
      <c r="K5066">
        <f t="shared" si="79"/>
        <v>0</v>
      </c>
    </row>
    <row r="5067" spans="1:11" x14ac:dyDescent="0.25">
      <c r="A5067" t="s">
        <v>2560</v>
      </c>
      <c r="B5067" t="s">
        <v>12398</v>
      </c>
      <c r="C5067" t="s">
        <v>12399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K5067">
        <f t="shared" si="79"/>
        <v>0</v>
      </c>
    </row>
    <row r="5068" spans="1:11" x14ac:dyDescent="0.25">
      <c r="A5068" t="s">
        <v>2560</v>
      </c>
      <c r="B5068" t="s">
        <v>12400</v>
      </c>
      <c r="C5068" t="s">
        <v>12401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K5068">
        <f t="shared" si="79"/>
        <v>0</v>
      </c>
    </row>
    <row r="5069" spans="1:11" x14ac:dyDescent="0.25">
      <c r="A5069" t="s">
        <v>2560</v>
      </c>
      <c r="B5069" t="s">
        <v>12402</v>
      </c>
      <c r="C5069" t="s">
        <v>12403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K5069">
        <f t="shared" si="79"/>
        <v>0</v>
      </c>
    </row>
    <row r="5070" spans="1:11" x14ac:dyDescent="0.25">
      <c r="A5070" t="s">
        <v>2560</v>
      </c>
      <c r="B5070" t="s">
        <v>12404</v>
      </c>
      <c r="C5070" t="s">
        <v>12405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K5070">
        <f t="shared" si="79"/>
        <v>0</v>
      </c>
    </row>
    <row r="5071" spans="1:11" x14ac:dyDescent="0.25">
      <c r="A5071" t="s">
        <v>2560</v>
      </c>
      <c r="B5071" t="s">
        <v>12406</v>
      </c>
      <c r="C5071" t="s">
        <v>12407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K5071">
        <f t="shared" si="79"/>
        <v>0</v>
      </c>
    </row>
    <row r="5072" spans="1:11" x14ac:dyDescent="0.25">
      <c r="A5072" t="s">
        <v>2560</v>
      </c>
      <c r="B5072" t="s">
        <v>12734</v>
      </c>
      <c r="C5072" t="s">
        <v>12735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K5072">
        <f t="shared" si="79"/>
        <v>0</v>
      </c>
    </row>
    <row r="5073" spans="1:11" x14ac:dyDescent="0.25">
      <c r="A5073" t="s">
        <v>2560</v>
      </c>
      <c r="B5073" t="s">
        <v>12408</v>
      </c>
      <c r="C5073" t="s">
        <v>12409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K5073">
        <f t="shared" si="79"/>
        <v>0</v>
      </c>
    </row>
    <row r="5074" spans="1:11" x14ac:dyDescent="0.25">
      <c r="A5074" t="s">
        <v>2560</v>
      </c>
      <c r="B5074" t="s">
        <v>12410</v>
      </c>
      <c r="C5074" t="s">
        <v>12411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K5074">
        <f t="shared" si="79"/>
        <v>0</v>
      </c>
    </row>
    <row r="5075" spans="1:11" x14ac:dyDescent="0.25">
      <c r="A5075" t="s">
        <v>2560</v>
      </c>
      <c r="B5075" t="s">
        <v>12412</v>
      </c>
      <c r="C5075" t="s">
        <v>12413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1</v>
      </c>
      <c r="K5075">
        <f t="shared" si="79"/>
        <v>0</v>
      </c>
    </row>
    <row r="5076" spans="1:11" x14ac:dyDescent="0.25">
      <c r="A5076" t="s">
        <v>2560</v>
      </c>
      <c r="B5076" t="s">
        <v>12414</v>
      </c>
      <c r="C5076" t="s">
        <v>12415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K5076">
        <f t="shared" si="79"/>
        <v>0</v>
      </c>
    </row>
    <row r="5077" spans="1:11" x14ac:dyDescent="0.25">
      <c r="A5077" t="s">
        <v>2560</v>
      </c>
      <c r="B5077" t="s">
        <v>6547</v>
      </c>
      <c r="C5077" t="s">
        <v>6548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K5077">
        <f t="shared" si="79"/>
        <v>0</v>
      </c>
    </row>
    <row r="5078" spans="1:11" x14ac:dyDescent="0.25">
      <c r="A5078" t="s">
        <v>2560</v>
      </c>
      <c r="B5078" t="s">
        <v>6549</v>
      </c>
      <c r="C5078" t="s">
        <v>6550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K5078">
        <f t="shared" si="79"/>
        <v>0</v>
      </c>
    </row>
    <row r="5079" spans="1:11" x14ac:dyDescent="0.25">
      <c r="A5079" t="s">
        <v>2560</v>
      </c>
      <c r="B5079" t="s">
        <v>6551</v>
      </c>
      <c r="C5079" t="s">
        <v>6552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K5079">
        <f t="shared" si="79"/>
        <v>0</v>
      </c>
    </row>
    <row r="5080" spans="1:11" x14ac:dyDescent="0.25">
      <c r="A5080" t="s">
        <v>2560</v>
      </c>
      <c r="B5080" t="s">
        <v>6553</v>
      </c>
      <c r="C5080" t="s">
        <v>6554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K5080">
        <f t="shared" si="79"/>
        <v>0</v>
      </c>
    </row>
    <row r="5081" spans="1:11" x14ac:dyDescent="0.25">
      <c r="A5081" t="s">
        <v>2560</v>
      </c>
      <c r="B5081" t="s">
        <v>6555</v>
      </c>
      <c r="C5081" t="s">
        <v>6556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K5081">
        <f t="shared" si="79"/>
        <v>0</v>
      </c>
    </row>
    <row r="5082" spans="1:11" x14ac:dyDescent="0.25">
      <c r="A5082" t="s">
        <v>2560</v>
      </c>
      <c r="B5082" t="s">
        <v>6557</v>
      </c>
      <c r="C5082" t="s">
        <v>6558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K5082">
        <f t="shared" si="79"/>
        <v>0</v>
      </c>
    </row>
    <row r="5083" spans="1:11" x14ac:dyDescent="0.25">
      <c r="A5083" t="s">
        <v>2560</v>
      </c>
      <c r="B5083" t="s">
        <v>6559</v>
      </c>
      <c r="C5083" t="s">
        <v>6560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K5083">
        <f t="shared" si="79"/>
        <v>0</v>
      </c>
    </row>
    <row r="5084" spans="1:11" x14ac:dyDescent="0.25">
      <c r="A5084" t="s">
        <v>2560</v>
      </c>
      <c r="B5084" t="s">
        <v>6561</v>
      </c>
      <c r="C5084" t="s">
        <v>6562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K5084">
        <f t="shared" si="79"/>
        <v>0</v>
      </c>
    </row>
    <row r="5085" spans="1:11" x14ac:dyDescent="0.25">
      <c r="A5085" t="s">
        <v>2560</v>
      </c>
      <c r="B5085" t="s">
        <v>6563</v>
      </c>
      <c r="C5085" t="s">
        <v>6564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K5085">
        <f t="shared" si="79"/>
        <v>0</v>
      </c>
    </row>
    <row r="5086" spans="1:11" x14ac:dyDescent="0.25">
      <c r="A5086" t="s">
        <v>2560</v>
      </c>
      <c r="B5086" t="s">
        <v>6565</v>
      </c>
      <c r="C5086" t="s">
        <v>6566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K5086">
        <f t="shared" si="79"/>
        <v>0</v>
      </c>
    </row>
    <row r="5087" spans="1:11" x14ac:dyDescent="0.25">
      <c r="A5087" t="s">
        <v>2560</v>
      </c>
      <c r="B5087" t="s">
        <v>6567</v>
      </c>
      <c r="C5087" t="s">
        <v>6568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K5087">
        <f t="shared" si="79"/>
        <v>0</v>
      </c>
    </row>
    <row r="5088" spans="1:11" x14ac:dyDescent="0.25">
      <c r="A5088" t="s">
        <v>2560</v>
      </c>
      <c r="B5088" t="s">
        <v>6569</v>
      </c>
      <c r="C5088" t="s">
        <v>6570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K5088">
        <f t="shared" si="79"/>
        <v>0</v>
      </c>
    </row>
    <row r="5089" spans="1:11" x14ac:dyDescent="0.25">
      <c r="A5089" t="s">
        <v>2560</v>
      </c>
      <c r="B5089" t="s">
        <v>6571</v>
      </c>
      <c r="C5089" t="s">
        <v>6572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K5089">
        <f t="shared" si="79"/>
        <v>0</v>
      </c>
    </row>
    <row r="5090" spans="1:11" x14ac:dyDescent="0.25">
      <c r="A5090" t="s">
        <v>2560</v>
      </c>
      <c r="B5090" t="s">
        <v>6573</v>
      </c>
      <c r="C5090" t="s">
        <v>6574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K5090">
        <f t="shared" si="79"/>
        <v>0</v>
      </c>
    </row>
    <row r="5091" spans="1:11" x14ac:dyDescent="0.25">
      <c r="A5091" t="s">
        <v>2560</v>
      </c>
      <c r="B5091" t="s">
        <v>6575</v>
      </c>
      <c r="C5091" t="s">
        <v>6576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K5091">
        <f t="shared" si="79"/>
        <v>0</v>
      </c>
    </row>
    <row r="5092" spans="1:11" x14ac:dyDescent="0.25">
      <c r="A5092" t="s">
        <v>2560</v>
      </c>
      <c r="B5092" t="s">
        <v>6577</v>
      </c>
      <c r="C5092" t="s">
        <v>6578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K5092">
        <f t="shared" si="79"/>
        <v>0</v>
      </c>
    </row>
    <row r="5093" spans="1:11" x14ac:dyDescent="0.25">
      <c r="A5093" t="s">
        <v>2560</v>
      </c>
      <c r="B5093" t="s">
        <v>6579</v>
      </c>
      <c r="C5093" t="s">
        <v>6580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K5093">
        <f t="shared" si="79"/>
        <v>0</v>
      </c>
    </row>
    <row r="5094" spans="1:11" x14ac:dyDescent="0.25">
      <c r="A5094" t="s">
        <v>2560</v>
      </c>
      <c r="B5094" t="s">
        <v>6581</v>
      </c>
      <c r="C5094" t="s">
        <v>6582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K5094">
        <f t="shared" si="79"/>
        <v>0</v>
      </c>
    </row>
    <row r="5095" spans="1:11" x14ac:dyDescent="0.25">
      <c r="A5095" t="s">
        <v>2560</v>
      </c>
      <c r="B5095" t="s">
        <v>6583</v>
      </c>
      <c r="C5095" t="s">
        <v>6584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K5095">
        <f t="shared" si="79"/>
        <v>0</v>
      </c>
    </row>
    <row r="5096" spans="1:11" x14ac:dyDescent="0.25">
      <c r="A5096" t="s">
        <v>2560</v>
      </c>
      <c r="B5096" t="s">
        <v>6585</v>
      </c>
      <c r="C5096" t="s">
        <v>6586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K5096">
        <f t="shared" si="79"/>
        <v>0</v>
      </c>
    </row>
    <row r="5097" spans="1:11" x14ac:dyDescent="0.25">
      <c r="A5097" t="s">
        <v>2560</v>
      </c>
      <c r="B5097" t="s">
        <v>6587</v>
      </c>
      <c r="C5097" t="s">
        <v>6588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K5097">
        <f t="shared" si="79"/>
        <v>0</v>
      </c>
    </row>
    <row r="5098" spans="1:11" x14ac:dyDescent="0.25">
      <c r="A5098" t="s">
        <v>2560</v>
      </c>
      <c r="B5098" t="s">
        <v>6589</v>
      </c>
      <c r="C5098" t="s">
        <v>6590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K5098">
        <f t="shared" si="79"/>
        <v>0</v>
      </c>
    </row>
    <row r="5099" spans="1:11" x14ac:dyDescent="0.25">
      <c r="A5099" t="s">
        <v>2560</v>
      </c>
      <c r="B5099" t="s">
        <v>8666</v>
      </c>
      <c r="C5099" t="s">
        <v>8667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K5099">
        <f t="shared" si="79"/>
        <v>0</v>
      </c>
    </row>
    <row r="5100" spans="1:11" x14ac:dyDescent="0.25">
      <c r="A5100" t="s">
        <v>2560</v>
      </c>
      <c r="B5100" t="s">
        <v>6505</v>
      </c>
      <c r="C5100" t="s">
        <v>6506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K5100">
        <f t="shared" si="79"/>
        <v>0</v>
      </c>
    </row>
    <row r="5101" spans="1:11" x14ac:dyDescent="0.25">
      <c r="A5101" t="s">
        <v>2560</v>
      </c>
      <c r="B5101" t="s">
        <v>6507</v>
      </c>
      <c r="C5101" t="s">
        <v>6508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K5101">
        <f t="shared" si="79"/>
        <v>0</v>
      </c>
    </row>
    <row r="5102" spans="1:11" x14ac:dyDescent="0.25">
      <c r="A5102" t="s">
        <v>2560</v>
      </c>
      <c r="B5102" t="s">
        <v>6509</v>
      </c>
      <c r="C5102" t="s">
        <v>6510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K5102">
        <f t="shared" si="79"/>
        <v>0</v>
      </c>
    </row>
    <row r="5103" spans="1:11" x14ac:dyDescent="0.25">
      <c r="A5103" t="s">
        <v>2560</v>
      </c>
      <c r="B5103" t="s">
        <v>6511</v>
      </c>
      <c r="C5103" t="s">
        <v>6512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K5103">
        <f t="shared" si="79"/>
        <v>0</v>
      </c>
    </row>
    <row r="5104" spans="1:11" x14ac:dyDescent="0.25">
      <c r="A5104" t="s">
        <v>2560</v>
      </c>
      <c r="B5104" t="s">
        <v>6513</v>
      </c>
      <c r="C5104" t="s">
        <v>6514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K5104">
        <f t="shared" si="79"/>
        <v>0</v>
      </c>
    </row>
    <row r="5105" spans="1:11" x14ac:dyDescent="0.25">
      <c r="A5105" t="s">
        <v>2560</v>
      </c>
      <c r="B5105" t="s">
        <v>6515</v>
      </c>
      <c r="C5105" t="s">
        <v>6516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K5105">
        <f t="shared" si="79"/>
        <v>0</v>
      </c>
    </row>
    <row r="5106" spans="1:11" x14ac:dyDescent="0.25">
      <c r="A5106" t="s">
        <v>2560</v>
      </c>
      <c r="B5106" t="s">
        <v>6517</v>
      </c>
      <c r="C5106" t="s">
        <v>6518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K5106">
        <f t="shared" si="79"/>
        <v>0</v>
      </c>
    </row>
    <row r="5107" spans="1:11" x14ac:dyDescent="0.25">
      <c r="A5107" t="s">
        <v>2560</v>
      </c>
      <c r="B5107" t="s">
        <v>6519</v>
      </c>
      <c r="C5107" t="s">
        <v>6520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K5107">
        <f t="shared" si="79"/>
        <v>0</v>
      </c>
    </row>
    <row r="5108" spans="1:11" x14ac:dyDescent="0.25">
      <c r="A5108" t="s">
        <v>2560</v>
      </c>
      <c r="B5108" t="s">
        <v>6521</v>
      </c>
      <c r="C5108" t="s">
        <v>6522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K5108">
        <f t="shared" si="79"/>
        <v>0</v>
      </c>
    </row>
    <row r="5109" spans="1:11" x14ac:dyDescent="0.25">
      <c r="A5109" t="s">
        <v>2560</v>
      </c>
      <c r="B5109" t="s">
        <v>6523</v>
      </c>
      <c r="C5109" t="s">
        <v>6524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K5109">
        <f t="shared" si="79"/>
        <v>0</v>
      </c>
    </row>
    <row r="5110" spans="1:11" x14ac:dyDescent="0.25">
      <c r="A5110" t="s">
        <v>2560</v>
      </c>
      <c r="B5110" t="s">
        <v>6525</v>
      </c>
      <c r="C5110" t="s">
        <v>6526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5</v>
      </c>
      <c r="K5110">
        <f t="shared" si="79"/>
        <v>0</v>
      </c>
    </row>
    <row r="5111" spans="1:11" x14ac:dyDescent="0.25">
      <c r="A5111" t="s">
        <v>2560</v>
      </c>
      <c r="B5111" t="s">
        <v>6527</v>
      </c>
      <c r="C5111" t="s">
        <v>6528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K5111">
        <f t="shared" si="79"/>
        <v>0</v>
      </c>
    </row>
    <row r="5112" spans="1:11" x14ac:dyDescent="0.25">
      <c r="A5112" t="s">
        <v>2560</v>
      </c>
      <c r="B5112" t="s">
        <v>6529</v>
      </c>
      <c r="C5112" t="s">
        <v>6530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K5112">
        <f t="shared" si="79"/>
        <v>0</v>
      </c>
    </row>
    <row r="5113" spans="1:11" x14ac:dyDescent="0.25">
      <c r="A5113" t="s">
        <v>2560</v>
      </c>
      <c r="B5113" t="s">
        <v>6531</v>
      </c>
      <c r="C5113" t="s">
        <v>6532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45</v>
      </c>
      <c r="K5113">
        <f t="shared" si="79"/>
        <v>0</v>
      </c>
    </row>
    <row r="5114" spans="1:11" x14ac:dyDescent="0.25">
      <c r="A5114" t="s">
        <v>2560</v>
      </c>
      <c r="B5114" t="s">
        <v>6533</v>
      </c>
      <c r="C5114" t="s">
        <v>6534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K5114">
        <f t="shared" si="79"/>
        <v>0</v>
      </c>
    </row>
    <row r="5115" spans="1:11" x14ac:dyDescent="0.25">
      <c r="A5115" t="s">
        <v>2560</v>
      </c>
      <c r="B5115" t="s">
        <v>6535</v>
      </c>
      <c r="C5115" t="s">
        <v>6536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K5115">
        <f t="shared" si="79"/>
        <v>0</v>
      </c>
    </row>
    <row r="5116" spans="1:11" x14ac:dyDescent="0.25">
      <c r="A5116" t="s">
        <v>2560</v>
      </c>
      <c r="B5116" t="s">
        <v>6539</v>
      </c>
      <c r="C5116" t="s">
        <v>6540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K5116">
        <f t="shared" si="79"/>
        <v>0</v>
      </c>
    </row>
    <row r="5117" spans="1:11" x14ac:dyDescent="0.25">
      <c r="A5117" t="s">
        <v>2560</v>
      </c>
      <c r="B5117" t="s">
        <v>6541</v>
      </c>
      <c r="C5117" t="s">
        <v>6542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K5117">
        <f t="shared" si="79"/>
        <v>0</v>
      </c>
    </row>
    <row r="5118" spans="1:11" x14ac:dyDescent="0.25">
      <c r="A5118" t="s">
        <v>2560</v>
      </c>
      <c r="B5118" t="s">
        <v>6543</v>
      </c>
      <c r="C5118" t="s">
        <v>6544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K5118">
        <f t="shared" si="79"/>
        <v>0</v>
      </c>
    </row>
    <row r="5119" spans="1:11" x14ac:dyDescent="0.25">
      <c r="A5119" t="s">
        <v>2560</v>
      </c>
      <c r="B5119" t="s">
        <v>7120</v>
      </c>
      <c r="C5119" t="s">
        <v>7121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K5119">
        <f t="shared" si="79"/>
        <v>0</v>
      </c>
    </row>
    <row r="5120" spans="1:11" x14ac:dyDescent="0.25">
      <c r="A5120" t="s">
        <v>2560</v>
      </c>
      <c r="B5120" t="s">
        <v>7122</v>
      </c>
      <c r="C5120" t="s">
        <v>7123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K5120">
        <f t="shared" si="79"/>
        <v>0</v>
      </c>
    </row>
    <row r="5121" spans="1:11" x14ac:dyDescent="0.25">
      <c r="A5121" t="s">
        <v>2560</v>
      </c>
      <c r="B5121" t="s">
        <v>12418</v>
      </c>
      <c r="C5121" t="s">
        <v>12419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35</v>
      </c>
      <c r="K5121">
        <f t="shared" si="79"/>
        <v>0</v>
      </c>
    </row>
    <row r="5122" spans="1:11" x14ac:dyDescent="0.25">
      <c r="A5122" t="s">
        <v>2560</v>
      </c>
      <c r="B5122" t="s">
        <v>10469</v>
      </c>
      <c r="C5122" t="s">
        <v>10470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46</v>
      </c>
      <c r="K5122">
        <f t="shared" si="79"/>
        <v>0</v>
      </c>
    </row>
    <row r="5123" spans="1:11" x14ac:dyDescent="0.25">
      <c r="A5123" t="s">
        <v>2560</v>
      </c>
      <c r="B5123" t="s">
        <v>10471</v>
      </c>
      <c r="C5123" t="s">
        <v>10472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K5123">
        <f t="shared" ref="K5123:K5186" si="80">D5123+F5123</f>
        <v>0</v>
      </c>
    </row>
    <row r="5124" spans="1:11" x14ac:dyDescent="0.25">
      <c r="A5124" t="s">
        <v>2560</v>
      </c>
      <c r="B5124" t="s">
        <v>10662</v>
      </c>
      <c r="C5124" t="s">
        <v>10394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K5124">
        <f t="shared" si="80"/>
        <v>0</v>
      </c>
    </row>
    <row r="5125" spans="1:11" x14ac:dyDescent="0.25">
      <c r="A5125" t="s">
        <v>2560</v>
      </c>
      <c r="B5125" t="s">
        <v>10663</v>
      </c>
      <c r="C5125" t="s">
        <v>10664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K5125">
        <f t="shared" si="80"/>
        <v>0</v>
      </c>
    </row>
    <row r="5126" spans="1:11" x14ac:dyDescent="0.25">
      <c r="A5126" t="s">
        <v>2560</v>
      </c>
      <c r="B5126" t="s">
        <v>10665</v>
      </c>
      <c r="C5126" t="s">
        <v>10666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K5126">
        <f t="shared" si="80"/>
        <v>0</v>
      </c>
    </row>
    <row r="5127" spans="1:11" x14ac:dyDescent="0.25">
      <c r="A5127" t="s">
        <v>2560</v>
      </c>
      <c r="B5127" t="s">
        <v>10667</v>
      </c>
      <c r="C5127" t="s">
        <v>10668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K5127">
        <f t="shared" si="80"/>
        <v>0</v>
      </c>
    </row>
    <row r="5128" spans="1:11" x14ac:dyDescent="0.25">
      <c r="A5128" t="s">
        <v>2560</v>
      </c>
      <c r="B5128" t="s">
        <v>10669</v>
      </c>
      <c r="C5128" t="s">
        <v>10670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K5128">
        <f t="shared" si="80"/>
        <v>0</v>
      </c>
    </row>
    <row r="5129" spans="1:11" x14ac:dyDescent="0.25">
      <c r="A5129" t="s">
        <v>2560</v>
      </c>
      <c r="B5129" t="s">
        <v>10671</v>
      </c>
      <c r="C5129" t="s">
        <v>3334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K5129">
        <f t="shared" si="80"/>
        <v>0</v>
      </c>
    </row>
    <row r="5130" spans="1:11" x14ac:dyDescent="0.25">
      <c r="A5130" t="s">
        <v>2560</v>
      </c>
      <c r="B5130" t="s">
        <v>10672</v>
      </c>
      <c r="C5130" t="s">
        <v>10673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K5130">
        <f t="shared" si="80"/>
        <v>0</v>
      </c>
    </row>
    <row r="5131" spans="1:11" x14ac:dyDescent="0.25">
      <c r="A5131" t="s">
        <v>2560</v>
      </c>
      <c r="B5131" t="s">
        <v>10674</v>
      </c>
      <c r="C5131" t="s">
        <v>10675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K5131">
        <f t="shared" si="80"/>
        <v>0</v>
      </c>
    </row>
    <row r="5132" spans="1:11" x14ac:dyDescent="0.25">
      <c r="A5132" t="s">
        <v>2560</v>
      </c>
      <c r="B5132" t="s">
        <v>10676</v>
      </c>
      <c r="C5132" t="s">
        <v>10677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K5132">
        <f t="shared" si="80"/>
        <v>0</v>
      </c>
    </row>
    <row r="5133" spans="1:11" x14ac:dyDescent="0.25">
      <c r="A5133" t="s">
        <v>2560</v>
      </c>
      <c r="B5133" t="s">
        <v>10678</v>
      </c>
      <c r="C5133" t="s">
        <v>10679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K5133">
        <f t="shared" si="80"/>
        <v>0</v>
      </c>
    </row>
    <row r="5134" spans="1:11" x14ac:dyDescent="0.25">
      <c r="A5134" t="s">
        <v>2560</v>
      </c>
      <c r="B5134" t="s">
        <v>10680</v>
      </c>
      <c r="C5134" t="s">
        <v>2946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K5134">
        <f t="shared" si="80"/>
        <v>0</v>
      </c>
    </row>
    <row r="5135" spans="1:11" x14ac:dyDescent="0.25">
      <c r="A5135" t="s">
        <v>2560</v>
      </c>
      <c r="B5135" t="s">
        <v>10681</v>
      </c>
      <c r="C5135" t="s">
        <v>10682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K5135">
        <f t="shared" si="80"/>
        <v>0</v>
      </c>
    </row>
    <row r="5136" spans="1:11" x14ac:dyDescent="0.25">
      <c r="A5136" t="s">
        <v>2560</v>
      </c>
      <c r="B5136" t="s">
        <v>10683</v>
      </c>
      <c r="C5136" t="s">
        <v>2911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10</v>
      </c>
      <c r="K5136">
        <f t="shared" si="80"/>
        <v>0</v>
      </c>
    </row>
    <row r="5137" spans="1:11" x14ac:dyDescent="0.25">
      <c r="A5137" t="s">
        <v>2560</v>
      </c>
      <c r="B5137" t="s">
        <v>10684</v>
      </c>
      <c r="C5137" t="s">
        <v>3061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K5137">
        <f t="shared" si="80"/>
        <v>0</v>
      </c>
    </row>
    <row r="5138" spans="1:11" x14ac:dyDescent="0.25">
      <c r="A5138" t="s">
        <v>2560</v>
      </c>
      <c r="B5138" t="s">
        <v>2545</v>
      </c>
      <c r="C5138" t="s">
        <v>2546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K5138">
        <f t="shared" si="80"/>
        <v>0</v>
      </c>
    </row>
    <row r="5139" spans="1:11" x14ac:dyDescent="0.25">
      <c r="A5139" t="s">
        <v>2560</v>
      </c>
      <c r="B5139" t="s">
        <v>10685</v>
      </c>
      <c r="C5139" t="s">
        <v>10686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K5139">
        <f t="shared" si="80"/>
        <v>0</v>
      </c>
    </row>
    <row r="5140" spans="1:11" x14ac:dyDescent="0.25">
      <c r="A5140" t="s">
        <v>2560</v>
      </c>
      <c r="B5140" t="s">
        <v>10687</v>
      </c>
      <c r="C5140" t="s">
        <v>6874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K5140">
        <f t="shared" si="80"/>
        <v>0</v>
      </c>
    </row>
    <row r="5141" spans="1:11" x14ac:dyDescent="0.25">
      <c r="A5141" t="s">
        <v>2560</v>
      </c>
      <c r="B5141" t="s">
        <v>2480</v>
      </c>
      <c r="C5141" t="s">
        <v>2481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K5141">
        <f t="shared" si="80"/>
        <v>0</v>
      </c>
    </row>
    <row r="5142" spans="1:11" x14ac:dyDescent="0.25">
      <c r="A5142" t="s">
        <v>2560</v>
      </c>
      <c r="B5142" t="s">
        <v>10688</v>
      </c>
      <c r="C5142" t="s">
        <v>10689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550</v>
      </c>
      <c r="K5142">
        <f t="shared" si="80"/>
        <v>0</v>
      </c>
    </row>
    <row r="5143" spans="1:11" x14ac:dyDescent="0.25">
      <c r="A5143" t="s">
        <v>2560</v>
      </c>
      <c r="B5143" t="s">
        <v>10691</v>
      </c>
      <c r="C5143" t="s">
        <v>10692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K5143">
        <f t="shared" si="80"/>
        <v>0</v>
      </c>
    </row>
    <row r="5144" spans="1:11" x14ac:dyDescent="0.25">
      <c r="A5144" t="s">
        <v>2560</v>
      </c>
      <c r="B5144" t="s">
        <v>10693</v>
      </c>
      <c r="C5144" t="s">
        <v>10694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K5144">
        <f t="shared" si="80"/>
        <v>0</v>
      </c>
    </row>
    <row r="5145" spans="1:11" x14ac:dyDescent="0.25">
      <c r="A5145" t="s">
        <v>2560</v>
      </c>
      <c r="B5145" t="s">
        <v>10695</v>
      </c>
      <c r="C5145" t="s">
        <v>10696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K5145">
        <f t="shared" si="80"/>
        <v>0</v>
      </c>
    </row>
    <row r="5146" spans="1:11" x14ac:dyDescent="0.25">
      <c r="A5146" t="s">
        <v>2560</v>
      </c>
      <c r="B5146" t="s">
        <v>9721</v>
      </c>
      <c r="C5146" t="s">
        <v>9722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K5146">
        <f t="shared" si="80"/>
        <v>0</v>
      </c>
    </row>
    <row r="5147" spans="1:11" x14ac:dyDescent="0.25">
      <c r="A5147" t="s">
        <v>2560</v>
      </c>
      <c r="B5147" t="s">
        <v>9723</v>
      </c>
      <c r="C5147" t="s">
        <v>9724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K5147">
        <f t="shared" si="80"/>
        <v>0</v>
      </c>
    </row>
    <row r="5148" spans="1:11" x14ac:dyDescent="0.25">
      <c r="A5148" t="s">
        <v>2560</v>
      </c>
      <c r="B5148" t="s">
        <v>9725</v>
      </c>
      <c r="C5148" t="s">
        <v>2875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K5148">
        <f t="shared" si="80"/>
        <v>0</v>
      </c>
    </row>
    <row r="5149" spans="1:11" x14ac:dyDescent="0.25">
      <c r="A5149" t="s">
        <v>2560</v>
      </c>
      <c r="B5149" t="s">
        <v>9726</v>
      </c>
      <c r="C5149" t="s">
        <v>9727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K5149">
        <f t="shared" si="80"/>
        <v>0</v>
      </c>
    </row>
    <row r="5150" spans="1:11" x14ac:dyDescent="0.25">
      <c r="A5150" t="s">
        <v>2560</v>
      </c>
      <c r="B5150" t="s">
        <v>9728</v>
      </c>
      <c r="C5150" t="s">
        <v>9729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K5150">
        <f t="shared" si="80"/>
        <v>0</v>
      </c>
    </row>
    <row r="5151" spans="1:11" x14ac:dyDescent="0.25">
      <c r="A5151" t="s">
        <v>2560</v>
      </c>
      <c r="B5151" t="s">
        <v>9730</v>
      </c>
      <c r="C5151" t="s">
        <v>9731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K5151">
        <f t="shared" si="80"/>
        <v>0</v>
      </c>
    </row>
    <row r="5152" spans="1:11" x14ac:dyDescent="0.25">
      <c r="A5152" t="s">
        <v>2560</v>
      </c>
      <c r="B5152" t="s">
        <v>9732</v>
      </c>
      <c r="C5152" t="s">
        <v>9733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K5152">
        <f t="shared" si="80"/>
        <v>0</v>
      </c>
    </row>
    <row r="5153" spans="1:11" x14ac:dyDescent="0.25">
      <c r="A5153" t="s">
        <v>2560</v>
      </c>
      <c r="B5153" t="s">
        <v>9734</v>
      </c>
      <c r="C5153" t="s">
        <v>9735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K5153">
        <f t="shared" si="80"/>
        <v>0</v>
      </c>
    </row>
    <row r="5154" spans="1:11" x14ac:dyDescent="0.25">
      <c r="A5154" t="s">
        <v>2560</v>
      </c>
      <c r="B5154" t="s">
        <v>9736</v>
      </c>
      <c r="C5154" t="s">
        <v>9737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K5154">
        <f t="shared" si="80"/>
        <v>0</v>
      </c>
    </row>
    <row r="5155" spans="1:11" x14ac:dyDescent="0.25">
      <c r="A5155" t="s">
        <v>2560</v>
      </c>
      <c r="B5155" t="s">
        <v>9738</v>
      </c>
      <c r="C5155" t="s">
        <v>2529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70</v>
      </c>
      <c r="K5155">
        <f t="shared" si="80"/>
        <v>0</v>
      </c>
    </row>
    <row r="5156" spans="1:11" x14ac:dyDescent="0.25">
      <c r="A5156" t="s">
        <v>2560</v>
      </c>
      <c r="B5156" t="s">
        <v>9739</v>
      </c>
      <c r="C5156" t="s">
        <v>9740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K5156">
        <f t="shared" si="80"/>
        <v>0</v>
      </c>
    </row>
    <row r="5157" spans="1:11" x14ac:dyDescent="0.25">
      <c r="A5157" t="s">
        <v>2560</v>
      </c>
      <c r="B5157" t="s">
        <v>9741</v>
      </c>
      <c r="C5157" t="s">
        <v>9742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K5157">
        <f t="shared" si="80"/>
        <v>0</v>
      </c>
    </row>
    <row r="5158" spans="1:11" x14ac:dyDescent="0.25">
      <c r="A5158" t="s">
        <v>2560</v>
      </c>
      <c r="B5158" t="s">
        <v>9743</v>
      </c>
      <c r="C5158" t="s">
        <v>9744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K5158">
        <f t="shared" si="80"/>
        <v>0</v>
      </c>
    </row>
    <row r="5159" spans="1:11" x14ac:dyDescent="0.25">
      <c r="A5159" t="s">
        <v>2560</v>
      </c>
      <c r="B5159" t="s">
        <v>9745</v>
      </c>
      <c r="C5159" t="s">
        <v>9746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K5159">
        <f t="shared" si="80"/>
        <v>0</v>
      </c>
    </row>
    <row r="5160" spans="1:11" x14ac:dyDescent="0.25">
      <c r="A5160" t="s">
        <v>2560</v>
      </c>
      <c r="B5160" t="s">
        <v>9747</v>
      </c>
      <c r="C5160" t="s">
        <v>9748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K5160">
        <f t="shared" si="80"/>
        <v>0</v>
      </c>
    </row>
    <row r="5161" spans="1:11" x14ac:dyDescent="0.25">
      <c r="A5161" t="s">
        <v>2560</v>
      </c>
      <c r="B5161" t="s">
        <v>9749</v>
      </c>
      <c r="C5161" t="s">
        <v>9750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K5161">
        <f t="shared" si="80"/>
        <v>0</v>
      </c>
    </row>
    <row r="5162" spans="1:11" x14ac:dyDescent="0.25">
      <c r="A5162" t="s">
        <v>2560</v>
      </c>
      <c r="B5162" t="s">
        <v>9751</v>
      </c>
      <c r="C5162" t="s">
        <v>9752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K5162">
        <f t="shared" si="80"/>
        <v>0</v>
      </c>
    </row>
    <row r="5163" spans="1:11" x14ac:dyDescent="0.25">
      <c r="A5163" t="s">
        <v>2560</v>
      </c>
      <c r="B5163" t="s">
        <v>9753</v>
      </c>
      <c r="C5163" t="s">
        <v>9754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K5163">
        <f t="shared" si="80"/>
        <v>0</v>
      </c>
    </row>
    <row r="5164" spans="1:11" x14ac:dyDescent="0.25">
      <c r="A5164" t="s">
        <v>2560</v>
      </c>
      <c r="B5164" t="s">
        <v>9755</v>
      </c>
      <c r="C5164" t="s">
        <v>9756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K5164">
        <f t="shared" si="80"/>
        <v>0</v>
      </c>
    </row>
    <row r="5165" spans="1:11" x14ac:dyDescent="0.25">
      <c r="A5165" t="s">
        <v>2560</v>
      </c>
      <c r="B5165" t="s">
        <v>9757</v>
      </c>
      <c r="C5165" t="s">
        <v>402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K5165">
        <f t="shared" si="80"/>
        <v>0</v>
      </c>
    </row>
    <row r="5166" spans="1:11" x14ac:dyDescent="0.25">
      <c r="A5166" t="s">
        <v>2560</v>
      </c>
      <c r="B5166" t="s">
        <v>9758</v>
      </c>
      <c r="C5166" t="s">
        <v>407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K5166">
        <f t="shared" si="80"/>
        <v>0</v>
      </c>
    </row>
    <row r="5167" spans="1:11" x14ac:dyDescent="0.25">
      <c r="A5167" t="s">
        <v>2560</v>
      </c>
      <c r="B5167" t="s">
        <v>9759</v>
      </c>
      <c r="C5167" t="s">
        <v>568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K5167">
        <f t="shared" si="80"/>
        <v>0</v>
      </c>
    </row>
    <row r="5168" spans="1:11" x14ac:dyDescent="0.25">
      <c r="A5168" t="s">
        <v>2560</v>
      </c>
      <c r="B5168" t="s">
        <v>9760</v>
      </c>
      <c r="C5168" t="s">
        <v>9761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K5168">
        <f t="shared" si="80"/>
        <v>0</v>
      </c>
    </row>
    <row r="5169" spans="1:11" x14ac:dyDescent="0.25">
      <c r="A5169" t="s">
        <v>2560</v>
      </c>
      <c r="B5169" t="s">
        <v>9762</v>
      </c>
      <c r="C5169" t="s">
        <v>9763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K5169">
        <f t="shared" si="80"/>
        <v>0</v>
      </c>
    </row>
    <row r="5170" spans="1:11" x14ac:dyDescent="0.25">
      <c r="A5170" t="s">
        <v>2560</v>
      </c>
      <c r="B5170" t="s">
        <v>12416</v>
      </c>
      <c r="C5170" t="s">
        <v>12417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K5170">
        <f t="shared" si="80"/>
        <v>0</v>
      </c>
    </row>
    <row r="5171" spans="1:11" x14ac:dyDescent="0.25">
      <c r="A5171" t="s">
        <v>2560</v>
      </c>
      <c r="B5171" t="s">
        <v>11365</v>
      </c>
      <c r="C5171" t="s">
        <v>11366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10</v>
      </c>
      <c r="K5171">
        <f t="shared" si="80"/>
        <v>0</v>
      </c>
    </row>
    <row r="5172" spans="1:11" x14ac:dyDescent="0.25">
      <c r="A5172" t="s">
        <v>2560</v>
      </c>
      <c r="B5172" t="s">
        <v>9275</v>
      </c>
      <c r="C5172" t="s">
        <v>8554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55</v>
      </c>
      <c r="K5172">
        <f t="shared" si="80"/>
        <v>0</v>
      </c>
    </row>
    <row r="5173" spans="1:11" x14ac:dyDescent="0.25">
      <c r="A5173" t="s">
        <v>2560</v>
      </c>
      <c r="B5173" t="s">
        <v>11019</v>
      </c>
      <c r="C5173" t="s">
        <v>8213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18</v>
      </c>
      <c r="K5173">
        <f t="shared" si="80"/>
        <v>0</v>
      </c>
    </row>
    <row r="5174" spans="1:11" x14ac:dyDescent="0.25">
      <c r="A5174" t="s">
        <v>2560</v>
      </c>
      <c r="B5174" t="s">
        <v>12420</v>
      </c>
      <c r="C5174" t="s">
        <v>7841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K5174">
        <f t="shared" si="80"/>
        <v>0</v>
      </c>
    </row>
    <row r="5175" spans="1:11" x14ac:dyDescent="0.25">
      <c r="A5175" t="s">
        <v>2560</v>
      </c>
      <c r="B5175" t="s">
        <v>12422</v>
      </c>
      <c r="C5175" t="s">
        <v>12423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13</v>
      </c>
      <c r="K5175">
        <f t="shared" si="80"/>
        <v>0</v>
      </c>
    </row>
    <row r="5176" spans="1:11" x14ac:dyDescent="0.25">
      <c r="A5176" t="s">
        <v>2560</v>
      </c>
      <c r="B5176" t="s">
        <v>12425</v>
      </c>
      <c r="C5176" t="s">
        <v>12426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1997</v>
      </c>
      <c r="K5176">
        <f t="shared" si="80"/>
        <v>0</v>
      </c>
    </row>
    <row r="5177" spans="1:11" x14ac:dyDescent="0.25">
      <c r="A5177" t="s">
        <v>2560</v>
      </c>
      <c r="B5177" t="s">
        <v>12427</v>
      </c>
      <c r="C5177" t="s">
        <v>10373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K5177">
        <f t="shared" si="80"/>
        <v>0</v>
      </c>
    </row>
    <row r="5178" spans="1:11" x14ac:dyDescent="0.25">
      <c r="A5178" t="s">
        <v>2560</v>
      </c>
      <c r="B5178" t="s">
        <v>12428</v>
      </c>
      <c r="C5178" t="s">
        <v>12429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K5178">
        <f t="shared" si="80"/>
        <v>0</v>
      </c>
    </row>
    <row r="5179" spans="1:11" x14ac:dyDescent="0.25">
      <c r="A5179" t="s">
        <v>2560</v>
      </c>
      <c r="B5179" t="s">
        <v>12430</v>
      </c>
      <c r="C5179" t="s">
        <v>12431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K5179">
        <f t="shared" si="80"/>
        <v>0</v>
      </c>
    </row>
    <row r="5180" spans="1:11" x14ac:dyDescent="0.25">
      <c r="A5180" t="s">
        <v>2560</v>
      </c>
      <c r="B5180" t="s">
        <v>12434</v>
      </c>
      <c r="C5180" t="s">
        <v>12435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K5180">
        <f t="shared" si="80"/>
        <v>0</v>
      </c>
    </row>
    <row r="5181" spans="1:11" x14ac:dyDescent="0.25">
      <c r="A5181" t="s">
        <v>2560</v>
      </c>
      <c r="B5181" t="s">
        <v>12436</v>
      </c>
      <c r="C5181" t="s">
        <v>12437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K5181">
        <f t="shared" si="80"/>
        <v>0</v>
      </c>
    </row>
    <row r="5182" spans="1:11" x14ac:dyDescent="0.25">
      <c r="A5182" t="s">
        <v>2560</v>
      </c>
      <c r="B5182" t="s">
        <v>12438</v>
      </c>
      <c r="C5182" t="s">
        <v>12439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K5182">
        <f t="shared" si="80"/>
        <v>0</v>
      </c>
    </row>
    <row r="5183" spans="1:11" x14ac:dyDescent="0.25">
      <c r="A5183" t="s">
        <v>2560</v>
      </c>
      <c r="B5183" t="s">
        <v>12440</v>
      </c>
      <c r="C5183" t="s">
        <v>12441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K5183">
        <f t="shared" si="80"/>
        <v>0</v>
      </c>
    </row>
    <row r="5184" spans="1:11" x14ac:dyDescent="0.25">
      <c r="A5184" t="s">
        <v>2560</v>
      </c>
      <c r="B5184" t="s">
        <v>12442</v>
      </c>
      <c r="C5184" t="s">
        <v>12443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K5184">
        <f t="shared" si="80"/>
        <v>0</v>
      </c>
    </row>
    <row r="5185" spans="1:11" x14ac:dyDescent="0.25">
      <c r="A5185" t="s">
        <v>2560</v>
      </c>
      <c r="B5185" t="s">
        <v>12444</v>
      </c>
      <c r="C5185" t="s">
        <v>12445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K5185">
        <f t="shared" si="80"/>
        <v>0</v>
      </c>
    </row>
    <row r="5186" spans="1:11" x14ac:dyDescent="0.25">
      <c r="A5186" t="s">
        <v>2560</v>
      </c>
      <c r="B5186" t="s">
        <v>12446</v>
      </c>
      <c r="C5186" t="s">
        <v>12447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K5186">
        <f t="shared" si="80"/>
        <v>0</v>
      </c>
    </row>
    <row r="5187" spans="1:11" x14ac:dyDescent="0.25">
      <c r="A5187" t="s">
        <v>2560</v>
      </c>
      <c r="B5187" t="s">
        <v>12448</v>
      </c>
      <c r="C5187" t="s">
        <v>7145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K5187">
        <f t="shared" ref="K5187:K5250" si="81">D5187+F5187</f>
        <v>0</v>
      </c>
    </row>
    <row r="5188" spans="1:11" x14ac:dyDescent="0.25">
      <c r="A5188" t="s">
        <v>2560</v>
      </c>
      <c r="B5188" t="s">
        <v>12449</v>
      </c>
      <c r="C5188" t="s">
        <v>12450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K5188">
        <f t="shared" si="81"/>
        <v>0</v>
      </c>
    </row>
    <row r="5189" spans="1:11" x14ac:dyDescent="0.25">
      <c r="A5189" t="s">
        <v>2560</v>
      </c>
      <c r="B5189" t="s">
        <v>12451</v>
      </c>
      <c r="C5189" t="s">
        <v>12452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K5189">
        <f t="shared" si="81"/>
        <v>0</v>
      </c>
    </row>
    <row r="5190" spans="1:11" x14ac:dyDescent="0.25">
      <c r="A5190" t="s">
        <v>2560</v>
      </c>
      <c r="B5190" t="s">
        <v>12453</v>
      </c>
      <c r="C5190" t="s">
        <v>12454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K5190">
        <f t="shared" si="81"/>
        <v>0</v>
      </c>
    </row>
    <row r="5191" spans="1:11" x14ac:dyDescent="0.25">
      <c r="A5191" t="s">
        <v>2560</v>
      </c>
      <c r="B5191" t="s">
        <v>12455</v>
      </c>
      <c r="C5191" t="s">
        <v>12456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K5191">
        <f t="shared" si="81"/>
        <v>0</v>
      </c>
    </row>
    <row r="5192" spans="1:11" x14ac:dyDescent="0.25">
      <c r="A5192" t="s">
        <v>2560</v>
      </c>
      <c r="B5192" t="s">
        <v>8668</v>
      </c>
      <c r="C5192" t="s">
        <v>8669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K5192">
        <f t="shared" si="81"/>
        <v>0</v>
      </c>
    </row>
    <row r="5193" spans="1:11" x14ac:dyDescent="0.25">
      <c r="A5193" t="s">
        <v>2560</v>
      </c>
      <c r="B5193" t="s">
        <v>8670</v>
      </c>
      <c r="C5193" t="s">
        <v>8671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K5193">
        <f t="shared" si="81"/>
        <v>0</v>
      </c>
    </row>
    <row r="5194" spans="1:11" x14ac:dyDescent="0.25">
      <c r="A5194" t="s">
        <v>2560</v>
      </c>
      <c r="B5194" t="s">
        <v>8672</v>
      </c>
      <c r="C5194" t="s">
        <v>8673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K5194">
        <f t="shared" si="81"/>
        <v>0</v>
      </c>
    </row>
    <row r="5195" spans="1:11" x14ac:dyDescent="0.25">
      <c r="A5195" t="s">
        <v>2560</v>
      </c>
      <c r="B5195" t="s">
        <v>8674</v>
      </c>
      <c r="C5195" t="s">
        <v>8675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K5195">
        <f t="shared" si="81"/>
        <v>0</v>
      </c>
    </row>
    <row r="5196" spans="1:11" x14ac:dyDescent="0.25">
      <c r="A5196" t="s">
        <v>2560</v>
      </c>
      <c r="B5196" t="s">
        <v>8676</v>
      </c>
      <c r="C5196" t="s">
        <v>8677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K5196">
        <f t="shared" si="81"/>
        <v>0</v>
      </c>
    </row>
    <row r="5197" spans="1:11" x14ac:dyDescent="0.25">
      <c r="A5197" t="s">
        <v>2560</v>
      </c>
      <c r="B5197" t="s">
        <v>8678</v>
      </c>
      <c r="C5197" t="s">
        <v>8679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K5197">
        <f t="shared" si="81"/>
        <v>0</v>
      </c>
    </row>
    <row r="5198" spans="1:11" x14ac:dyDescent="0.25">
      <c r="A5198" t="s">
        <v>2560</v>
      </c>
      <c r="B5198" t="s">
        <v>8680</v>
      </c>
      <c r="C5198" t="s">
        <v>8681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K5198">
        <f t="shared" si="81"/>
        <v>0</v>
      </c>
    </row>
    <row r="5199" spans="1:11" x14ac:dyDescent="0.25">
      <c r="A5199" t="s">
        <v>2560</v>
      </c>
      <c r="B5199" t="s">
        <v>8682</v>
      </c>
      <c r="C5199" t="s">
        <v>8683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K5199">
        <f t="shared" si="81"/>
        <v>0</v>
      </c>
    </row>
    <row r="5200" spans="1:11" x14ac:dyDescent="0.25">
      <c r="A5200" t="s">
        <v>2560</v>
      </c>
      <c r="B5200" t="s">
        <v>8684</v>
      </c>
      <c r="C5200" t="s">
        <v>8685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K5200">
        <f t="shared" si="81"/>
        <v>0</v>
      </c>
    </row>
    <row r="5201" spans="1:11" x14ac:dyDescent="0.25">
      <c r="A5201" t="s">
        <v>2560</v>
      </c>
      <c r="B5201" t="s">
        <v>8686</v>
      </c>
      <c r="C5201" t="s">
        <v>8687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K5201">
        <f t="shared" si="81"/>
        <v>0</v>
      </c>
    </row>
    <row r="5202" spans="1:11" x14ac:dyDescent="0.25">
      <c r="A5202" t="s">
        <v>2560</v>
      </c>
      <c r="B5202" t="s">
        <v>8688</v>
      </c>
      <c r="C5202" t="s">
        <v>8689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K5202">
        <f t="shared" si="81"/>
        <v>0</v>
      </c>
    </row>
    <row r="5203" spans="1:11" x14ac:dyDescent="0.25">
      <c r="A5203" t="s">
        <v>2560</v>
      </c>
      <c r="B5203" t="s">
        <v>8690</v>
      </c>
      <c r="C5203" t="s">
        <v>8691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K5203">
        <f t="shared" si="81"/>
        <v>0</v>
      </c>
    </row>
    <row r="5204" spans="1:11" x14ac:dyDescent="0.25">
      <c r="A5204" t="s">
        <v>2560</v>
      </c>
      <c r="B5204" t="s">
        <v>8692</v>
      </c>
      <c r="C5204" t="s">
        <v>8693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K5204">
        <f t="shared" si="81"/>
        <v>0</v>
      </c>
    </row>
    <row r="5205" spans="1:11" x14ac:dyDescent="0.25">
      <c r="A5205" t="s">
        <v>2560</v>
      </c>
      <c r="B5205" t="s">
        <v>8694</v>
      </c>
      <c r="C5205" t="s">
        <v>8695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K5205">
        <f t="shared" si="81"/>
        <v>0</v>
      </c>
    </row>
    <row r="5206" spans="1:11" x14ac:dyDescent="0.25">
      <c r="A5206" t="s">
        <v>2560</v>
      </c>
      <c r="B5206" t="s">
        <v>8696</v>
      </c>
      <c r="C5206" t="s">
        <v>8697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K5206">
        <f t="shared" si="81"/>
        <v>0</v>
      </c>
    </row>
    <row r="5207" spans="1:11" x14ac:dyDescent="0.25">
      <c r="A5207" t="s">
        <v>2560</v>
      </c>
      <c r="B5207" t="s">
        <v>8698</v>
      </c>
      <c r="C5207" t="s">
        <v>8699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K5207">
        <f t="shared" si="81"/>
        <v>0</v>
      </c>
    </row>
    <row r="5208" spans="1:11" x14ac:dyDescent="0.25">
      <c r="A5208" t="s">
        <v>2560</v>
      </c>
      <c r="B5208" t="s">
        <v>10276</v>
      </c>
      <c r="C5208" t="s">
        <v>10277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K5208">
        <f t="shared" si="81"/>
        <v>0</v>
      </c>
    </row>
    <row r="5209" spans="1:11" x14ac:dyDescent="0.25">
      <c r="A5209" t="s">
        <v>2560</v>
      </c>
      <c r="B5209" t="s">
        <v>8700</v>
      </c>
      <c r="C5209" t="s">
        <v>8701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K5209">
        <f t="shared" si="81"/>
        <v>0</v>
      </c>
    </row>
    <row r="5210" spans="1:11" x14ac:dyDescent="0.25">
      <c r="A5210" t="s">
        <v>2560</v>
      </c>
      <c r="B5210" t="s">
        <v>8702</v>
      </c>
      <c r="C5210" t="s">
        <v>8703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K5210">
        <f t="shared" si="81"/>
        <v>0</v>
      </c>
    </row>
    <row r="5211" spans="1:11" x14ac:dyDescent="0.25">
      <c r="A5211" t="s">
        <v>2560</v>
      </c>
      <c r="B5211" t="s">
        <v>8704</v>
      </c>
      <c r="C5211" t="s">
        <v>8705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K5211">
        <f t="shared" si="81"/>
        <v>0</v>
      </c>
    </row>
    <row r="5212" spans="1:11" x14ac:dyDescent="0.25">
      <c r="A5212" t="s">
        <v>2560</v>
      </c>
      <c r="B5212" t="s">
        <v>8706</v>
      </c>
      <c r="C5212" t="s">
        <v>8707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K5212">
        <f t="shared" si="81"/>
        <v>0</v>
      </c>
    </row>
    <row r="5213" spans="1:11" x14ac:dyDescent="0.25">
      <c r="A5213" t="s">
        <v>2560</v>
      </c>
      <c r="B5213" t="s">
        <v>8708</v>
      </c>
      <c r="C5213" t="s">
        <v>8709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K5213">
        <f t="shared" si="81"/>
        <v>0</v>
      </c>
    </row>
    <row r="5214" spans="1:11" x14ac:dyDescent="0.25">
      <c r="A5214" t="s">
        <v>2560</v>
      </c>
      <c r="B5214" t="s">
        <v>8710</v>
      </c>
      <c r="C5214" t="s">
        <v>8711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K5214">
        <f t="shared" si="81"/>
        <v>0</v>
      </c>
    </row>
    <row r="5215" spans="1:11" x14ac:dyDescent="0.25">
      <c r="A5215" t="s">
        <v>2560</v>
      </c>
      <c r="B5215" t="s">
        <v>8361</v>
      </c>
      <c r="C5215" t="s">
        <v>8362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K5215">
        <f t="shared" si="81"/>
        <v>0</v>
      </c>
    </row>
    <row r="5216" spans="1:11" x14ac:dyDescent="0.25">
      <c r="A5216" t="s">
        <v>2560</v>
      </c>
      <c r="B5216" t="s">
        <v>8363</v>
      </c>
      <c r="C5216" t="s">
        <v>5393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K5216">
        <f t="shared" si="81"/>
        <v>0</v>
      </c>
    </row>
    <row r="5217" spans="1:11" x14ac:dyDescent="0.25">
      <c r="A5217" t="s">
        <v>2560</v>
      </c>
      <c r="B5217" t="s">
        <v>8364</v>
      </c>
      <c r="C5217" t="s">
        <v>8365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K5217">
        <f t="shared" si="81"/>
        <v>0</v>
      </c>
    </row>
    <row r="5218" spans="1:11" x14ac:dyDescent="0.25">
      <c r="A5218" t="s">
        <v>2560</v>
      </c>
      <c r="B5218" t="s">
        <v>8547</v>
      </c>
      <c r="C5218" t="s">
        <v>6704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K5218">
        <f t="shared" si="81"/>
        <v>0</v>
      </c>
    </row>
    <row r="5219" spans="1:11" x14ac:dyDescent="0.25">
      <c r="A5219" t="s">
        <v>2560</v>
      </c>
      <c r="B5219" t="s">
        <v>8548</v>
      </c>
      <c r="C5219" t="s">
        <v>8549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K5219">
        <f t="shared" si="81"/>
        <v>0</v>
      </c>
    </row>
    <row r="5220" spans="1:11" x14ac:dyDescent="0.25">
      <c r="A5220" t="s">
        <v>2560</v>
      </c>
      <c r="B5220" t="s">
        <v>8550</v>
      </c>
      <c r="C5220" t="s">
        <v>7571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K5220">
        <f t="shared" si="81"/>
        <v>0</v>
      </c>
    </row>
    <row r="5221" spans="1:11" x14ac:dyDescent="0.25">
      <c r="A5221" t="s">
        <v>2560</v>
      </c>
      <c r="B5221" t="s">
        <v>8551</v>
      </c>
      <c r="C5221" t="s">
        <v>5829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K5221">
        <f t="shared" si="81"/>
        <v>0</v>
      </c>
    </row>
    <row r="5222" spans="1:11" x14ac:dyDescent="0.25">
      <c r="A5222" t="s">
        <v>2560</v>
      </c>
      <c r="B5222" t="s">
        <v>8552</v>
      </c>
      <c r="C5222" t="s">
        <v>5837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K5222">
        <f t="shared" si="81"/>
        <v>0</v>
      </c>
    </row>
    <row r="5223" spans="1:11" x14ac:dyDescent="0.25">
      <c r="A5223" t="s">
        <v>2560</v>
      </c>
      <c r="B5223" t="s">
        <v>8553</v>
      </c>
      <c r="C5223" t="s">
        <v>8554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K5223">
        <f t="shared" si="81"/>
        <v>0</v>
      </c>
    </row>
    <row r="5224" spans="1:11" x14ac:dyDescent="0.25">
      <c r="A5224" t="s">
        <v>2560</v>
      </c>
      <c r="B5224" t="s">
        <v>8555</v>
      </c>
      <c r="C5224" t="s">
        <v>4333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K5224">
        <f t="shared" si="81"/>
        <v>0</v>
      </c>
    </row>
    <row r="5225" spans="1:11" x14ac:dyDescent="0.25">
      <c r="A5225" t="s">
        <v>2560</v>
      </c>
      <c r="B5225" t="s">
        <v>8556</v>
      </c>
      <c r="C5225" t="s">
        <v>8557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K5225">
        <f t="shared" si="81"/>
        <v>0</v>
      </c>
    </row>
    <row r="5226" spans="1:11" x14ac:dyDescent="0.25">
      <c r="A5226" t="s">
        <v>2560</v>
      </c>
      <c r="B5226" t="s">
        <v>8558</v>
      </c>
      <c r="C5226" t="s">
        <v>8559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K5226">
        <f t="shared" si="81"/>
        <v>0</v>
      </c>
    </row>
    <row r="5227" spans="1:11" x14ac:dyDescent="0.25">
      <c r="A5227" t="s">
        <v>2560</v>
      </c>
      <c r="B5227" t="s">
        <v>8560</v>
      </c>
      <c r="C5227" t="s">
        <v>8561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K5227">
        <f t="shared" si="81"/>
        <v>0</v>
      </c>
    </row>
    <row r="5228" spans="1:11" x14ac:dyDescent="0.25">
      <c r="A5228" t="s">
        <v>2560</v>
      </c>
      <c r="B5228" t="s">
        <v>8562</v>
      </c>
      <c r="C5228" t="s">
        <v>4584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K5228">
        <f t="shared" si="81"/>
        <v>0</v>
      </c>
    </row>
    <row r="5229" spans="1:11" x14ac:dyDescent="0.25">
      <c r="A5229" t="s">
        <v>2560</v>
      </c>
      <c r="B5229" t="s">
        <v>8563</v>
      </c>
      <c r="C5229" t="s">
        <v>6748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K5229">
        <f t="shared" si="81"/>
        <v>0</v>
      </c>
    </row>
    <row r="5230" spans="1:11" x14ac:dyDescent="0.25">
      <c r="A5230" t="s">
        <v>2560</v>
      </c>
      <c r="B5230" t="s">
        <v>8564</v>
      </c>
      <c r="C5230" t="s">
        <v>8565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K5230">
        <f t="shared" si="81"/>
        <v>0</v>
      </c>
    </row>
    <row r="5231" spans="1:11" x14ac:dyDescent="0.25">
      <c r="A5231" t="s">
        <v>2560</v>
      </c>
      <c r="B5231" t="s">
        <v>8566</v>
      </c>
      <c r="C5231" t="s">
        <v>8567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K5231">
        <f t="shared" si="81"/>
        <v>0</v>
      </c>
    </row>
    <row r="5232" spans="1:11" x14ac:dyDescent="0.25">
      <c r="A5232" t="s">
        <v>2560</v>
      </c>
      <c r="B5232" t="s">
        <v>8568</v>
      </c>
      <c r="C5232" t="s">
        <v>8569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K5232">
        <f t="shared" si="81"/>
        <v>0</v>
      </c>
    </row>
    <row r="5233" spans="1:11" x14ac:dyDescent="0.25">
      <c r="A5233" t="s">
        <v>2560</v>
      </c>
      <c r="B5233" t="s">
        <v>8570</v>
      </c>
      <c r="C5233" t="s">
        <v>8571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K5233">
        <f t="shared" si="81"/>
        <v>0</v>
      </c>
    </row>
    <row r="5234" spans="1:11" x14ac:dyDescent="0.25">
      <c r="A5234" t="s">
        <v>2560</v>
      </c>
      <c r="B5234" t="s">
        <v>8572</v>
      </c>
      <c r="C5234" t="s">
        <v>8573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K5234">
        <f t="shared" si="81"/>
        <v>0</v>
      </c>
    </row>
    <row r="5235" spans="1:11" x14ac:dyDescent="0.25">
      <c r="A5235" t="s">
        <v>2560</v>
      </c>
      <c r="B5235" t="s">
        <v>8574</v>
      </c>
      <c r="C5235" t="s">
        <v>8575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K5235">
        <f t="shared" si="81"/>
        <v>0</v>
      </c>
    </row>
    <row r="5236" spans="1:11" x14ac:dyDescent="0.25">
      <c r="A5236" t="s">
        <v>2560</v>
      </c>
      <c r="B5236" t="s">
        <v>8576</v>
      </c>
      <c r="C5236" t="s">
        <v>8577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K5236">
        <f t="shared" si="81"/>
        <v>0</v>
      </c>
    </row>
    <row r="5237" spans="1:11" x14ac:dyDescent="0.25">
      <c r="A5237" t="s">
        <v>2560</v>
      </c>
      <c r="B5237" t="s">
        <v>8578</v>
      </c>
      <c r="C5237" t="s">
        <v>8579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K5237">
        <f t="shared" si="81"/>
        <v>0</v>
      </c>
    </row>
    <row r="5238" spans="1:11" x14ac:dyDescent="0.25">
      <c r="A5238" t="s">
        <v>2560</v>
      </c>
      <c r="B5238" t="s">
        <v>8580</v>
      </c>
      <c r="C5238" t="s">
        <v>8581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K5238">
        <f t="shared" si="81"/>
        <v>0</v>
      </c>
    </row>
    <row r="5239" spans="1:11" x14ac:dyDescent="0.25">
      <c r="A5239" t="s">
        <v>2560</v>
      </c>
      <c r="B5239" t="s">
        <v>8582</v>
      </c>
      <c r="C5239" t="s">
        <v>7612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K5239">
        <f t="shared" si="81"/>
        <v>0</v>
      </c>
    </row>
    <row r="5240" spans="1:11" x14ac:dyDescent="0.25">
      <c r="A5240" t="s">
        <v>2560</v>
      </c>
      <c r="B5240" t="s">
        <v>8855</v>
      </c>
      <c r="C5240" t="s">
        <v>8856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K5240">
        <f t="shared" si="81"/>
        <v>0</v>
      </c>
    </row>
    <row r="5241" spans="1:11" x14ac:dyDescent="0.25">
      <c r="A5241" t="s">
        <v>2560</v>
      </c>
      <c r="B5241" t="s">
        <v>8857</v>
      </c>
      <c r="C5241" t="s">
        <v>4894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K5241">
        <f t="shared" si="81"/>
        <v>0</v>
      </c>
    </row>
    <row r="5242" spans="1:11" x14ac:dyDescent="0.25">
      <c r="A5242" t="s">
        <v>2560</v>
      </c>
      <c r="B5242" t="s">
        <v>8858</v>
      </c>
      <c r="C5242" t="s">
        <v>7625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K5242">
        <f t="shared" si="81"/>
        <v>0</v>
      </c>
    </row>
    <row r="5243" spans="1:11" x14ac:dyDescent="0.25">
      <c r="A5243" t="s">
        <v>2560</v>
      </c>
      <c r="B5243" t="s">
        <v>8859</v>
      </c>
      <c r="C5243" t="s">
        <v>5044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K5243">
        <f t="shared" si="81"/>
        <v>0</v>
      </c>
    </row>
    <row r="5244" spans="1:11" x14ac:dyDescent="0.25">
      <c r="A5244" t="s">
        <v>2560</v>
      </c>
      <c r="B5244" t="s">
        <v>8860</v>
      </c>
      <c r="C5244" t="s">
        <v>8861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K5244">
        <f t="shared" si="81"/>
        <v>0</v>
      </c>
    </row>
    <row r="5245" spans="1:11" x14ac:dyDescent="0.25">
      <c r="A5245" t="s">
        <v>2560</v>
      </c>
      <c r="B5245" t="s">
        <v>8862</v>
      </c>
      <c r="C5245" t="s">
        <v>7080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K5245">
        <f t="shared" si="81"/>
        <v>0</v>
      </c>
    </row>
    <row r="5246" spans="1:11" x14ac:dyDescent="0.25">
      <c r="A5246" t="s">
        <v>2560</v>
      </c>
      <c r="B5246" t="s">
        <v>8863</v>
      </c>
      <c r="C5246" t="s">
        <v>8864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K5246">
        <f t="shared" si="81"/>
        <v>0</v>
      </c>
    </row>
    <row r="5247" spans="1:11" x14ac:dyDescent="0.25">
      <c r="A5247" t="s">
        <v>2560</v>
      </c>
      <c r="B5247" t="s">
        <v>8865</v>
      </c>
      <c r="C5247" t="s">
        <v>7673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K5247">
        <f t="shared" si="81"/>
        <v>0</v>
      </c>
    </row>
    <row r="5248" spans="1:11" x14ac:dyDescent="0.25">
      <c r="A5248" t="s">
        <v>2560</v>
      </c>
      <c r="B5248" t="s">
        <v>8866</v>
      </c>
      <c r="C5248" t="s">
        <v>801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K5248">
        <f t="shared" si="81"/>
        <v>0</v>
      </c>
    </row>
    <row r="5249" spans="1:11" x14ac:dyDescent="0.25">
      <c r="A5249" t="s">
        <v>2560</v>
      </c>
      <c r="B5249" t="s">
        <v>8867</v>
      </c>
      <c r="C5249" t="s">
        <v>8868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K5249">
        <f t="shared" si="81"/>
        <v>0</v>
      </c>
    </row>
    <row r="5250" spans="1:11" x14ac:dyDescent="0.25">
      <c r="A5250" t="s">
        <v>2560</v>
      </c>
      <c r="B5250" t="s">
        <v>8869</v>
      </c>
      <c r="C5250" t="s">
        <v>8870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K5250">
        <f t="shared" si="81"/>
        <v>0</v>
      </c>
    </row>
    <row r="5251" spans="1:11" x14ac:dyDescent="0.25">
      <c r="A5251" t="s">
        <v>2560</v>
      </c>
      <c r="B5251" t="s">
        <v>8871</v>
      </c>
      <c r="C5251" t="s">
        <v>792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K5251">
        <f t="shared" ref="K5251:K5314" si="82">D5251+F5251</f>
        <v>0</v>
      </c>
    </row>
    <row r="5252" spans="1:11" x14ac:dyDescent="0.25">
      <c r="A5252" t="s">
        <v>2560</v>
      </c>
      <c r="B5252" t="s">
        <v>8872</v>
      </c>
      <c r="C5252" t="s">
        <v>8873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K5252">
        <f t="shared" si="82"/>
        <v>0</v>
      </c>
    </row>
    <row r="5253" spans="1:11" x14ac:dyDescent="0.25">
      <c r="A5253" t="s">
        <v>2560</v>
      </c>
      <c r="B5253" t="s">
        <v>8874</v>
      </c>
      <c r="C5253" t="s">
        <v>8875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K5253">
        <f t="shared" si="82"/>
        <v>0</v>
      </c>
    </row>
    <row r="5254" spans="1:11" x14ac:dyDescent="0.25">
      <c r="A5254" t="s">
        <v>2560</v>
      </c>
      <c r="B5254" t="s">
        <v>8876</v>
      </c>
      <c r="C5254" t="s">
        <v>781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K5254">
        <f t="shared" si="82"/>
        <v>0</v>
      </c>
    </row>
    <row r="5255" spans="1:11" x14ac:dyDescent="0.25">
      <c r="A5255" t="s">
        <v>2560</v>
      </c>
      <c r="B5255" t="s">
        <v>1461</v>
      </c>
      <c r="C5255" t="s">
        <v>322</v>
      </c>
      <c r="D5255">
        <v>1241</v>
      </c>
      <c r="E5255">
        <v>0</v>
      </c>
      <c r="F5255">
        <v>137</v>
      </c>
      <c r="G5255">
        <v>0</v>
      </c>
      <c r="H5255">
        <v>1281</v>
      </c>
      <c r="I5255">
        <v>2659</v>
      </c>
      <c r="K5255">
        <f t="shared" si="82"/>
        <v>1378</v>
      </c>
    </row>
    <row r="5256" spans="1:11" x14ac:dyDescent="0.25">
      <c r="A5256" t="s">
        <v>2560</v>
      </c>
      <c r="B5256" t="s">
        <v>1916</v>
      </c>
      <c r="C5256" t="s">
        <v>765</v>
      </c>
      <c r="D5256">
        <v>81</v>
      </c>
      <c r="E5256">
        <v>0</v>
      </c>
      <c r="F5256">
        <v>0</v>
      </c>
      <c r="G5256">
        <v>0</v>
      </c>
      <c r="H5256">
        <v>70</v>
      </c>
      <c r="I5256">
        <v>151</v>
      </c>
      <c r="K5256">
        <f t="shared" si="82"/>
        <v>81</v>
      </c>
    </row>
    <row r="5257" spans="1:11" x14ac:dyDescent="0.25">
      <c r="A5257" t="s">
        <v>2560</v>
      </c>
      <c r="B5257" t="s">
        <v>1905</v>
      </c>
      <c r="C5257" t="s">
        <v>754</v>
      </c>
      <c r="D5257">
        <v>26</v>
      </c>
      <c r="E5257">
        <v>0</v>
      </c>
      <c r="F5257">
        <v>0</v>
      </c>
      <c r="G5257">
        <v>0</v>
      </c>
      <c r="H5257">
        <v>117</v>
      </c>
      <c r="I5257">
        <v>143</v>
      </c>
      <c r="K5257">
        <f t="shared" si="82"/>
        <v>26</v>
      </c>
    </row>
    <row r="5258" spans="1:11" x14ac:dyDescent="0.25">
      <c r="A5258" t="s">
        <v>2560</v>
      </c>
      <c r="B5258" t="s">
        <v>1819</v>
      </c>
      <c r="C5258" t="s">
        <v>668</v>
      </c>
      <c r="D5258">
        <v>2</v>
      </c>
      <c r="E5258">
        <v>0</v>
      </c>
      <c r="F5258">
        <v>0</v>
      </c>
      <c r="G5258">
        <v>0</v>
      </c>
      <c r="H5258">
        <v>6</v>
      </c>
      <c r="I5258">
        <v>8</v>
      </c>
      <c r="K5258">
        <f t="shared" si="82"/>
        <v>2</v>
      </c>
    </row>
    <row r="5259" spans="1:11" x14ac:dyDescent="0.25">
      <c r="A5259" t="s">
        <v>2560</v>
      </c>
      <c r="B5259" t="s">
        <v>9808</v>
      </c>
      <c r="C5259" t="s">
        <v>9809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K5259">
        <f t="shared" si="82"/>
        <v>0</v>
      </c>
    </row>
    <row r="5260" spans="1:11" x14ac:dyDescent="0.25">
      <c r="A5260" t="s">
        <v>2560</v>
      </c>
      <c r="B5260" t="s">
        <v>9810</v>
      </c>
      <c r="C5260" t="s">
        <v>9811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1</v>
      </c>
      <c r="K5260">
        <f t="shared" si="82"/>
        <v>0</v>
      </c>
    </row>
    <row r="5261" spans="1:11" x14ac:dyDescent="0.25">
      <c r="A5261" t="s">
        <v>2560</v>
      </c>
      <c r="B5261" t="s">
        <v>9812</v>
      </c>
      <c r="C5261" t="s">
        <v>9813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K5261">
        <f t="shared" si="82"/>
        <v>0</v>
      </c>
    </row>
    <row r="5262" spans="1:11" x14ac:dyDescent="0.25">
      <c r="A5262" t="s">
        <v>2560</v>
      </c>
      <c r="B5262" t="s">
        <v>9814</v>
      </c>
      <c r="C5262" t="s">
        <v>9815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K5262">
        <f t="shared" si="82"/>
        <v>0</v>
      </c>
    </row>
    <row r="5263" spans="1:11" x14ac:dyDescent="0.25">
      <c r="A5263" t="s">
        <v>2560</v>
      </c>
      <c r="B5263" t="s">
        <v>9816</v>
      </c>
      <c r="C5263" t="s">
        <v>9817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K5263">
        <f t="shared" si="82"/>
        <v>0</v>
      </c>
    </row>
    <row r="5264" spans="1:11" x14ac:dyDescent="0.25">
      <c r="A5264" t="s">
        <v>2560</v>
      </c>
      <c r="B5264" t="s">
        <v>9818</v>
      </c>
      <c r="C5264" t="s">
        <v>9462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K5264">
        <f t="shared" si="82"/>
        <v>0</v>
      </c>
    </row>
    <row r="5265" spans="1:11" x14ac:dyDescent="0.25">
      <c r="A5265" t="s">
        <v>2560</v>
      </c>
      <c r="B5265" t="s">
        <v>9819</v>
      </c>
      <c r="C5265" t="s">
        <v>9820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K5265">
        <f t="shared" si="82"/>
        <v>0</v>
      </c>
    </row>
    <row r="5266" spans="1:11" x14ac:dyDescent="0.25">
      <c r="A5266" t="s">
        <v>2560</v>
      </c>
      <c r="B5266" t="s">
        <v>9821</v>
      </c>
      <c r="C5266" t="s">
        <v>7111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K5266">
        <f t="shared" si="82"/>
        <v>0</v>
      </c>
    </row>
    <row r="5267" spans="1:11" x14ac:dyDescent="0.25">
      <c r="A5267" t="s">
        <v>2560</v>
      </c>
      <c r="B5267" t="s">
        <v>9822</v>
      </c>
      <c r="C5267" t="s">
        <v>3747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K5267">
        <f t="shared" si="82"/>
        <v>0</v>
      </c>
    </row>
    <row r="5268" spans="1:11" x14ac:dyDescent="0.25">
      <c r="A5268" t="s">
        <v>2560</v>
      </c>
      <c r="B5268" t="s">
        <v>9823</v>
      </c>
      <c r="C5268" t="s">
        <v>4237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K5268">
        <f t="shared" si="82"/>
        <v>0</v>
      </c>
    </row>
    <row r="5269" spans="1:11" x14ac:dyDescent="0.25">
      <c r="A5269" t="s">
        <v>2560</v>
      </c>
      <c r="B5269" t="s">
        <v>9824</v>
      </c>
      <c r="C5269" t="s">
        <v>3687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K5269">
        <f t="shared" si="82"/>
        <v>0</v>
      </c>
    </row>
    <row r="5270" spans="1:11" x14ac:dyDescent="0.25">
      <c r="A5270" t="s">
        <v>2560</v>
      </c>
      <c r="B5270" t="s">
        <v>9825</v>
      </c>
      <c r="C5270" t="s">
        <v>4178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K5270">
        <f t="shared" si="82"/>
        <v>0</v>
      </c>
    </row>
    <row r="5271" spans="1:11" x14ac:dyDescent="0.25">
      <c r="A5271" t="s">
        <v>2560</v>
      </c>
      <c r="B5271" t="s">
        <v>9826</v>
      </c>
      <c r="C5271" t="s">
        <v>4317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K5271">
        <f t="shared" si="82"/>
        <v>0</v>
      </c>
    </row>
    <row r="5272" spans="1:11" x14ac:dyDescent="0.25">
      <c r="A5272" t="s">
        <v>2560</v>
      </c>
      <c r="B5272" t="s">
        <v>9827</v>
      </c>
      <c r="C5272" t="s">
        <v>927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K5272">
        <f t="shared" si="82"/>
        <v>0</v>
      </c>
    </row>
    <row r="5273" spans="1:11" x14ac:dyDescent="0.25">
      <c r="A5273" t="s">
        <v>2560</v>
      </c>
      <c r="B5273" t="s">
        <v>11813</v>
      </c>
      <c r="C5273" t="s">
        <v>5124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100</v>
      </c>
      <c r="K5273">
        <f t="shared" si="82"/>
        <v>0</v>
      </c>
    </row>
    <row r="5274" spans="1:11" x14ac:dyDescent="0.25">
      <c r="A5274" t="s">
        <v>2560</v>
      </c>
      <c r="B5274" t="s">
        <v>9828</v>
      </c>
      <c r="C5274" t="s">
        <v>5622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K5274">
        <f t="shared" si="82"/>
        <v>0</v>
      </c>
    </row>
    <row r="5275" spans="1:11" x14ac:dyDescent="0.25">
      <c r="A5275" t="s">
        <v>2560</v>
      </c>
      <c r="B5275" t="s">
        <v>9829</v>
      </c>
      <c r="C5275" t="s">
        <v>9830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K5275">
        <f t="shared" si="82"/>
        <v>0</v>
      </c>
    </row>
    <row r="5276" spans="1:11" x14ac:dyDescent="0.25">
      <c r="A5276" t="s">
        <v>2560</v>
      </c>
      <c r="B5276" t="s">
        <v>9831</v>
      </c>
      <c r="C5276" t="s">
        <v>5892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K5276">
        <f t="shared" si="82"/>
        <v>0</v>
      </c>
    </row>
    <row r="5277" spans="1:11" x14ac:dyDescent="0.25">
      <c r="A5277" t="s">
        <v>2560</v>
      </c>
      <c r="B5277" t="s">
        <v>9832</v>
      </c>
      <c r="C5277" t="s">
        <v>9382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K5277">
        <f t="shared" si="82"/>
        <v>0</v>
      </c>
    </row>
    <row r="5278" spans="1:11" x14ac:dyDescent="0.25">
      <c r="A5278" t="s">
        <v>2560</v>
      </c>
      <c r="B5278" t="s">
        <v>9833</v>
      </c>
      <c r="C5278" t="s">
        <v>9834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K5278">
        <f t="shared" si="82"/>
        <v>0</v>
      </c>
    </row>
    <row r="5279" spans="1:11" x14ac:dyDescent="0.25">
      <c r="A5279" t="s">
        <v>2560</v>
      </c>
      <c r="B5279" t="s">
        <v>9835</v>
      </c>
      <c r="C5279" t="s">
        <v>5309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K5279">
        <f t="shared" si="82"/>
        <v>0</v>
      </c>
    </row>
    <row r="5280" spans="1:11" x14ac:dyDescent="0.25">
      <c r="A5280" t="s">
        <v>2560</v>
      </c>
      <c r="B5280" t="s">
        <v>9836</v>
      </c>
      <c r="C5280" t="s">
        <v>7439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K5280">
        <f t="shared" si="82"/>
        <v>0</v>
      </c>
    </row>
    <row r="5281" spans="1:11" x14ac:dyDescent="0.25">
      <c r="A5281" t="s">
        <v>2560</v>
      </c>
      <c r="B5281" t="s">
        <v>9837</v>
      </c>
      <c r="C5281" t="s">
        <v>6692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K5281">
        <f t="shared" si="82"/>
        <v>0</v>
      </c>
    </row>
    <row r="5282" spans="1:11" x14ac:dyDescent="0.25">
      <c r="A5282" t="s">
        <v>2560</v>
      </c>
      <c r="B5282" t="s">
        <v>9051</v>
      </c>
      <c r="C5282" t="s">
        <v>9052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32</v>
      </c>
      <c r="K5282">
        <f t="shared" si="82"/>
        <v>0</v>
      </c>
    </row>
    <row r="5283" spans="1:11" x14ac:dyDescent="0.25">
      <c r="A5283" t="s">
        <v>2560</v>
      </c>
      <c r="B5283" t="s">
        <v>9053</v>
      </c>
      <c r="C5283" t="s">
        <v>9054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K5283">
        <f t="shared" si="82"/>
        <v>0</v>
      </c>
    </row>
    <row r="5284" spans="1:11" x14ac:dyDescent="0.25">
      <c r="A5284" t="s">
        <v>2560</v>
      </c>
      <c r="B5284" t="s">
        <v>9055</v>
      </c>
      <c r="C5284" t="s">
        <v>9056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K5284">
        <f t="shared" si="82"/>
        <v>0</v>
      </c>
    </row>
    <row r="5285" spans="1:11" x14ac:dyDescent="0.25">
      <c r="A5285" t="s">
        <v>2560</v>
      </c>
      <c r="B5285" t="s">
        <v>9057</v>
      </c>
      <c r="C5285" t="s">
        <v>9058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K5285">
        <f t="shared" si="82"/>
        <v>0</v>
      </c>
    </row>
    <row r="5286" spans="1:11" x14ac:dyDescent="0.25">
      <c r="A5286" t="s">
        <v>2560</v>
      </c>
      <c r="B5286" t="s">
        <v>9059</v>
      </c>
      <c r="C5286" t="s">
        <v>9060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K5286">
        <f t="shared" si="82"/>
        <v>0</v>
      </c>
    </row>
    <row r="5287" spans="1:11" x14ac:dyDescent="0.25">
      <c r="A5287" t="s">
        <v>2560</v>
      </c>
      <c r="B5287" t="s">
        <v>9061</v>
      </c>
      <c r="C5287" t="s">
        <v>9062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K5287">
        <f t="shared" si="82"/>
        <v>0</v>
      </c>
    </row>
    <row r="5288" spans="1:11" x14ac:dyDescent="0.25">
      <c r="A5288" t="s">
        <v>2560</v>
      </c>
      <c r="B5288" t="s">
        <v>9063</v>
      </c>
      <c r="C5288" t="s">
        <v>9064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K5288">
        <f t="shared" si="82"/>
        <v>0</v>
      </c>
    </row>
    <row r="5289" spans="1:11" x14ac:dyDescent="0.25">
      <c r="A5289" t="s">
        <v>2560</v>
      </c>
      <c r="B5289" t="s">
        <v>9065</v>
      </c>
      <c r="C5289" t="s">
        <v>9066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K5289">
        <f t="shared" si="82"/>
        <v>0</v>
      </c>
    </row>
    <row r="5290" spans="1:11" x14ac:dyDescent="0.25">
      <c r="A5290" t="s">
        <v>2560</v>
      </c>
      <c r="B5290" t="s">
        <v>9067</v>
      </c>
      <c r="C5290" t="s">
        <v>9068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K5290">
        <f t="shared" si="82"/>
        <v>0</v>
      </c>
    </row>
    <row r="5291" spans="1:11" x14ac:dyDescent="0.25">
      <c r="A5291" t="s">
        <v>2560</v>
      </c>
      <c r="B5291" t="s">
        <v>12738</v>
      </c>
      <c r="C5291" t="s">
        <v>12739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K5291">
        <f t="shared" si="82"/>
        <v>0</v>
      </c>
    </row>
    <row r="5292" spans="1:11" x14ac:dyDescent="0.25">
      <c r="A5292" t="s">
        <v>2560</v>
      </c>
      <c r="B5292" t="s">
        <v>9069</v>
      </c>
      <c r="C5292" t="s">
        <v>9070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K5292">
        <f t="shared" si="82"/>
        <v>0</v>
      </c>
    </row>
    <row r="5293" spans="1:11" x14ac:dyDescent="0.25">
      <c r="A5293" t="s">
        <v>2560</v>
      </c>
      <c r="B5293" t="s">
        <v>9071</v>
      </c>
      <c r="C5293" t="s">
        <v>9072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K5293">
        <f t="shared" si="82"/>
        <v>0</v>
      </c>
    </row>
    <row r="5294" spans="1:11" x14ac:dyDescent="0.25">
      <c r="A5294" t="s">
        <v>2560</v>
      </c>
      <c r="B5294" t="s">
        <v>9073</v>
      </c>
      <c r="C5294" t="s">
        <v>9074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K5294">
        <f t="shared" si="82"/>
        <v>0</v>
      </c>
    </row>
    <row r="5295" spans="1:11" x14ac:dyDescent="0.25">
      <c r="A5295" t="s">
        <v>2560</v>
      </c>
      <c r="B5295" t="s">
        <v>9075</v>
      </c>
      <c r="C5295" t="s">
        <v>9076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K5295">
        <f t="shared" si="82"/>
        <v>0</v>
      </c>
    </row>
    <row r="5296" spans="1:11" x14ac:dyDescent="0.25">
      <c r="A5296" t="s">
        <v>2560</v>
      </c>
      <c r="B5296" t="s">
        <v>9077</v>
      </c>
      <c r="C5296" t="s">
        <v>9078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K5296">
        <f t="shared" si="82"/>
        <v>0</v>
      </c>
    </row>
    <row r="5297" spans="1:11" x14ac:dyDescent="0.25">
      <c r="A5297" t="s">
        <v>2560</v>
      </c>
      <c r="B5297" t="s">
        <v>9079</v>
      </c>
      <c r="C5297" t="s">
        <v>9080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K5297">
        <f t="shared" si="82"/>
        <v>0</v>
      </c>
    </row>
    <row r="5298" spans="1:11" x14ac:dyDescent="0.25">
      <c r="A5298" t="s">
        <v>2560</v>
      </c>
      <c r="B5298" t="s">
        <v>9081</v>
      </c>
      <c r="C5298" t="s">
        <v>9082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K5298">
        <f t="shared" si="82"/>
        <v>0</v>
      </c>
    </row>
    <row r="5299" spans="1:11" x14ac:dyDescent="0.25">
      <c r="A5299" t="s">
        <v>2560</v>
      </c>
      <c r="B5299" t="s">
        <v>9083</v>
      </c>
      <c r="C5299" t="s">
        <v>9084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K5299">
        <f t="shared" si="82"/>
        <v>0</v>
      </c>
    </row>
    <row r="5300" spans="1:11" x14ac:dyDescent="0.25">
      <c r="A5300" t="s">
        <v>2560</v>
      </c>
      <c r="B5300" t="s">
        <v>9085</v>
      </c>
      <c r="C5300" t="s">
        <v>9086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K5300">
        <f t="shared" si="82"/>
        <v>0</v>
      </c>
    </row>
    <row r="5301" spans="1:11" x14ac:dyDescent="0.25">
      <c r="A5301" t="s">
        <v>2560</v>
      </c>
      <c r="B5301" t="s">
        <v>9087</v>
      </c>
      <c r="C5301" t="s">
        <v>9088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K5301">
        <f t="shared" si="82"/>
        <v>0</v>
      </c>
    </row>
    <row r="5302" spans="1:11" x14ac:dyDescent="0.25">
      <c r="A5302" t="s">
        <v>2560</v>
      </c>
      <c r="B5302" t="s">
        <v>9089</v>
      </c>
      <c r="C5302" t="s">
        <v>9090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K5302">
        <f t="shared" si="82"/>
        <v>0</v>
      </c>
    </row>
    <row r="5303" spans="1:11" x14ac:dyDescent="0.25">
      <c r="A5303" t="s">
        <v>2560</v>
      </c>
      <c r="B5303" t="s">
        <v>9091</v>
      </c>
      <c r="C5303" t="s">
        <v>9092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K5303">
        <f t="shared" si="82"/>
        <v>0</v>
      </c>
    </row>
    <row r="5304" spans="1:11" x14ac:dyDescent="0.25">
      <c r="A5304" t="s">
        <v>2560</v>
      </c>
      <c r="B5304" t="s">
        <v>10697</v>
      </c>
      <c r="C5304" t="s">
        <v>10698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K5304">
        <f t="shared" si="82"/>
        <v>0</v>
      </c>
    </row>
    <row r="5305" spans="1:11" x14ac:dyDescent="0.25">
      <c r="A5305" t="s">
        <v>2560</v>
      </c>
      <c r="B5305" t="s">
        <v>10970</v>
      </c>
      <c r="C5305" t="s">
        <v>10971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K5305">
        <f t="shared" si="82"/>
        <v>0</v>
      </c>
    </row>
    <row r="5306" spans="1:11" x14ac:dyDescent="0.25">
      <c r="A5306" t="s">
        <v>2560</v>
      </c>
      <c r="B5306" t="s">
        <v>10972</v>
      </c>
      <c r="C5306" t="s">
        <v>5942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K5306">
        <f t="shared" si="82"/>
        <v>0</v>
      </c>
    </row>
    <row r="5307" spans="1:11" x14ac:dyDescent="0.25">
      <c r="A5307" t="s">
        <v>2560</v>
      </c>
      <c r="B5307" t="s">
        <v>10973</v>
      </c>
      <c r="C5307" t="s">
        <v>10974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K5307">
        <f t="shared" si="82"/>
        <v>0</v>
      </c>
    </row>
    <row r="5308" spans="1:11" x14ac:dyDescent="0.25">
      <c r="A5308" t="s">
        <v>2560</v>
      </c>
      <c r="B5308" t="s">
        <v>10975</v>
      </c>
      <c r="C5308" t="s">
        <v>10976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K5308">
        <f t="shared" si="82"/>
        <v>0</v>
      </c>
    </row>
    <row r="5309" spans="1:11" x14ac:dyDescent="0.25">
      <c r="A5309" t="s">
        <v>2560</v>
      </c>
      <c r="B5309" t="s">
        <v>10977</v>
      </c>
      <c r="C5309" t="s">
        <v>10978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2</v>
      </c>
      <c r="K5309">
        <f t="shared" si="82"/>
        <v>0</v>
      </c>
    </row>
    <row r="5310" spans="1:11" x14ac:dyDescent="0.25">
      <c r="A5310" t="s">
        <v>2560</v>
      </c>
      <c r="B5310" t="s">
        <v>10979</v>
      </c>
      <c r="C5310" t="s">
        <v>10980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K5310">
        <f t="shared" si="82"/>
        <v>0</v>
      </c>
    </row>
    <row r="5311" spans="1:11" x14ac:dyDescent="0.25">
      <c r="A5311" t="s">
        <v>2560</v>
      </c>
      <c r="B5311" t="s">
        <v>10981</v>
      </c>
      <c r="C5311" t="s">
        <v>10982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K5311">
        <f t="shared" si="82"/>
        <v>0</v>
      </c>
    </row>
    <row r="5312" spans="1:11" x14ac:dyDescent="0.25">
      <c r="A5312" t="s">
        <v>2560</v>
      </c>
      <c r="B5312" t="s">
        <v>10983</v>
      </c>
      <c r="C5312" t="s">
        <v>10984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K5312">
        <f t="shared" si="82"/>
        <v>0</v>
      </c>
    </row>
    <row r="5313" spans="1:11" x14ac:dyDescent="0.25">
      <c r="A5313" t="s">
        <v>2560</v>
      </c>
      <c r="B5313" t="s">
        <v>10985</v>
      </c>
      <c r="C5313" t="s">
        <v>10986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K5313">
        <f t="shared" si="82"/>
        <v>0</v>
      </c>
    </row>
    <row r="5314" spans="1:11" x14ac:dyDescent="0.25">
      <c r="A5314" t="s">
        <v>2560</v>
      </c>
      <c r="B5314" t="s">
        <v>10987</v>
      </c>
      <c r="C5314" t="s">
        <v>10988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K5314">
        <f t="shared" si="82"/>
        <v>0</v>
      </c>
    </row>
    <row r="5315" spans="1:11" x14ac:dyDescent="0.25">
      <c r="A5315" t="s">
        <v>2560</v>
      </c>
      <c r="B5315" t="s">
        <v>10989</v>
      </c>
      <c r="C5315" t="s">
        <v>10990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K5315">
        <f t="shared" ref="K5315:K5378" si="83">D5315+F5315</f>
        <v>0</v>
      </c>
    </row>
    <row r="5316" spans="1:11" x14ac:dyDescent="0.25">
      <c r="A5316" t="s">
        <v>2560</v>
      </c>
      <c r="B5316" t="s">
        <v>10991</v>
      </c>
      <c r="C5316" t="s">
        <v>10992</v>
      </c>
      <c r="D5316">
        <v>15</v>
      </c>
      <c r="E5316">
        <v>0</v>
      </c>
      <c r="F5316">
        <v>0</v>
      </c>
      <c r="G5316">
        <v>0</v>
      </c>
      <c r="H5316">
        <v>0</v>
      </c>
      <c r="I5316">
        <v>15</v>
      </c>
      <c r="K5316">
        <f t="shared" si="83"/>
        <v>15</v>
      </c>
    </row>
    <row r="5317" spans="1:11" x14ac:dyDescent="0.25">
      <c r="A5317" t="s">
        <v>2560</v>
      </c>
      <c r="B5317" t="s">
        <v>10993</v>
      </c>
      <c r="C5317" t="s">
        <v>10994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K5317">
        <f t="shared" si="83"/>
        <v>0</v>
      </c>
    </row>
    <row r="5318" spans="1:11" x14ac:dyDescent="0.25">
      <c r="A5318" t="s">
        <v>2560</v>
      </c>
      <c r="B5318" t="s">
        <v>10995</v>
      </c>
      <c r="C5318" t="s">
        <v>3659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K5318">
        <f t="shared" si="83"/>
        <v>0</v>
      </c>
    </row>
    <row r="5319" spans="1:11" x14ac:dyDescent="0.25">
      <c r="A5319" t="s">
        <v>2560</v>
      </c>
      <c r="B5319" t="s">
        <v>10996</v>
      </c>
      <c r="C5319" t="s">
        <v>4279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K5319">
        <f t="shared" si="83"/>
        <v>0</v>
      </c>
    </row>
    <row r="5320" spans="1:11" x14ac:dyDescent="0.25">
      <c r="A5320" t="s">
        <v>2560</v>
      </c>
      <c r="B5320" t="s">
        <v>10997</v>
      </c>
      <c r="C5320" t="s">
        <v>4960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K5320">
        <f t="shared" si="83"/>
        <v>0</v>
      </c>
    </row>
    <row r="5321" spans="1:11" x14ac:dyDescent="0.25">
      <c r="A5321" t="s">
        <v>2560</v>
      </c>
      <c r="B5321" t="s">
        <v>10998</v>
      </c>
      <c r="C5321" t="s">
        <v>168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K5321">
        <f t="shared" si="83"/>
        <v>0</v>
      </c>
    </row>
    <row r="5322" spans="1:11" x14ac:dyDescent="0.25">
      <c r="A5322" t="s">
        <v>2560</v>
      </c>
      <c r="B5322" t="s">
        <v>10999</v>
      </c>
      <c r="C5322" t="s">
        <v>11000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K5322">
        <f t="shared" si="83"/>
        <v>0</v>
      </c>
    </row>
    <row r="5323" spans="1:11" x14ac:dyDescent="0.25">
      <c r="A5323" t="s">
        <v>2560</v>
      </c>
      <c r="B5323" t="s">
        <v>11001</v>
      </c>
      <c r="C5323" t="s">
        <v>6002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K5323">
        <f t="shared" si="83"/>
        <v>0</v>
      </c>
    </row>
    <row r="5324" spans="1:11" x14ac:dyDescent="0.25">
      <c r="A5324" t="s">
        <v>2560</v>
      </c>
      <c r="B5324" t="s">
        <v>11002</v>
      </c>
      <c r="C5324" t="s">
        <v>6098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K5324">
        <f t="shared" si="83"/>
        <v>0</v>
      </c>
    </row>
    <row r="5325" spans="1:11" x14ac:dyDescent="0.25">
      <c r="A5325" t="s">
        <v>2560</v>
      </c>
      <c r="B5325" t="s">
        <v>11003</v>
      </c>
      <c r="C5325" t="s">
        <v>11004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K5325">
        <f t="shared" si="83"/>
        <v>0</v>
      </c>
    </row>
    <row r="5326" spans="1:11" x14ac:dyDescent="0.25">
      <c r="A5326" t="s">
        <v>2560</v>
      </c>
      <c r="B5326" t="s">
        <v>7124</v>
      </c>
      <c r="C5326" t="s">
        <v>2763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3</v>
      </c>
      <c r="K5326">
        <f t="shared" si="83"/>
        <v>0</v>
      </c>
    </row>
    <row r="5327" spans="1:11" x14ac:dyDescent="0.25">
      <c r="A5327" t="s">
        <v>2560</v>
      </c>
      <c r="B5327" t="s">
        <v>7125</v>
      </c>
      <c r="C5327" t="s">
        <v>7126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K5327">
        <f t="shared" si="83"/>
        <v>0</v>
      </c>
    </row>
    <row r="5328" spans="1:11" x14ac:dyDescent="0.25">
      <c r="A5328" t="s">
        <v>2560</v>
      </c>
      <c r="B5328" t="s">
        <v>7127</v>
      </c>
      <c r="C5328" t="s">
        <v>7128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K5328">
        <f t="shared" si="83"/>
        <v>0</v>
      </c>
    </row>
    <row r="5329" spans="1:11" x14ac:dyDescent="0.25">
      <c r="A5329" t="s">
        <v>2560</v>
      </c>
      <c r="B5329" t="s">
        <v>7129</v>
      </c>
      <c r="C5329" t="s">
        <v>7130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K5329">
        <f t="shared" si="83"/>
        <v>0</v>
      </c>
    </row>
    <row r="5330" spans="1:11" x14ac:dyDescent="0.25">
      <c r="A5330" t="s">
        <v>2560</v>
      </c>
      <c r="B5330" t="s">
        <v>7131</v>
      </c>
      <c r="C5330" t="s">
        <v>7132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K5330">
        <f t="shared" si="83"/>
        <v>0</v>
      </c>
    </row>
    <row r="5331" spans="1:11" x14ac:dyDescent="0.25">
      <c r="A5331" t="s">
        <v>2560</v>
      </c>
      <c r="B5331" t="s">
        <v>7133</v>
      </c>
      <c r="C5331" t="s">
        <v>7134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K5331">
        <f t="shared" si="83"/>
        <v>0</v>
      </c>
    </row>
    <row r="5332" spans="1:11" x14ac:dyDescent="0.25">
      <c r="A5332" t="s">
        <v>2560</v>
      </c>
      <c r="B5332" t="s">
        <v>7135</v>
      </c>
      <c r="C5332" t="s">
        <v>7136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K5332">
        <f t="shared" si="83"/>
        <v>0</v>
      </c>
    </row>
    <row r="5333" spans="1:11" x14ac:dyDescent="0.25">
      <c r="A5333" t="s">
        <v>2560</v>
      </c>
      <c r="B5333" t="s">
        <v>11382</v>
      </c>
      <c r="C5333" t="s">
        <v>11383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6</v>
      </c>
      <c r="K5333">
        <f t="shared" si="83"/>
        <v>0</v>
      </c>
    </row>
    <row r="5334" spans="1:11" x14ac:dyDescent="0.25">
      <c r="A5334" t="s">
        <v>2560</v>
      </c>
      <c r="B5334" t="s">
        <v>7137</v>
      </c>
      <c r="C5334" t="s">
        <v>5120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K5334">
        <f t="shared" si="83"/>
        <v>0</v>
      </c>
    </row>
    <row r="5335" spans="1:11" x14ac:dyDescent="0.25">
      <c r="A5335" t="s">
        <v>2560</v>
      </c>
      <c r="B5335" t="s">
        <v>7138</v>
      </c>
      <c r="C5335" t="s">
        <v>4333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15</v>
      </c>
      <c r="K5335">
        <f t="shared" si="83"/>
        <v>0</v>
      </c>
    </row>
    <row r="5336" spans="1:11" x14ac:dyDescent="0.25">
      <c r="A5336" t="s">
        <v>2560</v>
      </c>
      <c r="B5336" t="s">
        <v>7139</v>
      </c>
      <c r="C5336" t="s">
        <v>4549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K5336">
        <f t="shared" si="83"/>
        <v>0</v>
      </c>
    </row>
    <row r="5337" spans="1:11" x14ac:dyDescent="0.25">
      <c r="A5337" t="s">
        <v>2560</v>
      </c>
      <c r="B5337" t="s">
        <v>7140</v>
      </c>
      <c r="C5337" t="s">
        <v>7141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K5337">
        <f t="shared" si="83"/>
        <v>0</v>
      </c>
    </row>
    <row r="5338" spans="1:11" x14ac:dyDescent="0.25">
      <c r="A5338" t="s">
        <v>2560</v>
      </c>
      <c r="B5338" t="s">
        <v>7142</v>
      </c>
      <c r="C5338" t="s">
        <v>7143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K5338">
        <f t="shared" si="83"/>
        <v>0</v>
      </c>
    </row>
    <row r="5339" spans="1:11" x14ac:dyDescent="0.25">
      <c r="A5339" t="s">
        <v>2560</v>
      </c>
      <c r="B5339" t="s">
        <v>7144</v>
      </c>
      <c r="C5339" t="s">
        <v>7145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K5339">
        <f t="shared" si="83"/>
        <v>0</v>
      </c>
    </row>
    <row r="5340" spans="1:11" x14ac:dyDescent="0.25">
      <c r="A5340" t="s">
        <v>2560</v>
      </c>
      <c r="B5340" t="s">
        <v>7146</v>
      </c>
      <c r="C5340" t="s">
        <v>7147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K5340">
        <f t="shared" si="83"/>
        <v>0</v>
      </c>
    </row>
    <row r="5341" spans="1:11" x14ac:dyDescent="0.25">
      <c r="A5341" t="s">
        <v>2560</v>
      </c>
      <c r="B5341" t="s">
        <v>7148</v>
      </c>
      <c r="C5341" t="s">
        <v>7149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K5341">
        <f t="shared" si="83"/>
        <v>0</v>
      </c>
    </row>
    <row r="5342" spans="1:11" x14ac:dyDescent="0.25">
      <c r="A5342" t="s">
        <v>2560</v>
      </c>
      <c r="B5342" t="s">
        <v>7150</v>
      </c>
      <c r="C5342" t="s">
        <v>7151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K5342">
        <f t="shared" si="83"/>
        <v>0</v>
      </c>
    </row>
    <row r="5343" spans="1:11" x14ac:dyDescent="0.25">
      <c r="A5343" t="s">
        <v>2560</v>
      </c>
      <c r="B5343" t="s">
        <v>7152</v>
      </c>
      <c r="C5343" t="s">
        <v>7153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K5343">
        <f t="shared" si="83"/>
        <v>0</v>
      </c>
    </row>
    <row r="5344" spans="1:11" x14ac:dyDescent="0.25">
      <c r="A5344" t="s">
        <v>2560</v>
      </c>
      <c r="B5344" t="s">
        <v>7154</v>
      </c>
      <c r="C5344" t="s">
        <v>7155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K5344">
        <f t="shared" si="83"/>
        <v>0</v>
      </c>
    </row>
    <row r="5345" spans="1:11" x14ac:dyDescent="0.25">
      <c r="A5345" t="s">
        <v>2560</v>
      </c>
      <c r="B5345" t="s">
        <v>7156</v>
      </c>
      <c r="C5345" t="s">
        <v>7157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K5345">
        <f t="shared" si="83"/>
        <v>0</v>
      </c>
    </row>
    <row r="5346" spans="1:11" x14ac:dyDescent="0.25">
      <c r="A5346" t="s">
        <v>2560</v>
      </c>
      <c r="B5346" t="s">
        <v>7158</v>
      </c>
      <c r="C5346" t="s">
        <v>7159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K5346">
        <f t="shared" si="83"/>
        <v>0</v>
      </c>
    </row>
    <row r="5347" spans="1:11" x14ac:dyDescent="0.25">
      <c r="A5347" t="s">
        <v>2560</v>
      </c>
      <c r="B5347" t="s">
        <v>8006</v>
      </c>
      <c r="C5347" t="s">
        <v>8007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K5347">
        <f t="shared" si="83"/>
        <v>0</v>
      </c>
    </row>
    <row r="5348" spans="1:11" x14ac:dyDescent="0.25">
      <c r="A5348" t="s">
        <v>2560</v>
      </c>
      <c r="B5348" t="s">
        <v>2105</v>
      </c>
      <c r="C5348" t="s">
        <v>950</v>
      </c>
      <c r="D5348">
        <v>89</v>
      </c>
      <c r="E5348">
        <v>0</v>
      </c>
      <c r="F5348">
        <v>0</v>
      </c>
      <c r="G5348">
        <v>0</v>
      </c>
      <c r="H5348">
        <v>3169</v>
      </c>
      <c r="I5348">
        <v>3258</v>
      </c>
      <c r="K5348">
        <f t="shared" si="83"/>
        <v>89</v>
      </c>
    </row>
    <row r="5349" spans="1:11" x14ac:dyDescent="0.25">
      <c r="A5349" t="s">
        <v>2560</v>
      </c>
      <c r="B5349" t="s">
        <v>2106</v>
      </c>
      <c r="C5349" t="s">
        <v>951</v>
      </c>
      <c r="D5349">
        <v>201</v>
      </c>
      <c r="E5349">
        <v>0</v>
      </c>
      <c r="F5349">
        <v>57</v>
      </c>
      <c r="G5349">
        <v>0</v>
      </c>
      <c r="H5349">
        <v>4896</v>
      </c>
      <c r="I5349">
        <v>5154</v>
      </c>
      <c r="K5349">
        <f t="shared" si="83"/>
        <v>258</v>
      </c>
    </row>
    <row r="5350" spans="1:11" x14ac:dyDescent="0.25">
      <c r="A5350" t="s">
        <v>2560</v>
      </c>
      <c r="B5350" t="s">
        <v>2118</v>
      </c>
      <c r="C5350" t="s">
        <v>962</v>
      </c>
      <c r="D5350">
        <v>31</v>
      </c>
      <c r="E5350">
        <v>0</v>
      </c>
      <c r="F5350">
        <v>14</v>
      </c>
      <c r="G5350">
        <v>0</v>
      </c>
      <c r="H5350">
        <v>292</v>
      </c>
      <c r="I5350">
        <v>337</v>
      </c>
      <c r="K5350">
        <f t="shared" si="83"/>
        <v>45</v>
      </c>
    </row>
    <row r="5351" spans="1:11" x14ac:dyDescent="0.25">
      <c r="A5351" t="s">
        <v>2560</v>
      </c>
      <c r="B5351" t="s">
        <v>1288</v>
      </c>
      <c r="C5351" t="s">
        <v>153</v>
      </c>
      <c r="D5351">
        <v>42</v>
      </c>
      <c r="E5351">
        <v>0</v>
      </c>
      <c r="F5351">
        <v>0</v>
      </c>
      <c r="G5351">
        <v>0</v>
      </c>
      <c r="H5351">
        <v>32</v>
      </c>
      <c r="I5351">
        <v>74</v>
      </c>
      <c r="K5351">
        <f t="shared" si="83"/>
        <v>42</v>
      </c>
    </row>
    <row r="5352" spans="1:11" x14ac:dyDescent="0.25">
      <c r="A5352" t="s">
        <v>2560</v>
      </c>
      <c r="B5352" t="s">
        <v>1528</v>
      </c>
      <c r="C5352" t="s">
        <v>383</v>
      </c>
      <c r="D5352">
        <v>1261</v>
      </c>
      <c r="E5352">
        <v>0</v>
      </c>
      <c r="F5352">
        <v>0</v>
      </c>
      <c r="G5352">
        <v>0</v>
      </c>
      <c r="H5352">
        <v>2123</v>
      </c>
      <c r="I5352">
        <v>3384</v>
      </c>
      <c r="K5352">
        <f t="shared" si="83"/>
        <v>1261</v>
      </c>
    </row>
    <row r="5353" spans="1:11" x14ac:dyDescent="0.25">
      <c r="A5353" t="s">
        <v>2560</v>
      </c>
      <c r="B5353" t="s">
        <v>2239</v>
      </c>
      <c r="C5353" t="s">
        <v>1080</v>
      </c>
      <c r="D5353">
        <v>1579</v>
      </c>
      <c r="E5353">
        <v>0</v>
      </c>
      <c r="F5353">
        <v>0</v>
      </c>
      <c r="G5353">
        <v>0</v>
      </c>
      <c r="H5353">
        <v>428</v>
      </c>
      <c r="I5353">
        <v>2007</v>
      </c>
      <c r="K5353">
        <f t="shared" si="83"/>
        <v>1579</v>
      </c>
    </row>
    <row r="5354" spans="1:11" x14ac:dyDescent="0.25">
      <c r="A5354" t="s">
        <v>2560</v>
      </c>
      <c r="B5354" t="s">
        <v>1891</v>
      </c>
      <c r="C5354" t="s">
        <v>740</v>
      </c>
      <c r="D5354">
        <v>226</v>
      </c>
      <c r="E5354">
        <v>0</v>
      </c>
      <c r="F5354">
        <v>0</v>
      </c>
      <c r="G5354">
        <v>0</v>
      </c>
      <c r="H5354">
        <v>34</v>
      </c>
      <c r="I5354">
        <v>260</v>
      </c>
      <c r="K5354">
        <f t="shared" si="83"/>
        <v>226</v>
      </c>
    </row>
    <row r="5355" spans="1:11" x14ac:dyDescent="0.25">
      <c r="A5355" t="s">
        <v>2560</v>
      </c>
      <c r="B5355" t="s">
        <v>2200</v>
      </c>
      <c r="C5355" t="s">
        <v>1041</v>
      </c>
      <c r="D5355">
        <v>70</v>
      </c>
      <c r="E5355">
        <v>0</v>
      </c>
      <c r="F5355">
        <v>0</v>
      </c>
      <c r="G5355">
        <v>0</v>
      </c>
      <c r="H5355">
        <v>36</v>
      </c>
      <c r="I5355">
        <v>106</v>
      </c>
      <c r="K5355">
        <f t="shared" si="83"/>
        <v>70</v>
      </c>
    </row>
    <row r="5356" spans="1:11" x14ac:dyDescent="0.25">
      <c r="A5356" t="s">
        <v>2560</v>
      </c>
      <c r="B5356" t="s">
        <v>2232</v>
      </c>
      <c r="C5356" t="s">
        <v>1073</v>
      </c>
      <c r="D5356">
        <v>40</v>
      </c>
      <c r="E5356">
        <v>0</v>
      </c>
      <c r="F5356">
        <v>0</v>
      </c>
      <c r="G5356">
        <v>0</v>
      </c>
      <c r="H5356">
        <v>68</v>
      </c>
      <c r="I5356">
        <v>108</v>
      </c>
      <c r="K5356">
        <f t="shared" si="83"/>
        <v>40</v>
      </c>
    </row>
    <row r="5357" spans="1:11" x14ac:dyDescent="0.25">
      <c r="A5357" t="s">
        <v>2560</v>
      </c>
      <c r="B5357" t="s">
        <v>1629</v>
      </c>
      <c r="C5357" t="s">
        <v>481</v>
      </c>
      <c r="D5357">
        <v>27</v>
      </c>
      <c r="E5357">
        <v>0</v>
      </c>
      <c r="F5357">
        <v>0</v>
      </c>
      <c r="G5357">
        <v>0</v>
      </c>
      <c r="H5357">
        <v>30</v>
      </c>
      <c r="I5357">
        <v>57</v>
      </c>
      <c r="K5357">
        <f t="shared" si="83"/>
        <v>27</v>
      </c>
    </row>
    <row r="5358" spans="1:11" x14ac:dyDescent="0.25">
      <c r="A5358" t="s">
        <v>2560</v>
      </c>
      <c r="B5358" t="s">
        <v>1323</v>
      </c>
      <c r="C5358" t="s">
        <v>187</v>
      </c>
      <c r="D5358">
        <v>145</v>
      </c>
      <c r="E5358">
        <v>0</v>
      </c>
      <c r="F5358">
        <v>1</v>
      </c>
      <c r="G5358">
        <v>0</v>
      </c>
      <c r="H5358">
        <v>137</v>
      </c>
      <c r="I5358">
        <v>283</v>
      </c>
      <c r="K5358">
        <f t="shared" si="83"/>
        <v>146</v>
      </c>
    </row>
    <row r="5359" spans="1:11" x14ac:dyDescent="0.25">
      <c r="A5359" t="s">
        <v>2560</v>
      </c>
      <c r="B5359" t="s">
        <v>1263</v>
      </c>
      <c r="C5359" t="s">
        <v>128</v>
      </c>
      <c r="D5359">
        <v>17</v>
      </c>
      <c r="E5359">
        <v>0</v>
      </c>
      <c r="F5359">
        <v>0</v>
      </c>
      <c r="G5359">
        <v>0</v>
      </c>
      <c r="H5359">
        <v>974</v>
      </c>
      <c r="I5359">
        <v>991</v>
      </c>
      <c r="K5359">
        <f t="shared" si="83"/>
        <v>17</v>
      </c>
    </row>
    <row r="5360" spans="1:11" x14ac:dyDescent="0.25">
      <c r="A5360" t="s">
        <v>2560</v>
      </c>
      <c r="B5360" t="s">
        <v>1655</v>
      </c>
      <c r="C5360" t="s">
        <v>507</v>
      </c>
      <c r="D5360">
        <v>17</v>
      </c>
      <c r="E5360">
        <v>0</v>
      </c>
      <c r="F5360">
        <v>0</v>
      </c>
      <c r="G5360">
        <v>0</v>
      </c>
      <c r="H5360">
        <v>34</v>
      </c>
      <c r="I5360">
        <v>51</v>
      </c>
      <c r="K5360">
        <f t="shared" si="83"/>
        <v>17</v>
      </c>
    </row>
    <row r="5361" spans="1:11" x14ac:dyDescent="0.25">
      <c r="A5361" t="s">
        <v>2560</v>
      </c>
      <c r="B5361" t="s">
        <v>11247</v>
      </c>
      <c r="C5361" t="s">
        <v>11248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K5361">
        <f t="shared" si="83"/>
        <v>0</v>
      </c>
    </row>
    <row r="5362" spans="1:11" x14ac:dyDescent="0.25">
      <c r="A5362" t="s">
        <v>2560</v>
      </c>
      <c r="B5362" t="s">
        <v>11249</v>
      </c>
      <c r="C5362" t="s">
        <v>11250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K5362">
        <f t="shared" si="83"/>
        <v>0</v>
      </c>
    </row>
    <row r="5363" spans="1:11" x14ac:dyDescent="0.25">
      <c r="A5363" t="s">
        <v>2560</v>
      </c>
      <c r="B5363" t="s">
        <v>11251</v>
      </c>
      <c r="C5363" t="s">
        <v>11252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K5363">
        <f t="shared" si="83"/>
        <v>0</v>
      </c>
    </row>
    <row r="5364" spans="1:11" x14ac:dyDescent="0.25">
      <c r="A5364" t="s">
        <v>2560</v>
      </c>
      <c r="B5364" t="s">
        <v>11253</v>
      </c>
      <c r="C5364" t="s">
        <v>11254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K5364">
        <f t="shared" si="83"/>
        <v>0</v>
      </c>
    </row>
    <row r="5365" spans="1:11" x14ac:dyDescent="0.25">
      <c r="A5365" t="s">
        <v>2560</v>
      </c>
      <c r="B5365" t="s">
        <v>11255</v>
      </c>
      <c r="C5365" t="s">
        <v>2595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K5365">
        <f t="shared" si="83"/>
        <v>0</v>
      </c>
    </row>
    <row r="5366" spans="1:11" x14ac:dyDescent="0.25">
      <c r="A5366" t="s">
        <v>2560</v>
      </c>
      <c r="B5366" t="s">
        <v>11256</v>
      </c>
      <c r="C5366" t="s">
        <v>11257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K5366">
        <f t="shared" si="83"/>
        <v>0</v>
      </c>
    </row>
    <row r="5367" spans="1:11" x14ac:dyDescent="0.25">
      <c r="A5367" t="s">
        <v>2560</v>
      </c>
      <c r="B5367" t="s">
        <v>11258</v>
      </c>
      <c r="C5367" t="s">
        <v>11259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K5367">
        <f t="shared" si="83"/>
        <v>0</v>
      </c>
    </row>
    <row r="5368" spans="1:11" x14ac:dyDescent="0.25">
      <c r="A5368" t="s">
        <v>2560</v>
      </c>
      <c r="B5368" t="s">
        <v>11260</v>
      </c>
      <c r="C5368" t="s">
        <v>11261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K5368">
        <f t="shared" si="83"/>
        <v>0</v>
      </c>
    </row>
    <row r="5369" spans="1:11" x14ac:dyDescent="0.25">
      <c r="A5369" t="s">
        <v>2560</v>
      </c>
      <c r="B5369" t="s">
        <v>11262</v>
      </c>
      <c r="C5369" t="s">
        <v>11263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K5369">
        <f t="shared" si="83"/>
        <v>0</v>
      </c>
    </row>
    <row r="5370" spans="1:11" x14ac:dyDescent="0.25">
      <c r="A5370" t="s">
        <v>2560</v>
      </c>
      <c r="B5370" t="s">
        <v>11264</v>
      </c>
      <c r="C5370" t="s">
        <v>11265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K5370">
        <f t="shared" si="83"/>
        <v>0</v>
      </c>
    </row>
    <row r="5371" spans="1:11" x14ac:dyDescent="0.25">
      <c r="A5371" t="s">
        <v>2560</v>
      </c>
      <c r="B5371" t="s">
        <v>11266</v>
      </c>
      <c r="C5371" t="s">
        <v>11267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K5371">
        <f t="shared" si="83"/>
        <v>0</v>
      </c>
    </row>
    <row r="5372" spans="1:11" x14ac:dyDescent="0.25">
      <c r="A5372" t="s">
        <v>2560</v>
      </c>
      <c r="B5372" t="s">
        <v>11268</v>
      </c>
      <c r="C5372" t="s">
        <v>11053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K5372">
        <f t="shared" si="83"/>
        <v>0</v>
      </c>
    </row>
    <row r="5373" spans="1:11" x14ac:dyDescent="0.25">
      <c r="A5373" t="s">
        <v>2560</v>
      </c>
      <c r="B5373" t="s">
        <v>11269</v>
      </c>
      <c r="C5373" t="s">
        <v>11270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K5373">
        <f t="shared" si="83"/>
        <v>0</v>
      </c>
    </row>
    <row r="5374" spans="1:11" x14ac:dyDescent="0.25">
      <c r="A5374" t="s">
        <v>2560</v>
      </c>
      <c r="B5374" t="s">
        <v>11271</v>
      </c>
      <c r="C5374" t="s">
        <v>11272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K5374">
        <f t="shared" si="83"/>
        <v>0</v>
      </c>
    </row>
    <row r="5375" spans="1:11" x14ac:dyDescent="0.25">
      <c r="A5375" t="s">
        <v>2560</v>
      </c>
      <c r="B5375" t="s">
        <v>11273</v>
      </c>
      <c r="C5375" t="s">
        <v>11274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K5375">
        <f t="shared" si="83"/>
        <v>0</v>
      </c>
    </row>
    <row r="5376" spans="1:11" x14ac:dyDescent="0.25">
      <c r="A5376" t="s">
        <v>2560</v>
      </c>
      <c r="B5376" t="s">
        <v>11275</v>
      </c>
      <c r="C5376" t="s">
        <v>11276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K5376">
        <f t="shared" si="83"/>
        <v>0</v>
      </c>
    </row>
    <row r="5377" spans="1:11" x14ac:dyDescent="0.25">
      <c r="A5377" t="s">
        <v>2560</v>
      </c>
      <c r="B5377" t="s">
        <v>11277</v>
      </c>
      <c r="C5377" t="s">
        <v>11278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K5377">
        <f t="shared" si="83"/>
        <v>0</v>
      </c>
    </row>
    <row r="5378" spans="1:11" x14ac:dyDescent="0.25">
      <c r="A5378" t="s">
        <v>2560</v>
      </c>
      <c r="B5378" t="s">
        <v>11279</v>
      </c>
      <c r="C5378" t="s">
        <v>11280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K5378">
        <f t="shared" si="83"/>
        <v>0</v>
      </c>
    </row>
    <row r="5379" spans="1:11" x14ac:dyDescent="0.25">
      <c r="A5379" t="s">
        <v>2560</v>
      </c>
      <c r="B5379" t="s">
        <v>11281</v>
      </c>
      <c r="C5379" t="s">
        <v>11282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K5379">
        <f t="shared" ref="K5379:K5442" si="84">D5379+F5379</f>
        <v>0</v>
      </c>
    </row>
    <row r="5380" spans="1:11" x14ac:dyDescent="0.25">
      <c r="A5380" t="s">
        <v>2560</v>
      </c>
      <c r="B5380" t="s">
        <v>11283</v>
      </c>
      <c r="C5380" t="s">
        <v>11284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K5380">
        <f t="shared" si="84"/>
        <v>0</v>
      </c>
    </row>
    <row r="5381" spans="1:11" x14ac:dyDescent="0.25">
      <c r="A5381" t="s">
        <v>2560</v>
      </c>
      <c r="B5381" t="s">
        <v>11516</v>
      </c>
      <c r="C5381" t="s">
        <v>11517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K5381">
        <f t="shared" si="84"/>
        <v>0</v>
      </c>
    </row>
    <row r="5382" spans="1:11" x14ac:dyDescent="0.25">
      <c r="A5382" t="s">
        <v>2560</v>
      </c>
      <c r="B5382" t="s">
        <v>11518</v>
      </c>
      <c r="C5382" t="s">
        <v>11519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K5382">
        <f t="shared" si="84"/>
        <v>0</v>
      </c>
    </row>
    <row r="5383" spans="1:11" x14ac:dyDescent="0.25">
      <c r="A5383" t="s">
        <v>2560</v>
      </c>
      <c r="B5383" t="s">
        <v>9838</v>
      </c>
      <c r="C5383" t="s">
        <v>6173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K5383">
        <f t="shared" si="84"/>
        <v>0</v>
      </c>
    </row>
    <row r="5384" spans="1:11" x14ac:dyDescent="0.25">
      <c r="A5384" t="s">
        <v>2560</v>
      </c>
      <c r="B5384" t="s">
        <v>9839</v>
      </c>
      <c r="C5384" t="s">
        <v>7673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K5384">
        <f t="shared" si="84"/>
        <v>0</v>
      </c>
    </row>
    <row r="5385" spans="1:11" x14ac:dyDescent="0.25">
      <c r="A5385" t="s">
        <v>2560</v>
      </c>
      <c r="B5385" t="s">
        <v>9840</v>
      </c>
      <c r="C5385" t="s">
        <v>5835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K5385">
        <f t="shared" si="84"/>
        <v>0</v>
      </c>
    </row>
    <row r="5386" spans="1:11" x14ac:dyDescent="0.25">
      <c r="A5386" t="s">
        <v>2560</v>
      </c>
      <c r="B5386" t="s">
        <v>9841</v>
      </c>
      <c r="C5386" t="s">
        <v>9060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K5386">
        <f t="shared" si="84"/>
        <v>0</v>
      </c>
    </row>
    <row r="5387" spans="1:11" x14ac:dyDescent="0.25">
      <c r="A5387" t="s">
        <v>2560</v>
      </c>
      <c r="B5387" t="s">
        <v>9842</v>
      </c>
      <c r="C5387" t="s">
        <v>9843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K5387">
        <f t="shared" si="84"/>
        <v>0</v>
      </c>
    </row>
    <row r="5388" spans="1:11" x14ac:dyDescent="0.25">
      <c r="A5388" t="s">
        <v>2560</v>
      </c>
      <c r="B5388" t="s">
        <v>9844</v>
      </c>
      <c r="C5388" t="s">
        <v>9845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K5388">
        <f t="shared" si="84"/>
        <v>0</v>
      </c>
    </row>
    <row r="5389" spans="1:11" x14ac:dyDescent="0.25">
      <c r="A5389" t="s">
        <v>2560</v>
      </c>
      <c r="B5389" t="s">
        <v>9846</v>
      </c>
      <c r="C5389" t="s">
        <v>9847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K5389">
        <f t="shared" si="84"/>
        <v>0</v>
      </c>
    </row>
    <row r="5390" spans="1:11" x14ac:dyDescent="0.25">
      <c r="A5390" t="s">
        <v>2560</v>
      </c>
      <c r="B5390" t="s">
        <v>9848</v>
      </c>
      <c r="C5390" t="s">
        <v>9523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K5390">
        <f t="shared" si="84"/>
        <v>0</v>
      </c>
    </row>
    <row r="5391" spans="1:11" x14ac:dyDescent="0.25">
      <c r="A5391" t="s">
        <v>2560</v>
      </c>
      <c r="B5391" t="s">
        <v>9849</v>
      </c>
      <c r="C5391" t="s">
        <v>9850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K5391">
        <f t="shared" si="84"/>
        <v>0</v>
      </c>
    </row>
    <row r="5392" spans="1:11" x14ac:dyDescent="0.25">
      <c r="A5392" t="s">
        <v>2560</v>
      </c>
      <c r="B5392" t="s">
        <v>9851</v>
      </c>
      <c r="C5392" t="s">
        <v>9852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K5392">
        <f t="shared" si="84"/>
        <v>0</v>
      </c>
    </row>
    <row r="5393" spans="1:11" x14ac:dyDescent="0.25">
      <c r="A5393" t="s">
        <v>2560</v>
      </c>
      <c r="B5393" t="s">
        <v>9853</v>
      </c>
      <c r="C5393" t="s">
        <v>9854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K5393">
        <f t="shared" si="84"/>
        <v>0</v>
      </c>
    </row>
    <row r="5394" spans="1:11" x14ac:dyDescent="0.25">
      <c r="A5394" t="s">
        <v>2560</v>
      </c>
      <c r="B5394" t="s">
        <v>9855</v>
      </c>
      <c r="C5394" t="s">
        <v>9856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K5394">
        <f t="shared" si="84"/>
        <v>0</v>
      </c>
    </row>
    <row r="5395" spans="1:11" x14ac:dyDescent="0.25">
      <c r="A5395" t="s">
        <v>2560</v>
      </c>
      <c r="B5395" t="s">
        <v>9857</v>
      </c>
      <c r="C5395" t="s">
        <v>9858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K5395">
        <f t="shared" si="84"/>
        <v>0</v>
      </c>
    </row>
    <row r="5396" spans="1:11" x14ac:dyDescent="0.25">
      <c r="A5396" t="s">
        <v>2560</v>
      </c>
      <c r="B5396" t="s">
        <v>9859</v>
      </c>
      <c r="C5396" t="s">
        <v>9860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K5396">
        <f t="shared" si="84"/>
        <v>0</v>
      </c>
    </row>
    <row r="5397" spans="1:11" x14ac:dyDescent="0.25">
      <c r="A5397" t="s">
        <v>2560</v>
      </c>
      <c r="B5397" t="s">
        <v>9861</v>
      </c>
      <c r="C5397" t="s">
        <v>9862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K5397">
        <f t="shared" si="84"/>
        <v>0</v>
      </c>
    </row>
    <row r="5398" spans="1:11" x14ac:dyDescent="0.25">
      <c r="A5398" t="s">
        <v>2560</v>
      </c>
      <c r="B5398" t="s">
        <v>9863</v>
      </c>
      <c r="C5398" t="s">
        <v>9864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K5398">
        <f t="shared" si="84"/>
        <v>0</v>
      </c>
    </row>
    <row r="5399" spans="1:11" x14ac:dyDescent="0.25">
      <c r="A5399" t="s">
        <v>2560</v>
      </c>
      <c r="B5399" t="s">
        <v>9865</v>
      </c>
      <c r="C5399" t="s">
        <v>9866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K5399">
        <f t="shared" si="84"/>
        <v>0</v>
      </c>
    </row>
    <row r="5400" spans="1:11" x14ac:dyDescent="0.25">
      <c r="A5400" t="s">
        <v>2560</v>
      </c>
      <c r="B5400" t="s">
        <v>9867</v>
      </c>
      <c r="C5400" t="s">
        <v>9868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K5400">
        <f t="shared" si="84"/>
        <v>0</v>
      </c>
    </row>
    <row r="5401" spans="1:11" x14ac:dyDescent="0.25">
      <c r="A5401" t="s">
        <v>2560</v>
      </c>
      <c r="B5401" t="s">
        <v>9869</v>
      </c>
      <c r="C5401" t="s">
        <v>6834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K5401">
        <f t="shared" si="84"/>
        <v>0</v>
      </c>
    </row>
    <row r="5402" spans="1:11" x14ac:dyDescent="0.25">
      <c r="A5402" t="s">
        <v>2560</v>
      </c>
      <c r="B5402" t="s">
        <v>9870</v>
      </c>
      <c r="C5402" t="s">
        <v>488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K5402">
        <f t="shared" si="84"/>
        <v>0</v>
      </c>
    </row>
    <row r="5403" spans="1:11" x14ac:dyDescent="0.25">
      <c r="A5403" t="s">
        <v>2560</v>
      </c>
      <c r="B5403" t="s">
        <v>9871</v>
      </c>
      <c r="C5403" t="s">
        <v>9872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K5403">
        <f t="shared" si="84"/>
        <v>0</v>
      </c>
    </row>
    <row r="5404" spans="1:11" x14ac:dyDescent="0.25">
      <c r="A5404" t="s">
        <v>2560</v>
      </c>
      <c r="B5404" t="s">
        <v>9873</v>
      </c>
      <c r="C5404" t="s">
        <v>5427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K5404">
        <f t="shared" si="84"/>
        <v>0</v>
      </c>
    </row>
    <row r="5405" spans="1:11" x14ac:dyDescent="0.25">
      <c r="A5405" t="s">
        <v>2560</v>
      </c>
      <c r="B5405" t="s">
        <v>9874</v>
      </c>
      <c r="C5405" t="s">
        <v>9875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K5405">
        <f t="shared" si="84"/>
        <v>0</v>
      </c>
    </row>
    <row r="5406" spans="1:11" x14ac:dyDescent="0.25">
      <c r="A5406" t="s">
        <v>2560</v>
      </c>
      <c r="B5406" t="s">
        <v>11005</v>
      </c>
      <c r="C5406" t="s">
        <v>11006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K5406">
        <f t="shared" si="84"/>
        <v>0</v>
      </c>
    </row>
    <row r="5407" spans="1:11" x14ac:dyDescent="0.25">
      <c r="A5407" t="s">
        <v>2560</v>
      </c>
      <c r="B5407" t="s">
        <v>11285</v>
      </c>
      <c r="C5407" t="s">
        <v>9399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K5407">
        <f t="shared" si="84"/>
        <v>0</v>
      </c>
    </row>
    <row r="5408" spans="1:11" x14ac:dyDescent="0.25">
      <c r="A5408" t="s">
        <v>2560</v>
      </c>
      <c r="B5408" t="s">
        <v>11286</v>
      </c>
      <c r="C5408" t="s">
        <v>6670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K5408">
        <f t="shared" si="84"/>
        <v>0</v>
      </c>
    </row>
    <row r="5409" spans="1:11" x14ac:dyDescent="0.25">
      <c r="A5409" t="s">
        <v>2560</v>
      </c>
      <c r="B5409" t="s">
        <v>11287</v>
      </c>
      <c r="C5409" t="s">
        <v>11288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K5409">
        <f t="shared" si="84"/>
        <v>0</v>
      </c>
    </row>
    <row r="5410" spans="1:11" x14ac:dyDescent="0.25">
      <c r="A5410" t="s">
        <v>2560</v>
      </c>
      <c r="B5410" t="s">
        <v>11289</v>
      </c>
      <c r="C5410" t="s">
        <v>10183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K5410">
        <f t="shared" si="84"/>
        <v>0</v>
      </c>
    </row>
    <row r="5411" spans="1:11" x14ac:dyDescent="0.25">
      <c r="A5411" t="s">
        <v>2560</v>
      </c>
      <c r="B5411" t="s">
        <v>11290</v>
      </c>
      <c r="C5411" t="s">
        <v>3783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K5411">
        <f t="shared" si="84"/>
        <v>0</v>
      </c>
    </row>
    <row r="5412" spans="1:11" x14ac:dyDescent="0.25">
      <c r="A5412" t="s">
        <v>2560</v>
      </c>
      <c r="B5412" t="s">
        <v>11291</v>
      </c>
      <c r="C5412" t="s">
        <v>6740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K5412">
        <f t="shared" si="84"/>
        <v>0</v>
      </c>
    </row>
    <row r="5413" spans="1:11" x14ac:dyDescent="0.25">
      <c r="A5413" t="s">
        <v>2560</v>
      </c>
      <c r="B5413" t="s">
        <v>11292</v>
      </c>
      <c r="C5413" t="s">
        <v>11293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K5413">
        <f t="shared" si="84"/>
        <v>0</v>
      </c>
    </row>
    <row r="5414" spans="1:11" x14ac:dyDescent="0.25">
      <c r="A5414" t="s">
        <v>2560</v>
      </c>
      <c r="B5414" t="s">
        <v>11294</v>
      </c>
      <c r="C5414" t="s">
        <v>11295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K5414">
        <f t="shared" si="84"/>
        <v>0</v>
      </c>
    </row>
    <row r="5415" spans="1:11" x14ac:dyDescent="0.25">
      <c r="A5415" t="s">
        <v>2560</v>
      </c>
      <c r="B5415" t="s">
        <v>11296</v>
      </c>
      <c r="C5415" t="s">
        <v>11297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K5415">
        <f t="shared" si="84"/>
        <v>0</v>
      </c>
    </row>
    <row r="5416" spans="1:11" x14ac:dyDescent="0.25">
      <c r="A5416" t="s">
        <v>2560</v>
      </c>
      <c r="B5416" t="s">
        <v>11298</v>
      </c>
      <c r="C5416" t="s">
        <v>11299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K5416">
        <f t="shared" si="84"/>
        <v>0</v>
      </c>
    </row>
    <row r="5417" spans="1:11" x14ac:dyDescent="0.25">
      <c r="A5417" t="s">
        <v>2560</v>
      </c>
      <c r="B5417" t="s">
        <v>11300</v>
      </c>
      <c r="C5417" t="s">
        <v>11301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K5417">
        <f t="shared" si="84"/>
        <v>0</v>
      </c>
    </row>
    <row r="5418" spans="1:11" x14ac:dyDescent="0.25">
      <c r="A5418" t="s">
        <v>2560</v>
      </c>
      <c r="B5418" t="s">
        <v>11302</v>
      </c>
      <c r="C5418" t="s">
        <v>11303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K5418">
        <f t="shared" si="84"/>
        <v>0</v>
      </c>
    </row>
    <row r="5419" spans="1:11" x14ac:dyDescent="0.25">
      <c r="A5419" t="s">
        <v>2560</v>
      </c>
      <c r="B5419" t="s">
        <v>11304</v>
      </c>
      <c r="C5419" t="s">
        <v>9941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K5419">
        <f t="shared" si="84"/>
        <v>0</v>
      </c>
    </row>
    <row r="5420" spans="1:11" x14ac:dyDescent="0.25">
      <c r="A5420" t="s">
        <v>2560</v>
      </c>
      <c r="B5420" t="s">
        <v>11305</v>
      </c>
      <c r="C5420" t="s">
        <v>9943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K5420">
        <f t="shared" si="84"/>
        <v>0</v>
      </c>
    </row>
    <row r="5421" spans="1:11" x14ac:dyDescent="0.25">
      <c r="A5421" t="s">
        <v>2560</v>
      </c>
      <c r="B5421" t="s">
        <v>11306</v>
      </c>
      <c r="C5421" t="s">
        <v>11307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K5421">
        <f t="shared" si="84"/>
        <v>0</v>
      </c>
    </row>
    <row r="5422" spans="1:11" x14ac:dyDescent="0.25">
      <c r="A5422" t="s">
        <v>2560</v>
      </c>
      <c r="B5422" t="s">
        <v>11308</v>
      </c>
      <c r="C5422" t="s">
        <v>11309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K5422">
        <f t="shared" si="84"/>
        <v>0</v>
      </c>
    </row>
    <row r="5423" spans="1:11" x14ac:dyDescent="0.25">
      <c r="A5423" t="s">
        <v>2560</v>
      </c>
      <c r="B5423" t="s">
        <v>11310</v>
      </c>
      <c r="C5423" t="s">
        <v>11311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K5423">
        <f t="shared" si="84"/>
        <v>0</v>
      </c>
    </row>
    <row r="5424" spans="1:11" x14ac:dyDescent="0.25">
      <c r="A5424" t="s">
        <v>2560</v>
      </c>
      <c r="B5424" t="s">
        <v>11312</v>
      </c>
      <c r="C5424" t="s">
        <v>26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1</v>
      </c>
      <c r="K5424">
        <f t="shared" si="84"/>
        <v>0</v>
      </c>
    </row>
    <row r="5425" spans="1:11" x14ac:dyDescent="0.25">
      <c r="A5425" t="s">
        <v>2560</v>
      </c>
      <c r="B5425" t="s">
        <v>11313</v>
      </c>
      <c r="C5425" t="s">
        <v>11314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K5425">
        <f t="shared" si="84"/>
        <v>0</v>
      </c>
    </row>
    <row r="5426" spans="1:11" x14ac:dyDescent="0.25">
      <c r="A5426" t="s">
        <v>2560</v>
      </c>
      <c r="B5426" t="s">
        <v>11315</v>
      </c>
      <c r="C5426" t="s">
        <v>11316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K5426">
        <f t="shared" si="84"/>
        <v>0</v>
      </c>
    </row>
    <row r="5427" spans="1:11" x14ac:dyDescent="0.25">
      <c r="A5427" t="s">
        <v>2560</v>
      </c>
      <c r="B5427" t="s">
        <v>11317</v>
      </c>
      <c r="C5427" t="s">
        <v>340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K5427">
        <f t="shared" si="84"/>
        <v>0</v>
      </c>
    </row>
    <row r="5428" spans="1:11" x14ac:dyDescent="0.25">
      <c r="A5428" t="s">
        <v>2560</v>
      </c>
      <c r="B5428" t="s">
        <v>2048</v>
      </c>
      <c r="C5428" t="s">
        <v>895</v>
      </c>
      <c r="D5428">
        <v>141</v>
      </c>
      <c r="E5428">
        <v>0</v>
      </c>
      <c r="F5428">
        <v>0</v>
      </c>
      <c r="G5428">
        <v>0</v>
      </c>
      <c r="H5428">
        <v>24</v>
      </c>
      <c r="I5428">
        <v>165</v>
      </c>
      <c r="K5428">
        <f t="shared" si="84"/>
        <v>141</v>
      </c>
    </row>
    <row r="5429" spans="1:11" x14ac:dyDescent="0.25">
      <c r="A5429" t="s">
        <v>2560</v>
      </c>
      <c r="B5429" t="s">
        <v>1915</v>
      </c>
      <c r="C5429" t="s">
        <v>764</v>
      </c>
      <c r="D5429">
        <v>0</v>
      </c>
      <c r="E5429">
        <v>0</v>
      </c>
      <c r="F5429">
        <v>0</v>
      </c>
      <c r="G5429">
        <v>0</v>
      </c>
      <c r="H5429">
        <v>18</v>
      </c>
      <c r="I5429">
        <v>18</v>
      </c>
      <c r="K5429">
        <f t="shared" si="84"/>
        <v>0</v>
      </c>
    </row>
    <row r="5430" spans="1:11" x14ac:dyDescent="0.25">
      <c r="A5430" t="s">
        <v>2560</v>
      </c>
      <c r="B5430" t="s">
        <v>1908</v>
      </c>
      <c r="C5430" t="s">
        <v>757</v>
      </c>
      <c r="D5430">
        <v>10</v>
      </c>
      <c r="E5430">
        <v>0</v>
      </c>
      <c r="F5430">
        <v>0</v>
      </c>
      <c r="G5430">
        <v>0</v>
      </c>
      <c r="H5430">
        <v>265</v>
      </c>
      <c r="I5430">
        <v>275</v>
      </c>
      <c r="K5430">
        <f t="shared" si="84"/>
        <v>10</v>
      </c>
    </row>
    <row r="5431" spans="1:11" x14ac:dyDescent="0.25">
      <c r="A5431" t="s">
        <v>2560</v>
      </c>
      <c r="B5431" t="s">
        <v>1829</v>
      </c>
      <c r="C5431" t="s">
        <v>678</v>
      </c>
      <c r="D5431">
        <v>229</v>
      </c>
      <c r="E5431">
        <v>0</v>
      </c>
      <c r="F5431">
        <v>0</v>
      </c>
      <c r="G5431">
        <v>0</v>
      </c>
      <c r="H5431">
        <v>302</v>
      </c>
      <c r="I5431">
        <v>531</v>
      </c>
      <c r="K5431">
        <f t="shared" si="84"/>
        <v>229</v>
      </c>
    </row>
    <row r="5432" spans="1:11" x14ac:dyDescent="0.25">
      <c r="A5432" t="s">
        <v>2560</v>
      </c>
      <c r="B5432" t="s">
        <v>2024</v>
      </c>
      <c r="C5432" t="s">
        <v>871</v>
      </c>
      <c r="D5432">
        <v>0</v>
      </c>
      <c r="E5432">
        <v>0</v>
      </c>
      <c r="F5432">
        <v>0</v>
      </c>
      <c r="G5432">
        <v>0</v>
      </c>
      <c r="H5432">
        <v>747</v>
      </c>
      <c r="I5432">
        <v>747</v>
      </c>
      <c r="K5432">
        <f t="shared" si="84"/>
        <v>0</v>
      </c>
    </row>
    <row r="5433" spans="1:11" x14ac:dyDescent="0.25">
      <c r="A5433" t="s">
        <v>2560</v>
      </c>
      <c r="B5433" t="s">
        <v>1980</v>
      </c>
      <c r="C5433" t="s">
        <v>827</v>
      </c>
      <c r="D5433">
        <v>0</v>
      </c>
      <c r="E5433">
        <v>0</v>
      </c>
      <c r="F5433">
        <v>0</v>
      </c>
      <c r="G5433">
        <v>0</v>
      </c>
      <c r="H5433">
        <v>2</v>
      </c>
      <c r="I5433">
        <v>2</v>
      </c>
      <c r="K5433">
        <f t="shared" si="84"/>
        <v>0</v>
      </c>
    </row>
    <row r="5434" spans="1:11" x14ac:dyDescent="0.25">
      <c r="A5434" t="s">
        <v>2560</v>
      </c>
      <c r="B5434" t="s">
        <v>1381</v>
      </c>
      <c r="C5434" t="s">
        <v>244</v>
      </c>
      <c r="D5434">
        <v>4</v>
      </c>
      <c r="E5434">
        <v>0</v>
      </c>
      <c r="F5434">
        <v>0</v>
      </c>
      <c r="G5434">
        <v>0</v>
      </c>
      <c r="H5434">
        <v>15</v>
      </c>
      <c r="I5434">
        <v>19</v>
      </c>
      <c r="K5434">
        <f t="shared" si="84"/>
        <v>4</v>
      </c>
    </row>
    <row r="5435" spans="1:11" x14ac:dyDescent="0.25">
      <c r="A5435" t="s">
        <v>2560</v>
      </c>
      <c r="B5435" t="s">
        <v>2245</v>
      </c>
      <c r="C5435" t="s">
        <v>1086</v>
      </c>
      <c r="D5435">
        <v>266</v>
      </c>
      <c r="E5435">
        <v>0</v>
      </c>
      <c r="F5435">
        <v>3</v>
      </c>
      <c r="G5435">
        <v>0</v>
      </c>
      <c r="H5435">
        <v>1855</v>
      </c>
      <c r="I5435">
        <v>2124</v>
      </c>
      <c r="K5435">
        <f t="shared" si="84"/>
        <v>269</v>
      </c>
    </row>
    <row r="5436" spans="1:11" x14ac:dyDescent="0.25">
      <c r="A5436" t="s">
        <v>2560</v>
      </c>
      <c r="B5436" t="s">
        <v>2233</v>
      </c>
      <c r="C5436" t="s">
        <v>1074</v>
      </c>
      <c r="D5436">
        <v>101</v>
      </c>
      <c r="E5436">
        <v>0</v>
      </c>
      <c r="F5436">
        <v>0</v>
      </c>
      <c r="G5436">
        <v>0</v>
      </c>
      <c r="H5436">
        <v>174</v>
      </c>
      <c r="I5436">
        <v>275</v>
      </c>
      <c r="K5436">
        <f t="shared" si="84"/>
        <v>101</v>
      </c>
    </row>
    <row r="5437" spans="1:11" x14ac:dyDescent="0.25">
      <c r="A5437" t="s">
        <v>2560</v>
      </c>
      <c r="B5437" t="s">
        <v>1228</v>
      </c>
      <c r="C5437" t="s">
        <v>95</v>
      </c>
      <c r="D5437">
        <v>102</v>
      </c>
      <c r="E5437">
        <v>0</v>
      </c>
      <c r="F5437">
        <v>0</v>
      </c>
      <c r="G5437">
        <v>0</v>
      </c>
      <c r="H5437">
        <v>295</v>
      </c>
      <c r="I5437">
        <v>397</v>
      </c>
      <c r="K5437">
        <f t="shared" si="84"/>
        <v>102</v>
      </c>
    </row>
    <row r="5438" spans="1:11" x14ac:dyDescent="0.25">
      <c r="A5438" t="s">
        <v>2560</v>
      </c>
      <c r="B5438" t="s">
        <v>2240</v>
      </c>
      <c r="C5438" t="s">
        <v>1081</v>
      </c>
      <c r="D5438">
        <v>0</v>
      </c>
      <c r="E5438">
        <v>0</v>
      </c>
      <c r="F5438">
        <v>0</v>
      </c>
      <c r="G5438">
        <v>0</v>
      </c>
      <c r="H5438">
        <v>119</v>
      </c>
      <c r="I5438">
        <v>119</v>
      </c>
      <c r="K5438">
        <f t="shared" si="84"/>
        <v>0</v>
      </c>
    </row>
    <row r="5439" spans="1:11" x14ac:dyDescent="0.25">
      <c r="A5439" t="s">
        <v>2560</v>
      </c>
      <c r="B5439" t="s">
        <v>2179</v>
      </c>
      <c r="C5439" t="s">
        <v>1020</v>
      </c>
      <c r="D5439">
        <v>0</v>
      </c>
      <c r="E5439">
        <v>0</v>
      </c>
      <c r="F5439">
        <v>0</v>
      </c>
      <c r="G5439">
        <v>0</v>
      </c>
      <c r="H5439">
        <v>4</v>
      </c>
      <c r="I5439">
        <v>4</v>
      </c>
      <c r="K5439">
        <f t="shared" si="84"/>
        <v>0</v>
      </c>
    </row>
    <row r="5440" spans="1:11" x14ac:dyDescent="0.25">
      <c r="A5440" t="s">
        <v>2560</v>
      </c>
      <c r="B5440" t="s">
        <v>2261</v>
      </c>
      <c r="C5440" t="s">
        <v>1102</v>
      </c>
      <c r="D5440">
        <v>21</v>
      </c>
      <c r="E5440">
        <v>0</v>
      </c>
      <c r="F5440">
        <v>0</v>
      </c>
      <c r="G5440">
        <v>0</v>
      </c>
      <c r="H5440">
        <v>100</v>
      </c>
      <c r="I5440">
        <v>121</v>
      </c>
      <c r="K5440">
        <f t="shared" si="84"/>
        <v>21</v>
      </c>
    </row>
    <row r="5441" spans="1:11" x14ac:dyDescent="0.25">
      <c r="A5441" t="s">
        <v>2560</v>
      </c>
      <c r="B5441" t="s">
        <v>1353</v>
      </c>
      <c r="C5441" t="s">
        <v>217</v>
      </c>
      <c r="D5441">
        <v>1249</v>
      </c>
      <c r="E5441">
        <v>0</v>
      </c>
      <c r="F5441">
        <v>0</v>
      </c>
      <c r="G5441">
        <v>0</v>
      </c>
      <c r="H5441">
        <v>2297</v>
      </c>
      <c r="I5441">
        <v>3546</v>
      </c>
      <c r="K5441">
        <f t="shared" si="84"/>
        <v>1249</v>
      </c>
    </row>
    <row r="5442" spans="1:11" x14ac:dyDescent="0.25">
      <c r="A5442" t="s">
        <v>2560</v>
      </c>
      <c r="B5442" t="s">
        <v>1631</v>
      </c>
      <c r="C5442" t="s">
        <v>483</v>
      </c>
      <c r="D5442">
        <v>2327</v>
      </c>
      <c r="E5442">
        <v>0</v>
      </c>
      <c r="F5442">
        <v>5</v>
      </c>
      <c r="G5442">
        <v>0</v>
      </c>
      <c r="H5442">
        <v>2060</v>
      </c>
      <c r="I5442">
        <v>4392</v>
      </c>
      <c r="K5442">
        <f t="shared" si="84"/>
        <v>2332</v>
      </c>
    </row>
    <row r="5443" spans="1:11" x14ac:dyDescent="0.25">
      <c r="A5443" t="s">
        <v>2560</v>
      </c>
      <c r="B5443" t="s">
        <v>1659</v>
      </c>
      <c r="C5443" t="s">
        <v>510</v>
      </c>
      <c r="D5443">
        <v>2</v>
      </c>
      <c r="E5443">
        <v>0</v>
      </c>
      <c r="F5443">
        <v>0</v>
      </c>
      <c r="G5443">
        <v>0</v>
      </c>
      <c r="H5443">
        <v>4</v>
      </c>
      <c r="I5443">
        <v>6</v>
      </c>
      <c r="K5443">
        <f t="shared" ref="K5443:K5506" si="85">D5443+F5443</f>
        <v>2</v>
      </c>
    </row>
    <row r="5444" spans="1:11" x14ac:dyDescent="0.25">
      <c r="A5444" t="s">
        <v>2560</v>
      </c>
      <c r="B5444" t="s">
        <v>1758</v>
      </c>
      <c r="C5444" t="s">
        <v>608</v>
      </c>
      <c r="D5444">
        <v>26</v>
      </c>
      <c r="E5444">
        <v>0</v>
      </c>
      <c r="F5444">
        <v>0</v>
      </c>
      <c r="G5444">
        <v>0</v>
      </c>
      <c r="H5444">
        <v>80</v>
      </c>
      <c r="I5444">
        <v>106</v>
      </c>
      <c r="K5444">
        <f t="shared" si="85"/>
        <v>26</v>
      </c>
    </row>
    <row r="5445" spans="1:11" x14ac:dyDescent="0.25">
      <c r="A5445" t="s">
        <v>2560</v>
      </c>
      <c r="B5445" t="s">
        <v>1389</v>
      </c>
      <c r="C5445" t="s">
        <v>251</v>
      </c>
      <c r="D5445">
        <v>3</v>
      </c>
      <c r="E5445">
        <v>0</v>
      </c>
      <c r="F5445">
        <v>0</v>
      </c>
      <c r="G5445">
        <v>0</v>
      </c>
      <c r="H5445">
        <v>13</v>
      </c>
      <c r="I5445">
        <v>16</v>
      </c>
      <c r="K5445">
        <f t="shared" si="85"/>
        <v>3</v>
      </c>
    </row>
    <row r="5446" spans="1:11" x14ac:dyDescent="0.25">
      <c r="A5446" t="s">
        <v>2560</v>
      </c>
      <c r="B5446" t="s">
        <v>11520</v>
      </c>
      <c r="C5446" t="s">
        <v>11521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K5446">
        <f t="shared" si="85"/>
        <v>0</v>
      </c>
    </row>
    <row r="5447" spans="1:11" x14ac:dyDescent="0.25">
      <c r="A5447" t="s">
        <v>2560</v>
      </c>
      <c r="B5447" t="s">
        <v>11522</v>
      </c>
      <c r="C5447" t="s">
        <v>11523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K5447">
        <f t="shared" si="85"/>
        <v>0</v>
      </c>
    </row>
    <row r="5448" spans="1:11" x14ac:dyDescent="0.25">
      <c r="A5448" t="s">
        <v>2560</v>
      </c>
      <c r="B5448" t="s">
        <v>11524</v>
      </c>
      <c r="C5448" t="s">
        <v>11525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K5448">
        <f t="shared" si="85"/>
        <v>0</v>
      </c>
    </row>
    <row r="5449" spans="1:11" x14ac:dyDescent="0.25">
      <c r="A5449" t="s">
        <v>2560</v>
      </c>
      <c r="B5449" t="s">
        <v>11526</v>
      </c>
      <c r="C5449" t="s">
        <v>11094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K5449">
        <f t="shared" si="85"/>
        <v>0</v>
      </c>
    </row>
    <row r="5450" spans="1:11" x14ac:dyDescent="0.25">
      <c r="A5450" t="s">
        <v>2560</v>
      </c>
      <c r="B5450" t="s">
        <v>11527</v>
      </c>
      <c r="C5450" t="s">
        <v>11528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K5450">
        <f t="shared" si="85"/>
        <v>0</v>
      </c>
    </row>
    <row r="5451" spans="1:11" x14ac:dyDescent="0.25">
      <c r="A5451" t="s">
        <v>2560</v>
      </c>
      <c r="B5451" t="s">
        <v>11529</v>
      </c>
      <c r="C5451" t="s">
        <v>11530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K5451">
        <f t="shared" si="85"/>
        <v>0</v>
      </c>
    </row>
    <row r="5452" spans="1:11" x14ac:dyDescent="0.25">
      <c r="A5452" t="s">
        <v>2560</v>
      </c>
      <c r="B5452" t="s">
        <v>11531</v>
      </c>
      <c r="C5452" t="s">
        <v>11532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K5452">
        <f t="shared" si="85"/>
        <v>0</v>
      </c>
    </row>
    <row r="5453" spans="1:11" x14ac:dyDescent="0.25">
      <c r="A5453" t="s">
        <v>2560</v>
      </c>
      <c r="B5453" t="s">
        <v>11533</v>
      </c>
      <c r="C5453" t="s">
        <v>11534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K5453">
        <f t="shared" si="85"/>
        <v>0</v>
      </c>
    </row>
    <row r="5454" spans="1:11" x14ac:dyDescent="0.25">
      <c r="A5454" t="s">
        <v>2560</v>
      </c>
      <c r="B5454" t="s">
        <v>11535</v>
      </c>
      <c r="C5454" t="s">
        <v>11536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K5454">
        <f t="shared" si="85"/>
        <v>0</v>
      </c>
    </row>
    <row r="5455" spans="1:11" x14ac:dyDescent="0.25">
      <c r="A5455" t="s">
        <v>2560</v>
      </c>
      <c r="B5455" t="s">
        <v>11537</v>
      </c>
      <c r="C5455" t="s">
        <v>11538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K5455">
        <f t="shared" si="85"/>
        <v>0</v>
      </c>
    </row>
    <row r="5456" spans="1:11" x14ac:dyDescent="0.25">
      <c r="A5456" t="s">
        <v>2560</v>
      </c>
      <c r="B5456" t="s">
        <v>11539</v>
      </c>
      <c r="C5456" t="s">
        <v>11540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K5456">
        <f t="shared" si="85"/>
        <v>0</v>
      </c>
    </row>
    <row r="5457" spans="1:11" x14ac:dyDescent="0.25">
      <c r="A5457" t="s">
        <v>2560</v>
      </c>
      <c r="B5457" t="s">
        <v>11541</v>
      </c>
      <c r="C5457" t="s">
        <v>11542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K5457">
        <f t="shared" si="85"/>
        <v>0</v>
      </c>
    </row>
    <row r="5458" spans="1:11" x14ac:dyDescent="0.25">
      <c r="A5458" t="s">
        <v>2560</v>
      </c>
      <c r="B5458" t="s">
        <v>11543</v>
      </c>
      <c r="C5458" t="s">
        <v>11544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K5458">
        <f t="shared" si="85"/>
        <v>0</v>
      </c>
    </row>
    <row r="5459" spans="1:11" x14ac:dyDescent="0.25">
      <c r="A5459" t="s">
        <v>2560</v>
      </c>
      <c r="B5459" t="s">
        <v>11545</v>
      </c>
      <c r="C5459" t="s">
        <v>11546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K5459">
        <f t="shared" si="85"/>
        <v>0</v>
      </c>
    </row>
    <row r="5460" spans="1:11" x14ac:dyDescent="0.25">
      <c r="A5460" t="s">
        <v>2560</v>
      </c>
      <c r="B5460" t="s">
        <v>11547</v>
      </c>
      <c r="C5460" t="s">
        <v>11548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K5460">
        <f t="shared" si="85"/>
        <v>0</v>
      </c>
    </row>
    <row r="5461" spans="1:11" x14ac:dyDescent="0.25">
      <c r="A5461" t="s">
        <v>2560</v>
      </c>
      <c r="B5461" t="s">
        <v>11549</v>
      </c>
      <c r="C5461" t="s">
        <v>11550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K5461">
        <f t="shared" si="85"/>
        <v>0</v>
      </c>
    </row>
    <row r="5462" spans="1:11" x14ac:dyDescent="0.25">
      <c r="A5462" t="s">
        <v>2560</v>
      </c>
      <c r="B5462" t="s">
        <v>11551</v>
      </c>
      <c r="C5462" t="s">
        <v>11552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K5462">
        <f t="shared" si="85"/>
        <v>0</v>
      </c>
    </row>
    <row r="5463" spans="1:11" x14ac:dyDescent="0.25">
      <c r="A5463" t="s">
        <v>2560</v>
      </c>
      <c r="B5463" t="s">
        <v>11553</v>
      </c>
      <c r="C5463" t="s">
        <v>11554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K5463">
        <f t="shared" si="85"/>
        <v>0</v>
      </c>
    </row>
    <row r="5464" spans="1:11" x14ac:dyDescent="0.25">
      <c r="A5464" t="s">
        <v>2560</v>
      </c>
      <c r="B5464" t="s">
        <v>11555</v>
      </c>
      <c r="C5464" t="s">
        <v>11556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1</v>
      </c>
      <c r="K5464">
        <f t="shared" si="85"/>
        <v>0</v>
      </c>
    </row>
    <row r="5465" spans="1:11" x14ac:dyDescent="0.25">
      <c r="A5465" t="s">
        <v>2560</v>
      </c>
      <c r="B5465" t="s">
        <v>11557</v>
      </c>
      <c r="C5465" t="s">
        <v>10957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K5465">
        <f t="shared" si="85"/>
        <v>0</v>
      </c>
    </row>
    <row r="5466" spans="1:11" x14ac:dyDescent="0.25">
      <c r="A5466" t="s">
        <v>2560</v>
      </c>
      <c r="B5466" t="s">
        <v>11638</v>
      </c>
      <c r="C5466" t="s">
        <v>11639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K5466">
        <f t="shared" si="85"/>
        <v>0</v>
      </c>
    </row>
    <row r="5467" spans="1:11" x14ac:dyDescent="0.25">
      <c r="A5467" t="s">
        <v>2560</v>
      </c>
      <c r="B5467" t="s">
        <v>11640</v>
      </c>
      <c r="C5467" t="s">
        <v>11641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K5467">
        <f t="shared" si="85"/>
        <v>0</v>
      </c>
    </row>
    <row r="5468" spans="1:11" x14ac:dyDescent="0.25">
      <c r="A5468" t="s">
        <v>2560</v>
      </c>
      <c r="B5468" t="s">
        <v>4424</v>
      </c>
      <c r="C5468" t="s">
        <v>4425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K5468">
        <f t="shared" si="85"/>
        <v>0</v>
      </c>
    </row>
    <row r="5469" spans="1:11" x14ac:dyDescent="0.25">
      <c r="A5469" t="s">
        <v>2560</v>
      </c>
      <c r="B5469" t="s">
        <v>4426</v>
      </c>
      <c r="C5469" t="s">
        <v>4427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K5469">
        <f t="shared" si="85"/>
        <v>0</v>
      </c>
    </row>
    <row r="5470" spans="1:11" x14ac:dyDescent="0.25">
      <c r="A5470" t="s">
        <v>2560</v>
      </c>
      <c r="B5470" t="s">
        <v>4428</v>
      </c>
      <c r="C5470" t="s">
        <v>4429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K5470">
        <f t="shared" si="85"/>
        <v>0</v>
      </c>
    </row>
    <row r="5471" spans="1:11" x14ac:dyDescent="0.25">
      <c r="A5471" t="s">
        <v>2560</v>
      </c>
      <c r="B5471" t="s">
        <v>4430</v>
      </c>
      <c r="C5471" t="s">
        <v>4431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K5471">
        <f t="shared" si="85"/>
        <v>0</v>
      </c>
    </row>
    <row r="5472" spans="1:11" x14ac:dyDescent="0.25">
      <c r="A5472" t="s">
        <v>2560</v>
      </c>
      <c r="B5472" t="s">
        <v>1585</v>
      </c>
      <c r="C5472" t="s">
        <v>438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K5472">
        <f t="shared" si="85"/>
        <v>0</v>
      </c>
    </row>
    <row r="5473" spans="1:11" x14ac:dyDescent="0.25">
      <c r="A5473" t="s">
        <v>2560</v>
      </c>
      <c r="B5473" t="s">
        <v>1233</v>
      </c>
      <c r="C5473" t="s">
        <v>100</v>
      </c>
      <c r="D5473">
        <v>81</v>
      </c>
      <c r="E5473">
        <v>0</v>
      </c>
      <c r="F5473">
        <v>0</v>
      </c>
      <c r="G5473">
        <v>0</v>
      </c>
      <c r="H5473">
        <v>0</v>
      </c>
      <c r="I5473">
        <v>81</v>
      </c>
      <c r="K5473">
        <f t="shared" si="85"/>
        <v>81</v>
      </c>
    </row>
    <row r="5474" spans="1:11" x14ac:dyDescent="0.25">
      <c r="A5474" t="s">
        <v>2560</v>
      </c>
      <c r="B5474" t="s">
        <v>1902</v>
      </c>
      <c r="C5474" t="s">
        <v>751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K5474">
        <f t="shared" si="85"/>
        <v>0</v>
      </c>
    </row>
    <row r="5475" spans="1:11" x14ac:dyDescent="0.25">
      <c r="A5475" t="s">
        <v>2560</v>
      </c>
      <c r="B5475" t="s">
        <v>4432</v>
      </c>
      <c r="C5475" t="s">
        <v>4433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K5475">
        <f t="shared" si="85"/>
        <v>0</v>
      </c>
    </row>
    <row r="5476" spans="1:11" x14ac:dyDescent="0.25">
      <c r="A5476" t="s">
        <v>2560</v>
      </c>
      <c r="B5476" t="s">
        <v>1219</v>
      </c>
      <c r="C5476" t="s">
        <v>86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K5476">
        <f t="shared" si="85"/>
        <v>0</v>
      </c>
    </row>
    <row r="5477" spans="1:11" x14ac:dyDescent="0.25">
      <c r="A5477" t="s">
        <v>2560</v>
      </c>
      <c r="B5477" t="s">
        <v>1753</v>
      </c>
      <c r="C5477" t="s">
        <v>603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K5477">
        <f t="shared" si="85"/>
        <v>0</v>
      </c>
    </row>
    <row r="5478" spans="1:11" x14ac:dyDescent="0.25">
      <c r="A5478" t="s">
        <v>2560</v>
      </c>
      <c r="B5478" t="s">
        <v>1212</v>
      </c>
      <c r="C5478" t="s">
        <v>79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K5478">
        <f t="shared" si="85"/>
        <v>0</v>
      </c>
    </row>
    <row r="5479" spans="1:11" x14ac:dyDescent="0.25">
      <c r="A5479" t="s">
        <v>2560</v>
      </c>
      <c r="B5479" t="s">
        <v>1279</v>
      </c>
      <c r="C5479" t="s">
        <v>144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K5479">
        <f t="shared" si="85"/>
        <v>0</v>
      </c>
    </row>
    <row r="5480" spans="1:11" x14ac:dyDescent="0.25">
      <c r="A5480" t="s">
        <v>2560</v>
      </c>
      <c r="B5480" t="s">
        <v>4434</v>
      </c>
      <c r="C5480" t="s">
        <v>4435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K5480">
        <f t="shared" si="85"/>
        <v>0</v>
      </c>
    </row>
    <row r="5481" spans="1:11" x14ac:dyDescent="0.25">
      <c r="A5481" t="s">
        <v>2560</v>
      </c>
      <c r="B5481" t="s">
        <v>4436</v>
      </c>
      <c r="C5481" t="s">
        <v>4437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K5481">
        <f t="shared" si="85"/>
        <v>0</v>
      </c>
    </row>
    <row r="5482" spans="1:11" x14ac:dyDescent="0.25">
      <c r="A5482" t="s">
        <v>2560</v>
      </c>
      <c r="B5482" t="s">
        <v>4438</v>
      </c>
      <c r="C5482" t="s">
        <v>4439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K5482">
        <f t="shared" si="85"/>
        <v>0</v>
      </c>
    </row>
    <row r="5483" spans="1:11" x14ac:dyDescent="0.25">
      <c r="A5483" t="s">
        <v>2560</v>
      </c>
      <c r="B5483" t="s">
        <v>4440</v>
      </c>
      <c r="C5483" t="s">
        <v>4441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K5483">
        <f t="shared" si="85"/>
        <v>0</v>
      </c>
    </row>
    <row r="5484" spans="1:11" x14ac:dyDescent="0.25">
      <c r="A5484" t="s">
        <v>2560</v>
      </c>
      <c r="B5484" t="s">
        <v>4442</v>
      </c>
      <c r="C5484" t="s">
        <v>4443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K5484">
        <f t="shared" si="85"/>
        <v>0</v>
      </c>
    </row>
    <row r="5485" spans="1:11" x14ac:dyDescent="0.25">
      <c r="A5485" t="s">
        <v>2560</v>
      </c>
      <c r="B5485" t="s">
        <v>4444</v>
      </c>
      <c r="C5485" t="s">
        <v>4445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K5485">
        <f t="shared" si="85"/>
        <v>0</v>
      </c>
    </row>
    <row r="5486" spans="1:11" x14ac:dyDescent="0.25">
      <c r="A5486" t="s">
        <v>2560</v>
      </c>
      <c r="B5486" t="s">
        <v>1368</v>
      </c>
      <c r="C5486" t="s">
        <v>232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K5486">
        <f t="shared" si="85"/>
        <v>0</v>
      </c>
    </row>
    <row r="5487" spans="1:11" x14ac:dyDescent="0.25">
      <c r="A5487" t="s">
        <v>2560</v>
      </c>
      <c r="B5487" t="s">
        <v>1644</v>
      </c>
      <c r="C5487" t="s">
        <v>496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K5487">
        <f t="shared" si="85"/>
        <v>0</v>
      </c>
    </row>
    <row r="5488" spans="1:11" x14ac:dyDescent="0.25">
      <c r="A5488" t="s">
        <v>2560</v>
      </c>
      <c r="B5488" t="s">
        <v>4446</v>
      </c>
      <c r="C5488" t="s">
        <v>4447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K5488">
        <f t="shared" si="85"/>
        <v>0</v>
      </c>
    </row>
    <row r="5489" spans="1:11" x14ac:dyDescent="0.25">
      <c r="A5489" t="s">
        <v>2560</v>
      </c>
      <c r="B5489" t="s">
        <v>4448</v>
      </c>
      <c r="C5489" t="s">
        <v>4449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K5489">
        <f t="shared" si="85"/>
        <v>0</v>
      </c>
    </row>
    <row r="5490" spans="1:11" x14ac:dyDescent="0.25">
      <c r="A5490" t="s">
        <v>2560</v>
      </c>
      <c r="B5490" t="s">
        <v>1322</v>
      </c>
      <c r="C5490" t="s">
        <v>186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K5490">
        <f t="shared" si="85"/>
        <v>0</v>
      </c>
    </row>
    <row r="5491" spans="1:11" x14ac:dyDescent="0.25">
      <c r="A5491" t="s">
        <v>2560</v>
      </c>
      <c r="B5491" t="s">
        <v>9876</v>
      </c>
      <c r="C5491" t="s">
        <v>374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K5491">
        <f t="shared" si="85"/>
        <v>0</v>
      </c>
    </row>
    <row r="5492" spans="1:11" x14ac:dyDescent="0.25">
      <c r="A5492" t="s">
        <v>2560</v>
      </c>
      <c r="B5492" t="s">
        <v>10133</v>
      </c>
      <c r="C5492" t="s">
        <v>10134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K5492">
        <f t="shared" si="85"/>
        <v>0</v>
      </c>
    </row>
    <row r="5493" spans="1:11" x14ac:dyDescent="0.25">
      <c r="A5493" t="s">
        <v>2560</v>
      </c>
      <c r="B5493" t="s">
        <v>1858</v>
      </c>
      <c r="C5493" t="s">
        <v>707</v>
      </c>
      <c r="D5493">
        <v>213</v>
      </c>
      <c r="E5493">
        <v>0</v>
      </c>
      <c r="F5493">
        <v>13</v>
      </c>
      <c r="G5493">
        <v>0</v>
      </c>
      <c r="H5493">
        <v>324</v>
      </c>
      <c r="I5493">
        <v>550</v>
      </c>
      <c r="K5493">
        <f t="shared" si="85"/>
        <v>226</v>
      </c>
    </row>
    <row r="5494" spans="1:11" x14ac:dyDescent="0.25">
      <c r="A5494" t="s">
        <v>2560</v>
      </c>
      <c r="B5494" t="s">
        <v>1816</v>
      </c>
      <c r="C5494" t="s">
        <v>666</v>
      </c>
      <c r="D5494">
        <v>39</v>
      </c>
      <c r="E5494">
        <v>0</v>
      </c>
      <c r="F5494">
        <v>0</v>
      </c>
      <c r="G5494">
        <v>0</v>
      </c>
      <c r="H5494">
        <v>93</v>
      </c>
      <c r="I5494">
        <v>132</v>
      </c>
      <c r="K5494">
        <f t="shared" si="85"/>
        <v>39</v>
      </c>
    </row>
    <row r="5495" spans="1:11" x14ac:dyDescent="0.25">
      <c r="A5495" t="s">
        <v>2560</v>
      </c>
      <c r="B5495" t="s">
        <v>2003</v>
      </c>
      <c r="C5495" t="s">
        <v>850</v>
      </c>
      <c r="D5495">
        <v>2</v>
      </c>
      <c r="E5495">
        <v>0</v>
      </c>
      <c r="F5495">
        <v>0</v>
      </c>
      <c r="G5495">
        <v>0</v>
      </c>
      <c r="H5495">
        <v>3</v>
      </c>
      <c r="I5495">
        <v>5</v>
      </c>
      <c r="K5495">
        <f t="shared" si="85"/>
        <v>2</v>
      </c>
    </row>
    <row r="5496" spans="1:11" x14ac:dyDescent="0.25">
      <c r="A5496" t="s">
        <v>2560</v>
      </c>
      <c r="B5496" t="s">
        <v>1379</v>
      </c>
      <c r="C5496" t="s">
        <v>242</v>
      </c>
      <c r="D5496">
        <v>65</v>
      </c>
      <c r="E5496">
        <v>0</v>
      </c>
      <c r="F5496">
        <v>0</v>
      </c>
      <c r="G5496">
        <v>0</v>
      </c>
      <c r="H5496">
        <v>95</v>
      </c>
      <c r="I5496">
        <v>160</v>
      </c>
      <c r="K5496">
        <f t="shared" si="85"/>
        <v>65</v>
      </c>
    </row>
    <row r="5497" spans="1:11" x14ac:dyDescent="0.25">
      <c r="A5497" t="s">
        <v>2560</v>
      </c>
      <c r="B5497" t="s">
        <v>1618</v>
      </c>
      <c r="C5497" t="s">
        <v>470</v>
      </c>
      <c r="D5497">
        <v>59</v>
      </c>
      <c r="E5497">
        <v>0</v>
      </c>
      <c r="F5497">
        <v>1</v>
      </c>
      <c r="G5497">
        <v>0</v>
      </c>
      <c r="H5497">
        <v>126</v>
      </c>
      <c r="I5497">
        <v>186</v>
      </c>
      <c r="K5497">
        <f t="shared" si="85"/>
        <v>60</v>
      </c>
    </row>
    <row r="5498" spans="1:11" x14ac:dyDescent="0.25">
      <c r="A5498" t="s">
        <v>2560</v>
      </c>
      <c r="B5498" t="s">
        <v>2227</v>
      </c>
      <c r="C5498" t="s">
        <v>1068</v>
      </c>
      <c r="D5498">
        <v>378</v>
      </c>
      <c r="E5498">
        <v>0</v>
      </c>
      <c r="F5498">
        <v>0</v>
      </c>
      <c r="G5498">
        <v>0</v>
      </c>
      <c r="H5498">
        <v>682</v>
      </c>
      <c r="I5498">
        <v>1060</v>
      </c>
      <c r="K5498">
        <f t="shared" si="85"/>
        <v>378</v>
      </c>
    </row>
    <row r="5499" spans="1:11" x14ac:dyDescent="0.25">
      <c r="A5499" t="s">
        <v>2560</v>
      </c>
      <c r="B5499" t="s">
        <v>2223</v>
      </c>
      <c r="C5499" t="s">
        <v>1064</v>
      </c>
      <c r="D5499">
        <v>52</v>
      </c>
      <c r="E5499">
        <v>0</v>
      </c>
      <c r="F5499">
        <v>0</v>
      </c>
      <c r="G5499">
        <v>0</v>
      </c>
      <c r="H5499">
        <v>328</v>
      </c>
      <c r="I5499">
        <v>380</v>
      </c>
      <c r="K5499">
        <f t="shared" si="85"/>
        <v>52</v>
      </c>
    </row>
    <row r="5500" spans="1:11" x14ac:dyDescent="0.25">
      <c r="A5500" t="s">
        <v>2560</v>
      </c>
      <c r="B5500" t="s">
        <v>1943</v>
      </c>
      <c r="C5500" t="s">
        <v>790</v>
      </c>
      <c r="D5500">
        <v>63</v>
      </c>
      <c r="E5500">
        <v>0</v>
      </c>
      <c r="F5500">
        <v>23</v>
      </c>
      <c r="G5500">
        <v>0</v>
      </c>
      <c r="H5500">
        <v>4118</v>
      </c>
      <c r="I5500">
        <v>4204</v>
      </c>
      <c r="K5500">
        <f t="shared" si="85"/>
        <v>86</v>
      </c>
    </row>
    <row r="5501" spans="1:11" x14ac:dyDescent="0.25">
      <c r="A5501" t="s">
        <v>2560</v>
      </c>
      <c r="B5501" t="s">
        <v>1526</v>
      </c>
      <c r="C5501" t="s">
        <v>381</v>
      </c>
      <c r="D5501">
        <v>650</v>
      </c>
      <c r="E5501">
        <v>0</v>
      </c>
      <c r="F5501">
        <v>0</v>
      </c>
      <c r="G5501">
        <v>0</v>
      </c>
      <c r="H5501">
        <v>181</v>
      </c>
      <c r="I5501">
        <v>831</v>
      </c>
      <c r="K5501">
        <f t="shared" si="85"/>
        <v>650</v>
      </c>
    </row>
    <row r="5502" spans="1:11" x14ac:dyDescent="0.25">
      <c r="A5502" t="s">
        <v>2560</v>
      </c>
      <c r="B5502" t="s">
        <v>1892</v>
      </c>
      <c r="C5502" t="s">
        <v>741</v>
      </c>
      <c r="D5502">
        <v>242</v>
      </c>
      <c r="E5502">
        <v>0</v>
      </c>
      <c r="F5502">
        <v>0</v>
      </c>
      <c r="G5502">
        <v>0</v>
      </c>
      <c r="H5502">
        <v>21</v>
      </c>
      <c r="I5502">
        <v>263</v>
      </c>
      <c r="K5502">
        <f t="shared" si="85"/>
        <v>242</v>
      </c>
    </row>
    <row r="5503" spans="1:11" x14ac:dyDescent="0.25">
      <c r="A5503" t="s">
        <v>2560</v>
      </c>
      <c r="B5503" t="s">
        <v>1722</v>
      </c>
      <c r="C5503" t="s">
        <v>573</v>
      </c>
      <c r="D5503">
        <v>1178</v>
      </c>
      <c r="E5503">
        <v>0</v>
      </c>
      <c r="F5503">
        <v>0</v>
      </c>
      <c r="G5503">
        <v>0</v>
      </c>
      <c r="H5503">
        <v>1758</v>
      </c>
      <c r="I5503">
        <v>2936</v>
      </c>
      <c r="K5503">
        <f t="shared" si="85"/>
        <v>1178</v>
      </c>
    </row>
    <row r="5504" spans="1:11" x14ac:dyDescent="0.25">
      <c r="A5504" t="s">
        <v>2560</v>
      </c>
      <c r="B5504" t="s">
        <v>1247</v>
      </c>
      <c r="C5504" t="s">
        <v>114</v>
      </c>
      <c r="D5504">
        <v>1214</v>
      </c>
      <c r="E5504">
        <v>0</v>
      </c>
      <c r="F5504">
        <v>0</v>
      </c>
      <c r="G5504">
        <v>0</v>
      </c>
      <c r="H5504">
        <v>4209</v>
      </c>
      <c r="I5504">
        <v>5423</v>
      </c>
      <c r="K5504">
        <f t="shared" si="85"/>
        <v>1214</v>
      </c>
    </row>
    <row r="5505" spans="1:11" x14ac:dyDescent="0.25">
      <c r="A5505" t="s">
        <v>2560</v>
      </c>
      <c r="B5505" t="s">
        <v>2258</v>
      </c>
      <c r="C5505" t="s">
        <v>1099</v>
      </c>
      <c r="D5505">
        <v>60</v>
      </c>
      <c r="E5505">
        <v>0</v>
      </c>
      <c r="F5505">
        <v>0</v>
      </c>
      <c r="G5505">
        <v>0</v>
      </c>
      <c r="H5505">
        <v>182</v>
      </c>
      <c r="I5505">
        <v>242</v>
      </c>
      <c r="K5505">
        <f t="shared" si="85"/>
        <v>60</v>
      </c>
    </row>
    <row r="5506" spans="1:11" x14ac:dyDescent="0.25">
      <c r="A5506" t="s">
        <v>2560</v>
      </c>
      <c r="B5506" t="s">
        <v>2259</v>
      </c>
      <c r="C5506" t="s">
        <v>1100</v>
      </c>
      <c r="D5506">
        <v>56</v>
      </c>
      <c r="E5506">
        <v>0</v>
      </c>
      <c r="F5506">
        <v>0</v>
      </c>
      <c r="G5506">
        <v>0</v>
      </c>
      <c r="H5506">
        <v>112</v>
      </c>
      <c r="I5506">
        <v>168</v>
      </c>
      <c r="K5506">
        <f t="shared" si="85"/>
        <v>56</v>
      </c>
    </row>
    <row r="5507" spans="1:11" x14ac:dyDescent="0.25">
      <c r="A5507" t="s">
        <v>2560</v>
      </c>
      <c r="B5507" t="s">
        <v>1800</v>
      </c>
      <c r="C5507" t="s">
        <v>650</v>
      </c>
      <c r="D5507">
        <v>367</v>
      </c>
      <c r="E5507">
        <v>0</v>
      </c>
      <c r="F5507">
        <v>0</v>
      </c>
      <c r="G5507">
        <v>0</v>
      </c>
      <c r="H5507">
        <v>641</v>
      </c>
      <c r="I5507">
        <v>1008</v>
      </c>
      <c r="K5507">
        <f t="shared" ref="K5507:K5570" si="86">D5507+F5507</f>
        <v>367</v>
      </c>
    </row>
    <row r="5508" spans="1:11" x14ac:dyDescent="0.25">
      <c r="A5508" t="s">
        <v>2560</v>
      </c>
      <c r="B5508" t="s">
        <v>1934</v>
      </c>
      <c r="C5508" t="s">
        <v>782</v>
      </c>
      <c r="D5508">
        <v>0</v>
      </c>
      <c r="E5508">
        <v>0</v>
      </c>
      <c r="F5508">
        <v>0</v>
      </c>
      <c r="G5508">
        <v>0</v>
      </c>
      <c r="H5508">
        <v>40</v>
      </c>
      <c r="I5508">
        <v>40</v>
      </c>
      <c r="K5508">
        <f t="shared" si="86"/>
        <v>0</v>
      </c>
    </row>
    <row r="5509" spans="1:11" x14ac:dyDescent="0.25">
      <c r="A5509" t="s">
        <v>2560</v>
      </c>
      <c r="B5509" t="s">
        <v>1777</v>
      </c>
      <c r="C5509" t="s">
        <v>627</v>
      </c>
      <c r="D5509">
        <v>2</v>
      </c>
      <c r="E5509">
        <v>0</v>
      </c>
      <c r="F5509">
        <v>0</v>
      </c>
      <c r="G5509">
        <v>0</v>
      </c>
      <c r="H5509">
        <v>4</v>
      </c>
      <c r="I5509">
        <v>6</v>
      </c>
      <c r="K5509">
        <f t="shared" si="86"/>
        <v>2</v>
      </c>
    </row>
    <row r="5510" spans="1:11" x14ac:dyDescent="0.25">
      <c r="A5510" t="s">
        <v>2560</v>
      </c>
      <c r="B5510" t="s">
        <v>1348</v>
      </c>
      <c r="C5510" t="s">
        <v>212</v>
      </c>
      <c r="D5510">
        <v>6</v>
      </c>
      <c r="E5510">
        <v>0</v>
      </c>
      <c r="F5510">
        <v>0</v>
      </c>
      <c r="G5510">
        <v>0</v>
      </c>
      <c r="H5510">
        <v>1</v>
      </c>
      <c r="I5510">
        <v>7</v>
      </c>
      <c r="K5510">
        <f t="shared" si="86"/>
        <v>6</v>
      </c>
    </row>
    <row r="5511" spans="1:11" x14ac:dyDescent="0.25">
      <c r="A5511" t="s">
        <v>2560</v>
      </c>
      <c r="B5511" t="s">
        <v>1337</v>
      </c>
      <c r="C5511" t="s">
        <v>201</v>
      </c>
      <c r="D5511">
        <v>177</v>
      </c>
      <c r="E5511">
        <v>0</v>
      </c>
      <c r="F5511">
        <v>0</v>
      </c>
      <c r="G5511">
        <v>0</v>
      </c>
      <c r="H5511">
        <v>92</v>
      </c>
      <c r="I5511">
        <v>269</v>
      </c>
      <c r="K5511">
        <f t="shared" si="86"/>
        <v>177</v>
      </c>
    </row>
    <row r="5512" spans="1:11" x14ac:dyDescent="0.25">
      <c r="A5512" t="s">
        <v>2560</v>
      </c>
      <c r="B5512" t="s">
        <v>1375</v>
      </c>
      <c r="C5512" t="s">
        <v>238</v>
      </c>
      <c r="D5512">
        <v>3551</v>
      </c>
      <c r="E5512">
        <v>0</v>
      </c>
      <c r="F5512">
        <v>479</v>
      </c>
      <c r="G5512">
        <v>0</v>
      </c>
      <c r="H5512">
        <v>1899</v>
      </c>
      <c r="I5512">
        <v>5929</v>
      </c>
      <c r="K5512">
        <f t="shared" si="86"/>
        <v>4030</v>
      </c>
    </row>
    <row r="5513" spans="1:11" x14ac:dyDescent="0.25">
      <c r="A5513" t="s">
        <v>2560</v>
      </c>
      <c r="B5513" t="s">
        <v>8087</v>
      </c>
      <c r="C5513" t="s">
        <v>3950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K5513">
        <f t="shared" si="86"/>
        <v>0</v>
      </c>
    </row>
    <row r="5514" spans="1:11" x14ac:dyDescent="0.25">
      <c r="A5514" t="s">
        <v>2560</v>
      </c>
      <c r="B5514" t="s">
        <v>8088</v>
      </c>
      <c r="C5514" t="s">
        <v>4188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K5514">
        <f t="shared" si="86"/>
        <v>0</v>
      </c>
    </row>
    <row r="5515" spans="1:11" x14ac:dyDescent="0.25">
      <c r="A5515" t="s">
        <v>2560</v>
      </c>
      <c r="B5515" t="s">
        <v>8089</v>
      </c>
      <c r="C5515" t="s">
        <v>3571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K5515">
        <f t="shared" si="86"/>
        <v>0</v>
      </c>
    </row>
    <row r="5516" spans="1:11" x14ac:dyDescent="0.25">
      <c r="A5516" t="s">
        <v>2560</v>
      </c>
      <c r="B5516" t="s">
        <v>8090</v>
      </c>
      <c r="C5516" t="s">
        <v>6031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K5516">
        <f t="shared" si="86"/>
        <v>0</v>
      </c>
    </row>
    <row r="5517" spans="1:11" x14ac:dyDescent="0.25">
      <c r="A5517" t="s">
        <v>2560</v>
      </c>
      <c r="B5517" t="s">
        <v>8091</v>
      </c>
      <c r="C5517" t="s">
        <v>8092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K5517">
        <f t="shared" si="86"/>
        <v>0</v>
      </c>
    </row>
    <row r="5518" spans="1:11" x14ac:dyDescent="0.25">
      <c r="A5518" t="s">
        <v>2560</v>
      </c>
      <c r="B5518" t="s">
        <v>8093</v>
      </c>
      <c r="C5518" t="s">
        <v>8094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K5518">
        <f t="shared" si="86"/>
        <v>0</v>
      </c>
    </row>
    <row r="5519" spans="1:11" x14ac:dyDescent="0.25">
      <c r="A5519" t="s">
        <v>2560</v>
      </c>
      <c r="B5519" t="s">
        <v>8095</v>
      </c>
      <c r="C5519" t="s">
        <v>8096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K5519">
        <f t="shared" si="86"/>
        <v>0</v>
      </c>
    </row>
    <row r="5520" spans="1:11" x14ac:dyDescent="0.25">
      <c r="A5520" t="s">
        <v>2560</v>
      </c>
      <c r="B5520" t="s">
        <v>8097</v>
      </c>
      <c r="C5520" t="s">
        <v>6868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K5520">
        <f t="shared" si="86"/>
        <v>0</v>
      </c>
    </row>
    <row r="5521" spans="1:11" x14ac:dyDescent="0.25">
      <c r="A5521" t="s">
        <v>2560</v>
      </c>
      <c r="B5521" t="s">
        <v>8098</v>
      </c>
      <c r="C5521" t="s">
        <v>3520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K5521">
        <f t="shared" si="86"/>
        <v>0</v>
      </c>
    </row>
    <row r="5522" spans="1:11" x14ac:dyDescent="0.25">
      <c r="A5522" t="s">
        <v>2560</v>
      </c>
      <c r="B5522" t="s">
        <v>8099</v>
      </c>
      <c r="C5522" t="s">
        <v>6907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K5522">
        <f t="shared" si="86"/>
        <v>0</v>
      </c>
    </row>
    <row r="5523" spans="1:11" x14ac:dyDescent="0.25">
      <c r="A5523" t="s">
        <v>2560</v>
      </c>
      <c r="B5523" t="s">
        <v>8102</v>
      </c>
      <c r="C5523" t="s">
        <v>6684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K5523">
        <f t="shared" si="86"/>
        <v>0</v>
      </c>
    </row>
    <row r="5524" spans="1:11" x14ac:dyDescent="0.25">
      <c r="A5524" t="s">
        <v>2560</v>
      </c>
      <c r="B5524" t="s">
        <v>8103</v>
      </c>
      <c r="C5524" t="s">
        <v>8104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K5524">
        <f t="shared" si="86"/>
        <v>0</v>
      </c>
    </row>
    <row r="5525" spans="1:11" x14ac:dyDescent="0.25">
      <c r="A5525" t="s">
        <v>2560</v>
      </c>
      <c r="B5525" t="s">
        <v>8105</v>
      </c>
      <c r="C5525" t="s">
        <v>8106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K5525">
        <f t="shared" si="86"/>
        <v>0</v>
      </c>
    </row>
    <row r="5526" spans="1:11" x14ac:dyDescent="0.25">
      <c r="A5526" t="s">
        <v>2560</v>
      </c>
      <c r="B5526" t="s">
        <v>8107</v>
      </c>
      <c r="C5526" t="s">
        <v>8108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K5526">
        <f t="shared" si="86"/>
        <v>0</v>
      </c>
    </row>
    <row r="5527" spans="1:11" x14ac:dyDescent="0.25">
      <c r="A5527" t="s">
        <v>2560</v>
      </c>
      <c r="B5527" t="s">
        <v>8109</v>
      </c>
      <c r="C5527" t="s">
        <v>7532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K5527">
        <f t="shared" si="86"/>
        <v>0</v>
      </c>
    </row>
    <row r="5528" spans="1:11" x14ac:dyDescent="0.25">
      <c r="A5528" t="s">
        <v>2560</v>
      </c>
      <c r="B5528" t="s">
        <v>8110</v>
      </c>
      <c r="C5528" t="s">
        <v>8111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K5528">
        <f t="shared" si="86"/>
        <v>0</v>
      </c>
    </row>
    <row r="5529" spans="1:11" x14ac:dyDescent="0.25">
      <c r="A5529" t="s">
        <v>2560</v>
      </c>
      <c r="B5529" t="s">
        <v>8112</v>
      </c>
      <c r="C5529" t="s">
        <v>8113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K5529">
        <f t="shared" si="86"/>
        <v>0</v>
      </c>
    </row>
    <row r="5530" spans="1:11" x14ac:dyDescent="0.25">
      <c r="A5530" t="s">
        <v>2560</v>
      </c>
      <c r="B5530" t="s">
        <v>8114</v>
      </c>
      <c r="C5530" t="s">
        <v>8115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K5530">
        <f t="shared" si="86"/>
        <v>0</v>
      </c>
    </row>
    <row r="5531" spans="1:11" x14ac:dyDescent="0.25">
      <c r="A5531" t="s">
        <v>2560</v>
      </c>
      <c r="B5531" t="s">
        <v>8116</v>
      </c>
      <c r="C5531" t="s">
        <v>8117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K5531">
        <f t="shared" si="86"/>
        <v>0</v>
      </c>
    </row>
    <row r="5532" spans="1:11" x14ac:dyDescent="0.25">
      <c r="A5532" t="s">
        <v>2560</v>
      </c>
      <c r="B5532" t="s">
        <v>8118</v>
      </c>
      <c r="C5532" t="s">
        <v>8119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K5532">
        <f t="shared" si="86"/>
        <v>0</v>
      </c>
    </row>
    <row r="5533" spans="1:11" x14ac:dyDescent="0.25">
      <c r="A5533" t="s">
        <v>2560</v>
      </c>
      <c r="B5533" t="s">
        <v>8120</v>
      </c>
      <c r="C5533" t="s">
        <v>8121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K5533">
        <f t="shared" si="86"/>
        <v>0</v>
      </c>
    </row>
    <row r="5534" spans="1:11" x14ac:dyDescent="0.25">
      <c r="A5534" t="s">
        <v>2560</v>
      </c>
      <c r="B5534" t="s">
        <v>8122</v>
      </c>
      <c r="C5534" t="s">
        <v>7741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K5534">
        <f t="shared" si="86"/>
        <v>0</v>
      </c>
    </row>
    <row r="5535" spans="1:11" x14ac:dyDescent="0.25">
      <c r="A5535" t="s">
        <v>2560</v>
      </c>
      <c r="B5535" t="s">
        <v>8123</v>
      </c>
      <c r="C5535" t="s">
        <v>7084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K5535">
        <f t="shared" si="86"/>
        <v>0</v>
      </c>
    </row>
    <row r="5536" spans="1:11" x14ac:dyDescent="0.25">
      <c r="A5536" t="s">
        <v>2560</v>
      </c>
      <c r="B5536" t="s">
        <v>11642</v>
      </c>
      <c r="C5536" t="s">
        <v>11643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K5536">
        <f t="shared" si="86"/>
        <v>0</v>
      </c>
    </row>
    <row r="5537" spans="1:11" x14ac:dyDescent="0.25">
      <c r="A5537" t="s">
        <v>2560</v>
      </c>
      <c r="B5537" t="s">
        <v>11644</v>
      </c>
      <c r="C5537" t="s">
        <v>11645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K5537">
        <f t="shared" si="86"/>
        <v>0</v>
      </c>
    </row>
    <row r="5538" spans="1:11" x14ac:dyDescent="0.25">
      <c r="A5538" t="s">
        <v>2560</v>
      </c>
      <c r="B5538" t="s">
        <v>11646</v>
      </c>
      <c r="C5538" t="s">
        <v>11647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K5538">
        <f t="shared" si="86"/>
        <v>0</v>
      </c>
    </row>
    <row r="5539" spans="1:11" x14ac:dyDescent="0.25">
      <c r="A5539" t="s">
        <v>2560</v>
      </c>
      <c r="B5539" t="s">
        <v>11648</v>
      </c>
      <c r="C5539" t="s">
        <v>11649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K5539">
        <f t="shared" si="86"/>
        <v>0</v>
      </c>
    </row>
    <row r="5540" spans="1:11" x14ac:dyDescent="0.25">
      <c r="A5540" t="s">
        <v>2560</v>
      </c>
      <c r="B5540" t="s">
        <v>11650</v>
      </c>
      <c r="C5540" t="s">
        <v>11651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K5540">
        <f t="shared" si="86"/>
        <v>0</v>
      </c>
    </row>
    <row r="5541" spans="1:11" x14ac:dyDescent="0.25">
      <c r="A5541" t="s">
        <v>2560</v>
      </c>
      <c r="B5541" t="s">
        <v>11652</v>
      </c>
      <c r="C5541" t="s">
        <v>11653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K5541">
        <f t="shared" si="86"/>
        <v>0</v>
      </c>
    </row>
    <row r="5542" spans="1:11" x14ac:dyDescent="0.25">
      <c r="A5542" t="s">
        <v>2560</v>
      </c>
      <c r="B5542" t="s">
        <v>11654</v>
      </c>
      <c r="C5542" t="s">
        <v>11655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K5542">
        <f t="shared" si="86"/>
        <v>0</v>
      </c>
    </row>
    <row r="5543" spans="1:11" x14ac:dyDescent="0.25">
      <c r="A5543" t="s">
        <v>2560</v>
      </c>
      <c r="B5543" t="s">
        <v>11656</v>
      </c>
      <c r="C5543" t="s">
        <v>8849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10</v>
      </c>
      <c r="K5543">
        <f t="shared" si="86"/>
        <v>0</v>
      </c>
    </row>
    <row r="5544" spans="1:11" x14ac:dyDescent="0.25">
      <c r="A5544" t="s">
        <v>2560</v>
      </c>
      <c r="B5544" t="s">
        <v>8258</v>
      </c>
      <c r="C5544" t="s">
        <v>8259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9</v>
      </c>
      <c r="K5544">
        <f t="shared" si="86"/>
        <v>0</v>
      </c>
    </row>
    <row r="5545" spans="1:11" x14ac:dyDescent="0.25">
      <c r="A5545" t="s">
        <v>2560</v>
      </c>
      <c r="B5545" t="s">
        <v>11657</v>
      </c>
      <c r="C5545" t="s">
        <v>11658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K5545">
        <f t="shared" si="86"/>
        <v>0</v>
      </c>
    </row>
    <row r="5546" spans="1:11" x14ac:dyDescent="0.25">
      <c r="A5546" t="s">
        <v>2560</v>
      </c>
      <c r="B5546" t="s">
        <v>11659</v>
      </c>
      <c r="C5546" t="s">
        <v>11660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K5546">
        <f t="shared" si="86"/>
        <v>0</v>
      </c>
    </row>
    <row r="5547" spans="1:11" x14ac:dyDescent="0.25">
      <c r="A5547" t="s">
        <v>2560</v>
      </c>
      <c r="B5547" t="s">
        <v>11661</v>
      </c>
      <c r="C5547" t="s">
        <v>11662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K5547">
        <f t="shared" si="86"/>
        <v>0</v>
      </c>
    </row>
    <row r="5548" spans="1:11" x14ac:dyDescent="0.25">
      <c r="A5548" t="s">
        <v>2560</v>
      </c>
      <c r="B5548" t="s">
        <v>11663</v>
      </c>
      <c r="C5548" t="s">
        <v>11664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K5548">
        <f t="shared" si="86"/>
        <v>0</v>
      </c>
    </row>
    <row r="5549" spans="1:11" x14ac:dyDescent="0.25">
      <c r="A5549" t="s">
        <v>2560</v>
      </c>
      <c r="B5549" t="s">
        <v>11665</v>
      </c>
      <c r="C5549" t="s">
        <v>11666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K5549">
        <f t="shared" si="86"/>
        <v>0</v>
      </c>
    </row>
    <row r="5550" spans="1:11" x14ac:dyDescent="0.25">
      <c r="A5550" t="s">
        <v>2560</v>
      </c>
      <c r="B5550" t="s">
        <v>11667</v>
      </c>
      <c r="C5550" t="s">
        <v>11668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K5550">
        <f t="shared" si="86"/>
        <v>0</v>
      </c>
    </row>
    <row r="5551" spans="1:11" x14ac:dyDescent="0.25">
      <c r="A5551" t="s">
        <v>2560</v>
      </c>
      <c r="B5551" t="s">
        <v>11669</v>
      </c>
      <c r="C5551" t="s">
        <v>11670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K5551">
        <f t="shared" si="86"/>
        <v>0</v>
      </c>
    </row>
    <row r="5552" spans="1:11" x14ac:dyDescent="0.25">
      <c r="A5552" t="s">
        <v>2560</v>
      </c>
      <c r="B5552" t="s">
        <v>11671</v>
      </c>
      <c r="C5552" t="s">
        <v>11672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K5552">
        <f t="shared" si="86"/>
        <v>0</v>
      </c>
    </row>
    <row r="5553" spans="1:11" x14ac:dyDescent="0.25">
      <c r="A5553" t="s">
        <v>2560</v>
      </c>
      <c r="B5553" t="s">
        <v>11673</v>
      </c>
      <c r="C5553" t="s">
        <v>11674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K5553">
        <f t="shared" si="86"/>
        <v>0</v>
      </c>
    </row>
    <row r="5554" spans="1:11" x14ac:dyDescent="0.25">
      <c r="A5554" t="s">
        <v>2560</v>
      </c>
      <c r="B5554" t="s">
        <v>11675</v>
      </c>
      <c r="C5554" t="s">
        <v>11676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K5554">
        <f t="shared" si="86"/>
        <v>0</v>
      </c>
    </row>
    <row r="5555" spans="1:11" x14ac:dyDescent="0.25">
      <c r="A5555" t="s">
        <v>2560</v>
      </c>
      <c r="B5555" t="s">
        <v>11677</v>
      </c>
      <c r="C5555" t="s">
        <v>11678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K5555">
        <f t="shared" si="86"/>
        <v>0</v>
      </c>
    </row>
    <row r="5556" spans="1:11" x14ac:dyDescent="0.25">
      <c r="A5556" t="s">
        <v>2560</v>
      </c>
      <c r="B5556" t="s">
        <v>11679</v>
      </c>
      <c r="C5556" t="s">
        <v>11680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K5556">
        <f t="shared" si="86"/>
        <v>0</v>
      </c>
    </row>
    <row r="5557" spans="1:11" x14ac:dyDescent="0.25">
      <c r="A5557" t="s">
        <v>2560</v>
      </c>
      <c r="B5557" t="s">
        <v>1215</v>
      </c>
      <c r="C5557" t="s">
        <v>82</v>
      </c>
      <c r="D5557">
        <v>11</v>
      </c>
      <c r="E5557">
        <v>0</v>
      </c>
      <c r="F5557">
        <v>0</v>
      </c>
      <c r="G5557">
        <v>0</v>
      </c>
      <c r="H5557">
        <v>1</v>
      </c>
      <c r="I5557">
        <v>12</v>
      </c>
      <c r="K5557">
        <f t="shared" si="86"/>
        <v>11</v>
      </c>
    </row>
    <row r="5558" spans="1:11" x14ac:dyDescent="0.25">
      <c r="A5558" t="s">
        <v>2560</v>
      </c>
      <c r="B5558" t="s">
        <v>8159</v>
      </c>
      <c r="C5558" t="s">
        <v>8160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K5558">
        <f t="shared" si="86"/>
        <v>0</v>
      </c>
    </row>
    <row r="5559" spans="1:11" x14ac:dyDescent="0.25">
      <c r="A5559" t="s">
        <v>2560</v>
      </c>
      <c r="B5559" t="s">
        <v>8161</v>
      </c>
      <c r="C5559" t="s">
        <v>8162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K5559">
        <f t="shared" si="86"/>
        <v>0</v>
      </c>
    </row>
    <row r="5560" spans="1:11" x14ac:dyDescent="0.25">
      <c r="A5560" t="s">
        <v>2560</v>
      </c>
      <c r="B5560" t="s">
        <v>8163</v>
      </c>
      <c r="C5560" t="s">
        <v>793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K5560">
        <f t="shared" si="86"/>
        <v>0</v>
      </c>
    </row>
    <row r="5561" spans="1:11" x14ac:dyDescent="0.25">
      <c r="A5561" t="s">
        <v>2560</v>
      </c>
      <c r="B5561" t="s">
        <v>1467</v>
      </c>
      <c r="C5561" t="s">
        <v>328</v>
      </c>
      <c r="D5561">
        <v>838</v>
      </c>
      <c r="E5561">
        <v>0</v>
      </c>
      <c r="F5561">
        <v>70</v>
      </c>
      <c r="G5561">
        <v>0</v>
      </c>
      <c r="H5561">
        <v>1276</v>
      </c>
      <c r="I5561">
        <v>2184</v>
      </c>
      <c r="K5561">
        <f t="shared" si="86"/>
        <v>908</v>
      </c>
    </row>
    <row r="5562" spans="1:11" x14ac:dyDescent="0.25">
      <c r="A5562" t="s">
        <v>2560</v>
      </c>
      <c r="B5562" t="s">
        <v>1432</v>
      </c>
      <c r="C5562" t="s">
        <v>293</v>
      </c>
      <c r="D5562">
        <v>429</v>
      </c>
      <c r="E5562">
        <v>0</v>
      </c>
      <c r="F5562">
        <v>0</v>
      </c>
      <c r="G5562">
        <v>0</v>
      </c>
      <c r="H5562">
        <v>46</v>
      </c>
      <c r="I5562">
        <v>475</v>
      </c>
      <c r="K5562">
        <f t="shared" si="86"/>
        <v>429</v>
      </c>
    </row>
    <row r="5563" spans="1:11" x14ac:dyDescent="0.25">
      <c r="A5563" t="s">
        <v>2560</v>
      </c>
      <c r="B5563" t="s">
        <v>1826</v>
      </c>
      <c r="C5563" t="s">
        <v>675</v>
      </c>
      <c r="D5563">
        <v>81</v>
      </c>
      <c r="E5563">
        <v>0</v>
      </c>
      <c r="F5563">
        <v>0</v>
      </c>
      <c r="G5563">
        <v>0</v>
      </c>
      <c r="H5563">
        <v>550</v>
      </c>
      <c r="I5563">
        <v>631</v>
      </c>
      <c r="K5563">
        <f t="shared" si="86"/>
        <v>81</v>
      </c>
    </row>
    <row r="5564" spans="1:11" x14ac:dyDescent="0.25">
      <c r="A5564" t="s">
        <v>2560</v>
      </c>
      <c r="B5564" t="s">
        <v>2122</v>
      </c>
      <c r="C5564" t="s">
        <v>965</v>
      </c>
      <c r="D5564">
        <v>7</v>
      </c>
      <c r="E5564">
        <v>0</v>
      </c>
      <c r="F5564">
        <v>7</v>
      </c>
      <c r="G5564">
        <v>0</v>
      </c>
      <c r="H5564">
        <v>459</v>
      </c>
      <c r="I5564">
        <v>473</v>
      </c>
      <c r="K5564">
        <f t="shared" si="86"/>
        <v>14</v>
      </c>
    </row>
    <row r="5565" spans="1:11" x14ac:dyDescent="0.25">
      <c r="A5565" t="s">
        <v>2560</v>
      </c>
      <c r="B5565" t="s">
        <v>2020</v>
      </c>
      <c r="C5565" t="s">
        <v>867</v>
      </c>
      <c r="D5565">
        <v>4</v>
      </c>
      <c r="E5565">
        <v>0</v>
      </c>
      <c r="F5565">
        <v>0</v>
      </c>
      <c r="G5565">
        <v>0</v>
      </c>
      <c r="H5565">
        <v>11</v>
      </c>
      <c r="I5565">
        <v>15</v>
      </c>
      <c r="K5565">
        <f t="shared" si="86"/>
        <v>4</v>
      </c>
    </row>
    <row r="5566" spans="1:11" x14ac:dyDescent="0.25">
      <c r="A5566" t="s">
        <v>2560</v>
      </c>
      <c r="B5566" t="s">
        <v>1459</v>
      </c>
      <c r="C5566" t="s">
        <v>320</v>
      </c>
      <c r="D5566">
        <v>451</v>
      </c>
      <c r="E5566">
        <v>0</v>
      </c>
      <c r="F5566">
        <v>0</v>
      </c>
      <c r="G5566">
        <v>0</v>
      </c>
      <c r="H5566">
        <v>1333</v>
      </c>
      <c r="I5566">
        <v>1784</v>
      </c>
      <c r="K5566">
        <f t="shared" si="86"/>
        <v>451</v>
      </c>
    </row>
    <row r="5567" spans="1:11" x14ac:dyDescent="0.25">
      <c r="A5567" t="s">
        <v>2560</v>
      </c>
      <c r="B5567" t="s">
        <v>1501</v>
      </c>
      <c r="C5567" t="s">
        <v>359</v>
      </c>
      <c r="D5567">
        <v>2941</v>
      </c>
      <c r="E5567">
        <v>0</v>
      </c>
      <c r="F5567">
        <v>5</v>
      </c>
      <c r="G5567">
        <v>0</v>
      </c>
      <c r="H5567">
        <v>7118</v>
      </c>
      <c r="I5567">
        <v>10064</v>
      </c>
      <c r="K5567">
        <f t="shared" si="86"/>
        <v>2946</v>
      </c>
    </row>
    <row r="5568" spans="1:11" x14ac:dyDescent="0.25">
      <c r="A5568" t="s">
        <v>2560</v>
      </c>
      <c r="B5568" t="s">
        <v>1649</v>
      </c>
      <c r="C5568" t="s">
        <v>501</v>
      </c>
      <c r="D5568">
        <v>6</v>
      </c>
      <c r="E5568">
        <v>0</v>
      </c>
      <c r="F5568">
        <v>0</v>
      </c>
      <c r="G5568">
        <v>0</v>
      </c>
      <c r="H5568">
        <v>7</v>
      </c>
      <c r="I5568">
        <v>13</v>
      </c>
      <c r="K5568">
        <f t="shared" si="86"/>
        <v>6</v>
      </c>
    </row>
    <row r="5569" spans="1:11" x14ac:dyDescent="0.25">
      <c r="A5569" t="s">
        <v>2560</v>
      </c>
      <c r="B5569" t="s">
        <v>1287</v>
      </c>
      <c r="C5569" t="s">
        <v>152</v>
      </c>
      <c r="D5569">
        <v>200</v>
      </c>
      <c r="E5569">
        <v>0</v>
      </c>
      <c r="F5569">
        <v>0</v>
      </c>
      <c r="G5569">
        <v>0</v>
      </c>
      <c r="H5569">
        <v>183</v>
      </c>
      <c r="I5569">
        <v>383</v>
      </c>
      <c r="K5569">
        <f t="shared" si="86"/>
        <v>200</v>
      </c>
    </row>
    <row r="5570" spans="1:11" x14ac:dyDescent="0.25">
      <c r="A5570" t="s">
        <v>2560</v>
      </c>
      <c r="B5570" t="s">
        <v>1264</v>
      </c>
      <c r="C5570" t="s">
        <v>129</v>
      </c>
      <c r="D5570">
        <v>205</v>
      </c>
      <c r="E5570">
        <v>0</v>
      </c>
      <c r="F5570">
        <v>0</v>
      </c>
      <c r="G5570">
        <v>0</v>
      </c>
      <c r="H5570">
        <v>2408</v>
      </c>
      <c r="I5570">
        <v>2613</v>
      </c>
      <c r="K5570">
        <f t="shared" si="86"/>
        <v>205</v>
      </c>
    </row>
    <row r="5571" spans="1:11" x14ac:dyDescent="0.25">
      <c r="A5571" t="s">
        <v>2560</v>
      </c>
      <c r="B5571" t="s">
        <v>1770</v>
      </c>
      <c r="C5571" t="s">
        <v>620</v>
      </c>
      <c r="D5571">
        <v>181</v>
      </c>
      <c r="E5571">
        <v>0</v>
      </c>
      <c r="F5571">
        <v>0</v>
      </c>
      <c r="G5571">
        <v>0</v>
      </c>
      <c r="H5571">
        <v>179</v>
      </c>
      <c r="I5571">
        <v>360</v>
      </c>
      <c r="K5571">
        <f t="shared" ref="K5571:K5634" si="87">D5571+F5571</f>
        <v>181</v>
      </c>
    </row>
    <row r="5572" spans="1:11" x14ac:dyDescent="0.25">
      <c r="A5572" t="s">
        <v>2560</v>
      </c>
      <c r="B5572" t="s">
        <v>1771</v>
      </c>
      <c r="C5572" t="s">
        <v>621</v>
      </c>
      <c r="D5572">
        <v>59</v>
      </c>
      <c r="E5572">
        <v>0</v>
      </c>
      <c r="F5572">
        <v>0</v>
      </c>
      <c r="G5572">
        <v>0</v>
      </c>
      <c r="H5572">
        <v>38</v>
      </c>
      <c r="I5572">
        <v>97</v>
      </c>
      <c r="K5572">
        <f t="shared" si="87"/>
        <v>59</v>
      </c>
    </row>
    <row r="5573" spans="1:11" x14ac:dyDescent="0.25">
      <c r="A5573" t="s">
        <v>2560</v>
      </c>
      <c r="B5573" t="s">
        <v>1747</v>
      </c>
      <c r="C5573" t="s">
        <v>597</v>
      </c>
      <c r="D5573">
        <v>513</v>
      </c>
      <c r="E5573">
        <v>0</v>
      </c>
      <c r="F5573">
        <v>26</v>
      </c>
      <c r="G5573">
        <v>0</v>
      </c>
      <c r="H5573">
        <v>318</v>
      </c>
      <c r="I5573">
        <v>857</v>
      </c>
      <c r="K5573">
        <f t="shared" si="87"/>
        <v>539</v>
      </c>
    </row>
    <row r="5574" spans="1:11" x14ac:dyDescent="0.25">
      <c r="A5574" t="s">
        <v>2560</v>
      </c>
      <c r="B5574" t="s">
        <v>12457</v>
      </c>
      <c r="C5574" t="s">
        <v>12458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K5574">
        <f t="shared" si="87"/>
        <v>0</v>
      </c>
    </row>
    <row r="5575" spans="1:11" x14ac:dyDescent="0.25">
      <c r="A5575" t="s">
        <v>2560</v>
      </c>
      <c r="B5575" t="s">
        <v>12459</v>
      </c>
      <c r="C5575" t="s">
        <v>12460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K5575">
        <f t="shared" si="87"/>
        <v>0</v>
      </c>
    </row>
    <row r="5576" spans="1:11" x14ac:dyDescent="0.25">
      <c r="A5576" t="s">
        <v>2560</v>
      </c>
      <c r="B5576" t="s">
        <v>12461</v>
      </c>
      <c r="C5576" t="s">
        <v>12462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K5576">
        <f t="shared" si="87"/>
        <v>0</v>
      </c>
    </row>
    <row r="5577" spans="1:11" x14ac:dyDescent="0.25">
      <c r="A5577" t="s">
        <v>2560</v>
      </c>
      <c r="B5577" t="s">
        <v>12463</v>
      </c>
      <c r="C5577" t="s">
        <v>12464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K5577">
        <f t="shared" si="87"/>
        <v>0</v>
      </c>
    </row>
    <row r="5578" spans="1:11" x14ac:dyDescent="0.25">
      <c r="A5578" t="s">
        <v>2560</v>
      </c>
      <c r="B5578" t="s">
        <v>12465</v>
      </c>
      <c r="C5578" t="s">
        <v>4584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K5578">
        <f t="shared" si="87"/>
        <v>0</v>
      </c>
    </row>
    <row r="5579" spans="1:11" x14ac:dyDescent="0.25">
      <c r="A5579" t="s">
        <v>2560</v>
      </c>
      <c r="B5579" t="s">
        <v>12466</v>
      </c>
      <c r="C5579" t="s">
        <v>12467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K5579">
        <f t="shared" si="87"/>
        <v>0</v>
      </c>
    </row>
    <row r="5580" spans="1:11" x14ac:dyDescent="0.25">
      <c r="A5580" t="s">
        <v>2560</v>
      </c>
      <c r="B5580" t="s">
        <v>12468</v>
      </c>
      <c r="C5580" t="s">
        <v>12469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K5580">
        <f t="shared" si="87"/>
        <v>0</v>
      </c>
    </row>
    <row r="5581" spans="1:11" x14ac:dyDescent="0.25">
      <c r="A5581" t="s">
        <v>2560</v>
      </c>
      <c r="B5581" t="s">
        <v>12470</v>
      </c>
      <c r="C5581" t="s">
        <v>12471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K5581">
        <f t="shared" si="87"/>
        <v>0</v>
      </c>
    </row>
    <row r="5582" spans="1:11" x14ac:dyDescent="0.25">
      <c r="A5582" t="s">
        <v>2560</v>
      </c>
      <c r="B5582" t="s">
        <v>12472</v>
      </c>
      <c r="C5582" t="s">
        <v>12473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K5582">
        <f t="shared" si="87"/>
        <v>0</v>
      </c>
    </row>
    <row r="5583" spans="1:11" x14ac:dyDescent="0.25">
      <c r="A5583" t="s">
        <v>2560</v>
      </c>
      <c r="B5583" t="s">
        <v>12474</v>
      </c>
      <c r="C5583" t="s">
        <v>12475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K5583">
        <f t="shared" si="87"/>
        <v>0</v>
      </c>
    </row>
    <row r="5584" spans="1:11" x14ac:dyDescent="0.25">
      <c r="A5584" t="s">
        <v>2560</v>
      </c>
      <c r="B5584" t="s">
        <v>12476</v>
      </c>
      <c r="C5584" t="s">
        <v>12477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K5584">
        <f t="shared" si="87"/>
        <v>0</v>
      </c>
    </row>
    <row r="5585" spans="1:11" x14ac:dyDescent="0.25">
      <c r="A5585" t="s">
        <v>2560</v>
      </c>
      <c r="B5585" t="s">
        <v>12478</v>
      </c>
      <c r="C5585" t="s">
        <v>12479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K5585">
        <f t="shared" si="87"/>
        <v>0</v>
      </c>
    </row>
    <row r="5586" spans="1:11" x14ac:dyDescent="0.25">
      <c r="A5586" t="s">
        <v>2560</v>
      </c>
      <c r="B5586" t="s">
        <v>12480</v>
      </c>
      <c r="C5586" t="s">
        <v>5072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K5586">
        <f t="shared" si="87"/>
        <v>0</v>
      </c>
    </row>
    <row r="5587" spans="1:11" x14ac:dyDescent="0.25">
      <c r="A5587" t="s">
        <v>2560</v>
      </c>
      <c r="B5587" t="s">
        <v>12481</v>
      </c>
      <c r="C5587" t="s">
        <v>12482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K5587">
        <f t="shared" si="87"/>
        <v>0</v>
      </c>
    </row>
    <row r="5588" spans="1:11" x14ac:dyDescent="0.25">
      <c r="A5588" t="s">
        <v>2560</v>
      </c>
      <c r="B5588" t="s">
        <v>12483</v>
      </c>
      <c r="C5588" t="s">
        <v>12484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K5588">
        <f t="shared" si="87"/>
        <v>0</v>
      </c>
    </row>
    <row r="5589" spans="1:11" x14ac:dyDescent="0.25">
      <c r="A5589" t="s">
        <v>2560</v>
      </c>
      <c r="B5589" t="s">
        <v>12485</v>
      </c>
      <c r="C5589" t="s">
        <v>12486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K5589">
        <f t="shared" si="87"/>
        <v>0</v>
      </c>
    </row>
    <row r="5590" spans="1:11" x14ac:dyDescent="0.25">
      <c r="A5590" t="s">
        <v>2560</v>
      </c>
      <c r="B5590" t="s">
        <v>12487</v>
      </c>
      <c r="C5590" t="s">
        <v>12488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K5590">
        <f t="shared" si="87"/>
        <v>0</v>
      </c>
    </row>
    <row r="5591" spans="1:11" x14ac:dyDescent="0.25">
      <c r="A5591" t="s">
        <v>2560</v>
      </c>
      <c r="B5591" t="s">
        <v>12489</v>
      </c>
      <c r="C5591" t="s">
        <v>12490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K5591">
        <f t="shared" si="87"/>
        <v>0</v>
      </c>
    </row>
    <row r="5592" spans="1:11" x14ac:dyDescent="0.25">
      <c r="A5592" t="s">
        <v>2560</v>
      </c>
      <c r="B5592" t="s">
        <v>12491</v>
      </c>
      <c r="C5592" t="s">
        <v>12492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K5592">
        <f t="shared" si="87"/>
        <v>0</v>
      </c>
    </row>
    <row r="5593" spans="1:11" x14ac:dyDescent="0.25">
      <c r="A5593" t="s">
        <v>2560</v>
      </c>
      <c r="B5593" t="s">
        <v>12493</v>
      </c>
      <c r="C5593" t="s">
        <v>11860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K5593">
        <f t="shared" si="87"/>
        <v>0</v>
      </c>
    </row>
    <row r="5594" spans="1:11" x14ac:dyDescent="0.25">
      <c r="A5594" t="s">
        <v>2560</v>
      </c>
      <c r="B5594" t="s">
        <v>12494</v>
      </c>
      <c r="C5594" t="s">
        <v>12495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K5594">
        <f t="shared" si="87"/>
        <v>0</v>
      </c>
    </row>
    <row r="5595" spans="1:11" x14ac:dyDescent="0.25">
      <c r="A5595" t="s">
        <v>2560</v>
      </c>
      <c r="B5595" t="s">
        <v>12496</v>
      </c>
      <c r="C5595" t="s">
        <v>12497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K5595">
        <f t="shared" si="87"/>
        <v>0</v>
      </c>
    </row>
    <row r="5596" spans="1:11" x14ac:dyDescent="0.25">
      <c r="A5596" t="s">
        <v>2560</v>
      </c>
      <c r="B5596" t="s">
        <v>12498</v>
      </c>
      <c r="C5596" t="s">
        <v>12499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K5596">
        <f t="shared" si="87"/>
        <v>0</v>
      </c>
    </row>
    <row r="5597" spans="1:11" x14ac:dyDescent="0.25">
      <c r="A5597" t="s">
        <v>2560</v>
      </c>
      <c r="B5597" t="s">
        <v>9093</v>
      </c>
      <c r="C5597" t="s">
        <v>9094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K5597">
        <f t="shared" si="87"/>
        <v>0</v>
      </c>
    </row>
    <row r="5598" spans="1:11" x14ac:dyDescent="0.25">
      <c r="A5598" t="s">
        <v>2560</v>
      </c>
      <c r="B5598" t="s">
        <v>9095</v>
      </c>
      <c r="C5598" t="s">
        <v>9096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K5598">
        <f t="shared" si="87"/>
        <v>0</v>
      </c>
    </row>
    <row r="5599" spans="1:11" x14ac:dyDescent="0.25">
      <c r="A5599" t="s">
        <v>2560</v>
      </c>
      <c r="B5599" t="s">
        <v>9391</v>
      </c>
      <c r="C5599" t="s">
        <v>5881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K5599">
        <f t="shared" si="87"/>
        <v>0</v>
      </c>
    </row>
    <row r="5600" spans="1:11" x14ac:dyDescent="0.25">
      <c r="A5600" t="s">
        <v>2560</v>
      </c>
      <c r="B5600" t="s">
        <v>9392</v>
      </c>
      <c r="C5600" t="s">
        <v>9393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K5600">
        <f t="shared" si="87"/>
        <v>0</v>
      </c>
    </row>
    <row r="5601" spans="1:11" x14ac:dyDescent="0.25">
      <c r="A5601" t="s">
        <v>2560</v>
      </c>
      <c r="B5601" t="s">
        <v>9394</v>
      </c>
      <c r="C5601" t="s">
        <v>9395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1</v>
      </c>
      <c r="K5601">
        <f t="shared" si="87"/>
        <v>0</v>
      </c>
    </row>
    <row r="5602" spans="1:11" x14ac:dyDescent="0.25">
      <c r="A5602" t="s">
        <v>2560</v>
      </c>
      <c r="B5602" t="s">
        <v>8743</v>
      </c>
      <c r="C5602" t="s">
        <v>8744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9</v>
      </c>
      <c r="K5602">
        <f t="shared" si="87"/>
        <v>0</v>
      </c>
    </row>
    <row r="5603" spans="1:11" x14ac:dyDescent="0.25">
      <c r="A5603" t="s">
        <v>2560</v>
      </c>
      <c r="B5603" t="s">
        <v>9396</v>
      </c>
      <c r="C5603" t="s">
        <v>9397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K5603">
        <f t="shared" si="87"/>
        <v>0</v>
      </c>
    </row>
    <row r="5604" spans="1:11" x14ac:dyDescent="0.25">
      <c r="A5604" t="s">
        <v>2560</v>
      </c>
      <c r="B5604" t="s">
        <v>7906</v>
      </c>
      <c r="C5604" t="s">
        <v>7907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1</v>
      </c>
      <c r="K5604">
        <f t="shared" si="87"/>
        <v>0</v>
      </c>
    </row>
    <row r="5605" spans="1:11" x14ac:dyDescent="0.25">
      <c r="A5605" t="s">
        <v>2560</v>
      </c>
      <c r="B5605" t="s">
        <v>9398</v>
      </c>
      <c r="C5605" t="s">
        <v>9399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K5605">
        <f t="shared" si="87"/>
        <v>0</v>
      </c>
    </row>
    <row r="5606" spans="1:11" x14ac:dyDescent="0.25">
      <c r="A5606" t="s">
        <v>2560</v>
      </c>
      <c r="B5606" t="s">
        <v>9400</v>
      </c>
      <c r="C5606" t="s">
        <v>9401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K5606">
        <f t="shared" si="87"/>
        <v>0</v>
      </c>
    </row>
    <row r="5607" spans="1:11" x14ac:dyDescent="0.25">
      <c r="A5607" t="s">
        <v>2560</v>
      </c>
      <c r="B5607" t="s">
        <v>9402</v>
      </c>
      <c r="C5607" t="s">
        <v>9403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K5607">
        <f t="shared" si="87"/>
        <v>0</v>
      </c>
    </row>
    <row r="5608" spans="1:11" x14ac:dyDescent="0.25">
      <c r="A5608" t="s">
        <v>2560</v>
      </c>
      <c r="B5608" t="s">
        <v>9404</v>
      </c>
      <c r="C5608" t="s">
        <v>9405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K5608">
        <f t="shared" si="87"/>
        <v>0</v>
      </c>
    </row>
    <row r="5609" spans="1:11" x14ac:dyDescent="0.25">
      <c r="A5609" t="s">
        <v>2560</v>
      </c>
      <c r="B5609" t="s">
        <v>9406</v>
      </c>
      <c r="C5609" t="s">
        <v>9407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K5609">
        <f t="shared" si="87"/>
        <v>0</v>
      </c>
    </row>
    <row r="5610" spans="1:11" x14ac:dyDescent="0.25">
      <c r="A5610" t="s">
        <v>2560</v>
      </c>
      <c r="B5610" t="s">
        <v>9408</v>
      </c>
      <c r="C5610" t="s">
        <v>9409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K5610">
        <f t="shared" si="87"/>
        <v>0</v>
      </c>
    </row>
    <row r="5611" spans="1:11" x14ac:dyDescent="0.25">
      <c r="A5611" t="s">
        <v>2560</v>
      </c>
      <c r="B5611" t="s">
        <v>9410</v>
      </c>
      <c r="C5611" t="s">
        <v>9411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K5611">
        <f t="shared" si="87"/>
        <v>0</v>
      </c>
    </row>
    <row r="5612" spans="1:11" x14ac:dyDescent="0.25">
      <c r="A5612" t="s">
        <v>2560</v>
      </c>
      <c r="B5612" t="s">
        <v>9412</v>
      </c>
      <c r="C5612" t="s">
        <v>9413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K5612">
        <f t="shared" si="87"/>
        <v>0</v>
      </c>
    </row>
    <row r="5613" spans="1:11" x14ac:dyDescent="0.25">
      <c r="A5613" t="s">
        <v>2560</v>
      </c>
      <c r="B5613" t="s">
        <v>9414</v>
      </c>
      <c r="C5613" t="s">
        <v>9415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K5613">
        <f t="shared" si="87"/>
        <v>0</v>
      </c>
    </row>
    <row r="5614" spans="1:11" x14ac:dyDescent="0.25">
      <c r="A5614" t="s">
        <v>2560</v>
      </c>
      <c r="B5614" t="s">
        <v>9416</v>
      </c>
      <c r="C5614" t="s">
        <v>9417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K5614">
        <f t="shared" si="87"/>
        <v>0</v>
      </c>
    </row>
    <row r="5615" spans="1:11" x14ac:dyDescent="0.25">
      <c r="A5615" t="s">
        <v>2560</v>
      </c>
      <c r="B5615" t="s">
        <v>9418</v>
      </c>
      <c r="C5615" t="s">
        <v>9419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K5615">
        <f t="shared" si="87"/>
        <v>0</v>
      </c>
    </row>
    <row r="5616" spans="1:11" x14ac:dyDescent="0.25">
      <c r="A5616" t="s">
        <v>2560</v>
      </c>
      <c r="B5616" t="s">
        <v>9420</v>
      </c>
      <c r="C5616" t="s">
        <v>9421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K5616">
        <f t="shared" si="87"/>
        <v>0</v>
      </c>
    </row>
    <row r="5617" spans="1:11" x14ac:dyDescent="0.25">
      <c r="A5617" t="s">
        <v>2560</v>
      </c>
      <c r="B5617" t="s">
        <v>9422</v>
      </c>
      <c r="C5617" t="s">
        <v>9423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K5617">
        <f t="shared" si="87"/>
        <v>0</v>
      </c>
    </row>
    <row r="5618" spans="1:11" x14ac:dyDescent="0.25">
      <c r="A5618" t="s">
        <v>2560</v>
      </c>
      <c r="B5618" t="s">
        <v>9424</v>
      </c>
      <c r="C5618" t="s">
        <v>9425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K5618">
        <f t="shared" si="87"/>
        <v>0</v>
      </c>
    </row>
    <row r="5619" spans="1:11" x14ac:dyDescent="0.25">
      <c r="A5619" t="s">
        <v>2560</v>
      </c>
      <c r="B5619" t="s">
        <v>9426</v>
      </c>
      <c r="C5619" t="s">
        <v>9427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K5619">
        <f t="shared" si="87"/>
        <v>0</v>
      </c>
    </row>
    <row r="5620" spans="1:11" x14ac:dyDescent="0.25">
      <c r="A5620" t="s">
        <v>2560</v>
      </c>
      <c r="B5620" t="s">
        <v>8008</v>
      </c>
      <c r="C5620" t="s">
        <v>8009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K5620">
        <f t="shared" si="87"/>
        <v>0</v>
      </c>
    </row>
    <row r="5621" spans="1:11" x14ac:dyDescent="0.25">
      <c r="A5621" t="s">
        <v>2560</v>
      </c>
      <c r="B5621" t="s">
        <v>8010</v>
      </c>
      <c r="C5621" t="s">
        <v>8011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K5621">
        <f t="shared" si="87"/>
        <v>0</v>
      </c>
    </row>
    <row r="5622" spans="1:11" x14ac:dyDescent="0.25">
      <c r="A5622" t="s">
        <v>2560</v>
      </c>
      <c r="B5622" t="s">
        <v>8012</v>
      </c>
      <c r="C5622" t="s">
        <v>8013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K5622">
        <f t="shared" si="87"/>
        <v>0</v>
      </c>
    </row>
    <row r="5623" spans="1:11" x14ac:dyDescent="0.25">
      <c r="A5623" t="s">
        <v>2560</v>
      </c>
      <c r="B5623" t="s">
        <v>8014</v>
      </c>
      <c r="C5623" t="s">
        <v>8015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K5623">
        <f t="shared" si="87"/>
        <v>0</v>
      </c>
    </row>
    <row r="5624" spans="1:11" x14ac:dyDescent="0.25">
      <c r="A5624" t="s">
        <v>2560</v>
      </c>
      <c r="B5624" t="s">
        <v>8016</v>
      </c>
      <c r="C5624" t="s">
        <v>8017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K5624">
        <f t="shared" si="87"/>
        <v>0</v>
      </c>
    </row>
    <row r="5625" spans="1:11" x14ac:dyDescent="0.25">
      <c r="A5625" t="s">
        <v>2560</v>
      </c>
      <c r="B5625" t="s">
        <v>8018</v>
      </c>
      <c r="C5625" t="s">
        <v>8019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K5625">
        <f t="shared" si="87"/>
        <v>0</v>
      </c>
    </row>
    <row r="5626" spans="1:11" x14ac:dyDescent="0.25">
      <c r="A5626" t="s">
        <v>2560</v>
      </c>
      <c r="B5626" t="s">
        <v>8020</v>
      </c>
      <c r="C5626" t="s">
        <v>8021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K5626">
        <f t="shared" si="87"/>
        <v>0</v>
      </c>
    </row>
    <row r="5627" spans="1:11" x14ac:dyDescent="0.25">
      <c r="A5627" t="s">
        <v>2560</v>
      </c>
      <c r="B5627" t="s">
        <v>8022</v>
      </c>
      <c r="C5627" t="s">
        <v>4584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K5627">
        <f t="shared" si="87"/>
        <v>0</v>
      </c>
    </row>
    <row r="5628" spans="1:11" x14ac:dyDescent="0.25">
      <c r="A5628" t="s">
        <v>2560</v>
      </c>
      <c r="B5628" t="s">
        <v>8023</v>
      </c>
      <c r="C5628" t="s">
        <v>8024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K5628">
        <f t="shared" si="87"/>
        <v>0</v>
      </c>
    </row>
    <row r="5629" spans="1:11" x14ac:dyDescent="0.25">
      <c r="A5629" t="s">
        <v>2560</v>
      </c>
      <c r="B5629" t="s">
        <v>8025</v>
      </c>
      <c r="C5629" t="s">
        <v>8026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K5629">
        <f t="shared" si="87"/>
        <v>0</v>
      </c>
    </row>
    <row r="5630" spans="1:11" x14ac:dyDescent="0.25">
      <c r="A5630" t="s">
        <v>2560</v>
      </c>
      <c r="B5630" t="s">
        <v>8027</v>
      </c>
      <c r="C5630" t="s">
        <v>8028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K5630">
        <f t="shared" si="87"/>
        <v>0</v>
      </c>
    </row>
    <row r="5631" spans="1:11" x14ac:dyDescent="0.25">
      <c r="A5631" t="s">
        <v>2560</v>
      </c>
      <c r="B5631" t="s">
        <v>8029</v>
      </c>
      <c r="C5631" t="s">
        <v>8030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K5631">
        <f t="shared" si="87"/>
        <v>0</v>
      </c>
    </row>
    <row r="5632" spans="1:11" x14ac:dyDescent="0.25">
      <c r="A5632" t="s">
        <v>2560</v>
      </c>
      <c r="B5632" t="s">
        <v>8031</v>
      </c>
      <c r="C5632" t="s">
        <v>8032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K5632">
        <f t="shared" si="87"/>
        <v>0</v>
      </c>
    </row>
    <row r="5633" spans="1:11" x14ac:dyDescent="0.25">
      <c r="A5633" t="s">
        <v>2560</v>
      </c>
      <c r="B5633" t="s">
        <v>8033</v>
      </c>
      <c r="C5633" t="s">
        <v>8034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K5633">
        <f t="shared" si="87"/>
        <v>0</v>
      </c>
    </row>
    <row r="5634" spans="1:11" x14ac:dyDescent="0.25">
      <c r="A5634" t="s">
        <v>2560</v>
      </c>
      <c r="B5634" t="s">
        <v>8035</v>
      </c>
      <c r="C5634" t="s">
        <v>8036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K5634">
        <f t="shared" si="87"/>
        <v>0</v>
      </c>
    </row>
    <row r="5635" spans="1:11" x14ac:dyDescent="0.25">
      <c r="A5635" t="s">
        <v>2560</v>
      </c>
      <c r="B5635" t="s">
        <v>8037</v>
      </c>
      <c r="C5635" t="s">
        <v>8038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K5635">
        <f t="shared" ref="K5635:K5698" si="88">D5635+F5635</f>
        <v>0</v>
      </c>
    </row>
    <row r="5636" spans="1:11" x14ac:dyDescent="0.25">
      <c r="A5636" t="s">
        <v>2560</v>
      </c>
      <c r="B5636" t="s">
        <v>8039</v>
      </c>
      <c r="C5636" t="s">
        <v>8040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K5636">
        <f t="shared" si="88"/>
        <v>0</v>
      </c>
    </row>
    <row r="5637" spans="1:11" x14ac:dyDescent="0.25">
      <c r="A5637" t="s">
        <v>2560</v>
      </c>
      <c r="B5637" t="s">
        <v>8041</v>
      </c>
      <c r="C5637" t="s">
        <v>8042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K5637">
        <f t="shared" si="88"/>
        <v>0</v>
      </c>
    </row>
    <row r="5638" spans="1:11" x14ac:dyDescent="0.25">
      <c r="A5638" t="s">
        <v>2560</v>
      </c>
      <c r="B5638" t="s">
        <v>8043</v>
      </c>
      <c r="C5638" t="s">
        <v>8044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K5638">
        <f t="shared" si="88"/>
        <v>0</v>
      </c>
    </row>
    <row r="5639" spans="1:11" x14ac:dyDescent="0.25">
      <c r="A5639" t="s">
        <v>2560</v>
      </c>
      <c r="B5639" t="s">
        <v>8045</v>
      </c>
      <c r="C5639" t="s">
        <v>8046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K5639">
        <f t="shared" si="88"/>
        <v>0</v>
      </c>
    </row>
    <row r="5640" spans="1:11" x14ac:dyDescent="0.25">
      <c r="A5640" t="s">
        <v>2560</v>
      </c>
      <c r="B5640" t="s">
        <v>8047</v>
      </c>
      <c r="C5640" t="s">
        <v>8048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K5640">
        <f t="shared" si="88"/>
        <v>0</v>
      </c>
    </row>
    <row r="5641" spans="1:11" x14ac:dyDescent="0.25">
      <c r="A5641" t="s">
        <v>2560</v>
      </c>
      <c r="B5641" t="s">
        <v>8049</v>
      </c>
      <c r="C5641" t="s">
        <v>8050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K5641">
        <f t="shared" si="88"/>
        <v>0</v>
      </c>
    </row>
    <row r="5642" spans="1:11" x14ac:dyDescent="0.25">
      <c r="A5642" t="s">
        <v>2560</v>
      </c>
      <c r="B5642" t="s">
        <v>8238</v>
      </c>
      <c r="C5642" t="s">
        <v>8239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K5642">
        <f t="shared" si="88"/>
        <v>0</v>
      </c>
    </row>
    <row r="5643" spans="1:11" x14ac:dyDescent="0.25">
      <c r="A5643" t="s">
        <v>2560</v>
      </c>
      <c r="B5643" t="s">
        <v>11681</v>
      </c>
      <c r="C5643" t="s">
        <v>11682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K5643">
        <f t="shared" si="88"/>
        <v>0</v>
      </c>
    </row>
    <row r="5644" spans="1:11" x14ac:dyDescent="0.25">
      <c r="A5644" t="s">
        <v>2560</v>
      </c>
      <c r="B5644" t="s">
        <v>11683</v>
      </c>
      <c r="C5644" t="s">
        <v>11684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K5644">
        <f t="shared" si="88"/>
        <v>0</v>
      </c>
    </row>
    <row r="5645" spans="1:11" x14ac:dyDescent="0.25">
      <c r="A5645" t="s">
        <v>2560</v>
      </c>
      <c r="B5645" t="s">
        <v>11685</v>
      </c>
      <c r="C5645" t="s">
        <v>8742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1</v>
      </c>
      <c r="K5645">
        <f t="shared" si="88"/>
        <v>0</v>
      </c>
    </row>
    <row r="5646" spans="1:11" x14ac:dyDescent="0.25">
      <c r="A5646" t="s">
        <v>2560</v>
      </c>
      <c r="B5646" t="s">
        <v>11686</v>
      </c>
      <c r="C5646" t="s">
        <v>11687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K5646">
        <f t="shared" si="88"/>
        <v>0</v>
      </c>
    </row>
    <row r="5647" spans="1:11" x14ac:dyDescent="0.25">
      <c r="A5647" t="s">
        <v>2560</v>
      </c>
      <c r="B5647" t="s">
        <v>11688</v>
      </c>
      <c r="C5647" t="s">
        <v>11689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K5647">
        <f t="shared" si="88"/>
        <v>0</v>
      </c>
    </row>
    <row r="5648" spans="1:11" x14ac:dyDescent="0.25">
      <c r="A5648" t="s">
        <v>2560</v>
      </c>
      <c r="B5648" t="s">
        <v>11690</v>
      </c>
      <c r="C5648" t="s">
        <v>11691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K5648">
        <f t="shared" si="88"/>
        <v>0</v>
      </c>
    </row>
    <row r="5649" spans="1:11" x14ac:dyDescent="0.25">
      <c r="A5649" t="s">
        <v>2560</v>
      </c>
      <c r="B5649" t="s">
        <v>11692</v>
      </c>
      <c r="C5649" t="s">
        <v>11693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K5649">
        <f t="shared" si="88"/>
        <v>0</v>
      </c>
    </row>
    <row r="5650" spans="1:11" x14ac:dyDescent="0.25">
      <c r="A5650" t="s">
        <v>2560</v>
      </c>
      <c r="B5650" t="s">
        <v>11694</v>
      </c>
      <c r="C5650" t="s">
        <v>11695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K5650">
        <f t="shared" si="88"/>
        <v>0</v>
      </c>
    </row>
    <row r="5651" spans="1:11" x14ac:dyDescent="0.25">
      <c r="A5651" t="s">
        <v>2560</v>
      </c>
      <c r="B5651" t="s">
        <v>11696</v>
      </c>
      <c r="C5651" t="s">
        <v>11697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K5651">
        <f t="shared" si="88"/>
        <v>0</v>
      </c>
    </row>
    <row r="5652" spans="1:11" x14ac:dyDescent="0.25">
      <c r="A5652" t="s">
        <v>2560</v>
      </c>
      <c r="B5652" t="s">
        <v>11698</v>
      </c>
      <c r="C5652" t="s">
        <v>2877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K5652">
        <f t="shared" si="88"/>
        <v>0</v>
      </c>
    </row>
    <row r="5653" spans="1:11" x14ac:dyDescent="0.25">
      <c r="A5653" t="s">
        <v>2560</v>
      </c>
      <c r="B5653" t="s">
        <v>11699</v>
      </c>
      <c r="C5653" t="s">
        <v>8350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K5653">
        <f t="shared" si="88"/>
        <v>0</v>
      </c>
    </row>
    <row r="5654" spans="1:11" x14ac:dyDescent="0.25">
      <c r="A5654" t="s">
        <v>2560</v>
      </c>
      <c r="B5654" t="s">
        <v>11700</v>
      </c>
      <c r="C5654" t="s">
        <v>11701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222</v>
      </c>
      <c r="K5654">
        <f t="shared" si="88"/>
        <v>0</v>
      </c>
    </row>
    <row r="5655" spans="1:11" x14ac:dyDescent="0.25">
      <c r="A5655" t="s">
        <v>2560</v>
      </c>
      <c r="B5655" t="s">
        <v>2530</v>
      </c>
      <c r="C5655" t="s">
        <v>2531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K5655">
        <f t="shared" si="88"/>
        <v>0</v>
      </c>
    </row>
    <row r="5656" spans="1:11" x14ac:dyDescent="0.25">
      <c r="A5656" t="s">
        <v>2560</v>
      </c>
      <c r="B5656" t="s">
        <v>2502</v>
      </c>
      <c r="C5656" t="s">
        <v>2503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K5656">
        <f t="shared" si="88"/>
        <v>0</v>
      </c>
    </row>
    <row r="5657" spans="1:11" x14ac:dyDescent="0.25">
      <c r="A5657" t="s">
        <v>2560</v>
      </c>
      <c r="B5657" t="s">
        <v>11702</v>
      </c>
      <c r="C5657" t="s">
        <v>11703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K5657">
        <f t="shared" si="88"/>
        <v>0</v>
      </c>
    </row>
    <row r="5658" spans="1:11" x14ac:dyDescent="0.25">
      <c r="A5658" t="s">
        <v>2560</v>
      </c>
      <c r="B5658" t="s">
        <v>10690</v>
      </c>
      <c r="C5658" t="s">
        <v>8864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1</v>
      </c>
      <c r="K5658">
        <f t="shared" si="88"/>
        <v>0</v>
      </c>
    </row>
    <row r="5659" spans="1:11" x14ac:dyDescent="0.25">
      <c r="A5659" t="s">
        <v>2560</v>
      </c>
      <c r="B5659" t="s">
        <v>11704</v>
      </c>
      <c r="C5659" t="s">
        <v>11705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K5659">
        <f t="shared" si="88"/>
        <v>0</v>
      </c>
    </row>
    <row r="5660" spans="1:11" x14ac:dyDescent="0.25">
      <c r="A5660" t="s">
        <v>2560</v>
      </c>
      <c r="B5660" t="s">
        <v>11706</v>
      </c>
      <c r="C5660" t="s">
        <v>11707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K5660">
        <f t="shared" si="88"/>
        <v>0</v>
      </c>
    </row>
    <row r="5661" spans="1:11" x14ac:dyDescent="0.25">
      <c r="A5661" t="s">
        <v>2560</v>
      </c>
      <c r="B5661" t="s">
        <v>11708</v>
      </c>
      <c r="C5661" t="s">
        <v>11709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K5661">
        <f t="shared" si="88"/>
        <v>0</v>
      </c>
    </row>
    <row r="5662" spans="1:11" x14ac:dyDescent="0.25">
      <c r="A5662" t="s">
        <v>2560</v>
      </c>
      <c r="B5662" t="s">
        <v>11710</v>
      </c>
      <c r="C5662" t="s">
        <v>11711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K5662">
        <f t="shared" si="88"/>
        <v>0</v>
      </c>
    </row>
    <row r="5663" spans="1:11" x14ac:dyDescent="0.25">
      <c r="A5663" t="s">
        <v>2560</v>
      </c>
      <c r="B5663" t="s">
        <v>11712</v>
      </c>
      <c r="C5663" t="s">
        <v>11713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K5663">
        <f t="shared" si="88"/>
        <v>0</v>
      </c>
    </row>
    <row r="5664" spans="1:11" x14ac:dyDescent="0.25">
      <c r="A5664" t="s">
        <v>2560</v>
      </c>
      <c r="B5664" t="s">
        <v>11714</v>
      </c>
      <c r="C5664" t="s">
        <v>5530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K5664">
        <f t="shared" si="88"/>
        <v>0</v>
      </c>
    </row>
    <row r="5665" spans="1:11" x14ac:dyDescent="0.25">
      <c r="A5665" t="s">
        <v>2560</v>
      </c>
      <c r="B5665" t="s">
        <v>11715</v>
      </c>
      <c r="C5665" t="s">
        <v>11716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K5665">
        <f t="shared" si="88"/>
        <v>0</v>
      </c>
    </row>
    <row r="5666" spans="1:11" x14ac:dyDescent="0.25">
      <c r="A5666" t="s">
        <v>2560</v>
      </c>
      <c r="B5666" t="s">
        <v>11717</v>
      </c>
      <c r="C5666" t="s">
        <v>11718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K5666">
        <f t="shared" si="88"/>
        <v>0</v>
      </c>
    </row>
    <row r="5667" spans="1:11" x14ac:dyDescent="0.25">
      <c r="A5667" t="s">
        <v>2560</v>
      </c>
      <c r="B5667" t="s">
        <v>9428</v>
      </c>
      <c r="C5667" t="s">
        <v>9429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K5667">
        <f t="shared" si="88"/>
        <v>0</v>
      </c>
    </row>
    <row r="5668" spans="1:11" x14ac:dyDescent="0.25">
      <c r="A5668" t="s">
        <v>2560</v>
      </c>
      <c r="B5668" t="s">
        <v>9430</v>
      </c>
      <c r="C5668" t="s">
        <v>9431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K5668">
        <f t="shared" si="88"/>
        <v>0</v>
      </c>
    </row>
    <row r="5669" spans="1:11" x14ac:dyDescent="0.25">
      <c r="A5669" t="s">
        <v>2560</v>
      </c>
      <c r="B5669" t="s">
        <v>9432</v>
      </c>
      <c r="C5669" t="s">
        <v>9433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K5669">
        <f t="shared" si="88"/>
        <v>0</v>
      </c>
    </row>
    <row r="5670" spans="1:11" x14ac:dyDescent="0.25">
      <c r="A5670" t="s">
        <v>2560</v>
      </c>
      <c r="B5670" t="s">
        <v>9434</v>
      </c>
      <c r="C5670" t="s">
        <v>9435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K5670">
        <f t="shared" si="88"/>
        <v>0</v>
      </c>
    </row>
    <row r="5671" spans="1:11" x14ac:dyDescent="0.25">
      <c r="A5671" t="s">
        <v>2560</v>
      </c>
      <c r="B5671" t="s">
        <v>9475</v>
      </c>
      <c r="C5671" t="s">
        <v>9476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K5671">
        <f t="shared" si="88"/>
        <v>0</v>
      </c>
    </row>
    <row r="5672" spans="1:11" x14ac:dyDescent="0.25">
      <c r="A5672" t="s">
        <v>2560</v>
      </c>
      <c r="B5672" t="s">
        <v>9477</v>
      </c>
      <c r="C5672" t="s">
        <v>9478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K5672">
        <f t="shared" si="88"/>
        <v>0</v>
      </c>
    </row>
    <row r="5673" spans="1:11" x14ac:dyDescent="0.25">
      <c r="A5673" t="s">
        <v>2560</v>
      </c>
      <c r="B5673" t="s">
        <v>9479</v>
      </c>
      <c r="C5673" t="s">
        <v>9480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K5673">
        <f t="shared" si="88"/>
        <v>0</v>
      </c>
    </row>
    <row r="5674" spans="1:11" x14ac:dyDescent="0.25">
      <c r="A5674" t="s">
        <v>2560</v>
      </c>
      <c r="B5674" t="s">
        <v>9481</v>
      </c>
      <c r="C5674" t="s">
        <v>9482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K5674">
        <f t="shared" si="88"/>
        <v>0</v>
      </c>
    </row>
    <row r="5675" spans="1:11" x14ac:dyDescent="0.25">
      <c r="A5675" t="s">
        <v>2560</v>
      </c>
      <c r="B5675" t="s">
        <v>9483</v>
      </c>
      <c r="C5675" t="s">
        <v>9484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K5675">
        <f t="shared" si="88"/>
        <v>0</v>
      </c>
    </row>
    <row r="5676" spans="1:11" x14ac:dyDescent="0.25">
      <c r="A5676" t="s">
        <v>2560</v>
      </c>
      <c r="B5676" t="s">
        <v>9485</v>
      </c>
      <c r="C5676" t="s">
        <v>9486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K5676">
        <f t="shared" si="88"/>
        <v>0</v>
      </c>
    </row>
    <row r="5677" spans="1:11" x14ac:dyDescent="0.25">
      <c r="A5677" t="s">
        <v>2560</v>
      </c>
      <c r="B5677" t="s">
        <v>9487</v>
      </c>
      <c r="C5677" t="s">
        <v>9488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K5677">
        <f t="shared" si="88"/>
        <v>0</v>
      </c>
    </row>
    <row r="5678" spans="1:11" x14ac:dyDescent="0.25">
      <c r="A5678" t="s">
        <v>2560</v>
      </c>
      <c r="B5678" t="s">
        <v>9489</v>
      </c>
      <c r="C5678" t="s">
        <v>9490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K5678">
        <f t="shared" si="88"/>
        <v>0</v>
      </c>
    </row>
    <row r="5679" spans="1:11" x14ac:dyDescent="0.25">
      <c r="A5679" t="s">
        <v>2560</v>
      </c>
      <c r="B5679" t="s">
        <v>9491</v>
      </c>
      <c r="C5679" t="s">
        <v>9492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K5679">
        <f t="shared" si="88"/>
        <v>0</v>
      </c>
    </row>
    <row r="5680" spans="1:11" x14ac:dyDescent="0.25">
      <c r="A5680" t="s">
        <v>2560</v>
      </c>
      <c r="B5680" t="s">
        <v>9493</v>
      </c>
      <c r="C5680" t="s">
        <v>9494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K5680">
        <f t="shared" si="88"/>
        <v>0</v>
      </c>
    </row>
    <row r="5681" spans="1:11" x14ac:dyDescent="0.25">
      <c r="A5681" t="s">
        <v>2560</v>
      </c>
      <c r="B5681" t="s">
        <v>9495</v>
      </c>
      <c r="C5681" t="s">
        <v>9496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K5681">
        <f t="shared" si="88"/>
        <v>0</v>
      </c>
    </row>
    <row r="5682" spans="1:11" x14ac:dyDescent="0.25">
      <c r="A5682" t="s">
        <v>2560</v>
      </c>
      <c r="B5682" t="s">
        <v>9497</v>
      </c>
      <c r="C5682" t="s">
        <v>9498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K5682">
        <f t="shared" si="88"/>
        <v>0</v>
      </c>
    </row>
    <row r="5683" spans="1:11" x14ac:dyDescent="0.25">
      <c r="A5683" t="s">
        <v>2560</v>
      </c>
      <c r="B5683" t="s">
        <v>9499</v>
      </c>
      <c r="C5683" t="s">
        <v>9500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K5683">
        <f t="shared" si="88"/>
        <v>0</v>
      </c>
    </row>
    <row r="5684" spans="1:11" x14ac:dyDescent="0.25">
      <c r="A5684" t="s">
        <v>2560</v>
      </c>
      <c r="B5684" t="s">
        <v>9501</v>
      </c>
      <c r="C5684" t="s">
        <v>9502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K5684">
        <f t="shared" si="88"/>
        <v>0</v>
      </c>
    </row>
    <row r="5685" spans="1:11" x14ac:dyDescent="0.25">
      <c r="A5685" t="s">
        <v>2560</v>
      </c>
      <c r="B5685" t="s">
        <v>9503</v>
      </c>
      <c r="C5685" t="s">
        <v>9504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4</v>
      </c>
      <c r="K5685">
        <f t="shared" si="88"/>
        <v>0</v>
      </c>
    </row>
    <row r="5686" spans="1:11" x14ac:dyDescent="0.25">
      <c r="A5686" t="s">
        <v>2560</v>
      </c>
      <c r="B5686" t="s">
        <v>9505</v>
      </c>
      <c r="C5686" t="s">
        <v>9506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K5686">
        <f t="shared" si="88"/>
        <v>0</v>
      </c>
    </row>
    <row r="5687" spans="1:11" x14ac:dyDescent="0.25">
      <c r="A5687" t="s">
        <v>2560</v>
      </c>
      <c r="B5687" t="s">
        <v>9508</v>
      </c>
      <c r="C5687" t="s">
        <v>9509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K5687">
        <f t="shared" si="88"/>
        <v>0</v>
      </c>
    </row>
    <row r="5688" spans="1:11" x14ac:dyDescent="0.25">
      <c r="A5688" t="s">
        <v>2560</v>
      </c>
      <c r="B5688" t="s">
        <v>9510</v>
      </c>
      <c r="C5688" t="s">
        <v>9511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K5688">
        <f t="shared" si="88"/>
        <v>0</v>
      </c>
    </row>
    <row r="5689" spans="1:11" x14ac:dyDescent="0.25">
      <c r="A5689" t="s">
        <v>2560</v>
      </c>
      <c r="B5689" t="s">
        <v>9512</v>
      </c>
      <c r="C5689" t="s">
        <v>9513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K5689">
        <f t="shared" si="88"/>
        <v>0</v>
      </c>
    </row>
    <row r="5690" spans="1:11" x14ac:dyDescent="0.25">
      <c r="A5690" t="s">
        <v>2560</v>
      </c>
      <c r="B5690" t="s">
        <v>12500</v>
      </c>
      <c r="C5690" t="s">
        <v>12501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K5690">
        <f t="shared" si="88"/>
        <v>0</v>
      </c>
    </row>
    <row r="5691" spans="1:11" x14ac:dyDescent="0.25">
      <c r="A5691" t="s">
        <v>2560</v>
      </c>
      <c r="B5691" t="s">
        <v>12502</v>
      </c>
      <c r="C5691" t="s">
        <v>12503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K5691">
        <f t="shared" si="88"/>
        <v>0</v>
      </c>
    </row>
    <row r="5692" spans="1:11" x14ac:dyDescent="0.25">
      <c r="A5692" t="s">
        <v>2560</v>
      </c>
      <c r="B5692" t="s">
        <v>12504</v>
      </c>
      <c r="C5692" t="s">
        <v>12505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K5692">
        <f t="shared" si="88"/>
        <v>0</v>
      </c>
    </row>
    <row r="5693" spans="1:11" x14ac:dyDescent="0.25">
      <c r="A5693" t="s">
        <v>2560</v>
      </c>
      <c r="B5693" t="s">
        <v>12506</v>
      </c>
      <c r="C5693" t="s">
        <v>12507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K5693">
        <f t="shared" si="88"/>
        <v>0</v>
      </c>
    </row>
    <row r="5694" spans="1:11" x14ac:dyDescent="0.25">
      <c r="A5694" t="s">
        <v>2560</v>
      </c>
      <c r="B5694" t="s">
        <v>12508</v>
      </c>
      <c r="C5694" t="s">
        <v>12509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K5694">
        <f t="shared" si="88"/>
        <v>0</v>
      </c>
    </row>
    <row r="5695" spans="1:11" x14ac:dyDescent="0.25">
      <c r="A5695" t="s">
        <v>2560</v>
      </c>
      <c r="B5695" t="s">
        <v>12510</v>
      </c>
      <c r="C5695" t="s">
        <v>12511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7</v>
      </c>
      <c r="K5695">
        <f t="shared" si="88"/>
        <v>0</v>
      </c>
    </row>
    <row r="5696" spans="1:11" x14ac:dyDescent="0.25">
      <c r="A5696" t="s">
        <v>2560</v>
      </c>
      <c r="B5696" t="s">
        <v>12512</v>
      </c>
      <c r="C5696" t="s">
        <v>9175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K5696">
        <f t="shared" si="88"/>
        <v>0</v>
      </c>
    </row>
    <row r="5697" spans="1:11" x14ac:dyDescent="0.25">
      <c r="A5697" t="s">
        <v>2560</v>
      </c>
      <c r="B5697" t="s">
        <v>12513</v>
      </c>
      <c r="C5697" t="s">
        <v>8577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K5697">
        <f t="shared" si="88"/>
        <v>0</v>
      </c>
    </row>
    <row r="5698" spans="1:11" x14ac:dyDescent="0.25">
      <c r="A5698" t="s">
        <v>2560</v>
      </c>
      <c r="B5698" t="s">
        <v>12514</v>
      </c>
      <c r="C5698" t="s">
        <v>12515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K5698">
        <f t="shared" si="88"/>
        <v>0</v>
      </c>
    </row>
    <row r="5699" spans="1:11" x14ac:dyDescent="0.25">
      <c r="A5699" t="s">
        <v>2560</v>
      </c>
      <c r="B5699" t="s">
        <v>12516</v>
      </c>
      <c r="C5699" t="s">
        <v>8856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K5699">
        <f t="shared" ref="K5699:K5762" si="89">D5699+F5699</f>
        <v>0</v>
      </c>
    </row>
    <row r="5700" spans="1:11" x14ac:dyDescent="0.25">
      <c r="A5700" t="s">
        <v>2560</v>
      </c>
      <c r="B5700" t="s">
        <v>12517</v>
      </c>
      <c r="C5700" t="s">
        <v>12518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K5700">
        <f t="shared" si="89"/>
        <v>0</v>
      </c>
    </row>
    <row r="5701" spans="1:11" x14ac:dyDescent="0.25">
      <c r="A5701" t="s">
        <v>2560</v>
      </c>
      <c r="B5701" t="s">
        <v>12519</v>
      </c>
      <c r="C5701" t="s">
        <v>6596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K5701">
        <f t="shared" si="89"/>
        <v>0</v>
      </c>
    </row>
    <row r="5702" spans="1:11" x14ac:dyDescent="0.25">
      <c r="A5702" t="s">
        <v>2560</v>
      </c>
      <c r="B5702" t="s">
        <v>12520</v>
      </c>
      <c r="C5702" t="s">
        <v>12521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K5702">
        <f t="shared" si="89"/>
        <v>0</v>
      </c>
    </row>
    <row r="5703" spans="1:11" x14ac:dyDescent="0.25">
      <c r="A5703" t="s">
        <v>2560</v>
      </c>
      <c r="B5703" t="s">
        <v>12522</v>
      </c>
      <c r="C5703" t="s">
        <v>12523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K5703">
        <f t="shared" si="89"/>
        <v>0</v>
      </c>
    </row>
    <row r="5704" spans="1:11" x14ac:dyDescent="0.25">
      <c r="A5704" t="s">
        <v>2560</v>
      </c>
      <c r="B5704" t="s">
        <v>12524</v>
      </c>
      <c r="C5704" t="s">
        <v>12525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K5704">
        <f t="shared" si="89"/>
        <v>0</v>
      </c>
    </row>
    <row r="5705" spans="1:11" x14ac:dyDescent="0.25">
      <c r="A5705" t="s">
        <v>2560</v>
      </c>
      <c r="B5705" t="s">
        <v>12526</v>
      </c>
      <c r="C5705" t="s">
        <v>12527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K5705">
        <f t="shared" si="89"/>
        <v>0</v>
      </c>
    </row>
    <row r="5706" spans="1:11" x14ac:dyDescent="0.25">
      <c r="A5706" t="s">
        <v>2560</v>
      </c>
      <c r="B5706" t="s">
        <v>12528</v>
      </c>
      <c r="C5706" t="s">
        <v>12529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K5706">
        <f t="shared" si="89"/>
        <v>0</v>
      </c>
    </row>
    <row r="5707" spans="1:11" x14ac:dyDescent="0.25">
      <c r="A5707" t="s">
        <v>2560</v>
      </c>
      <c r="B5707" t="s">
        <v>12530</v>
      </c>
      <c r="C5707" t="s">
        <v>12531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K5707">
        <f t="shared" si="89"/>
        <v>0</v>
      </c>
    </row>
    <row r="5708" spans="1:11" x14ac:dyDescent="0.25">
      <c r="A5708" t="s">
        <v>2560</v>
      </c>
      <c r="B5708" t="s">
        <v>12532</v>
      </c>
      <c r="C5708" t="s">
        <v>12533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K5708">
        <f t="shared" si="89"/>
        <v>0</v>
      </c>
    </row>
    <row r="5709" spans="1:11" x14ac:dyDescent="0.25">
      <c r="A5709" t="s">
        <v>2560</v>
      </c>
      <c r="B5709" t="s">
        <v>12534</v>
      </c>
      <c r="C5709" t="s">
        <v>12535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K5709">
        <f t="shared" si="89"/>
        <v>0</v>
      </c>
    </row>
    <row r="5710" spans="1:11" x14ac:dyDescent="0.25">
      <c r="A5710" t="s">
        <v>2560</v>
      </c>
      <c r="B5710" t="s">
        <v>9660</v>
      </c>
      <c r="C5710" t="s">
        <v>9661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1</v>
      </c>
      <c r="K5710">
        <f t="shared" si="89"/>
        <v>0</v>
      </c>
    </row>
    <row r="5711" spans="1:11" x14ac:dyDescent="0.25">
      <c r="A5711" t="s">
        <v>2560</v>
      </c>
      <c r="B5711" t="s">
        <v>12536</v>
      </c>
      <c r="C5711" t="s">
        <v>12537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K5711">
        <f t="shared" si="89"/>
        <v>0</v>
      </c>
    </row>
    <row r="5712" spans="1:11" x14ac:dyDescent="0.25">
      <c r="A5712" t="s">
        <v>2560</v>
      </c>
      <c r="B5712" t="s">
        <v>12538</v>
      </c>
      <c r="C5712" t="s">
        <v>12539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K5712">
        <f t="shared" si="89"/>
        <v>0</v>
      </c>
    </row>
    <row r="5713" spans="1:11" x14ac:dyDescent="0.25">
      <c r="A5713" t="s">
        <v>2560</v>
      </c>
      <c r="B5713" t="s">
        <v>9514</v>
      </c>
      <c r="C5713" t="s">
        <v>9515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K5713">
        <f t="shared" si="89"/>
        <v>0</v>
      </c>
    </row>
    <row r="5714" spans="1:11" x14ac:dyDescent="0.25">
      <c r="A5714" t="s">
        <v>2560</v>
      </c>
      <c r="B5714" t="s">
        <v>9516</v>
      </c>
      <c r="C5714" t="s">
        <v>9517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K5714">
        <f t="shared" si="89"/>
        <v>0</v>
      </c>
    </row>
    <row r="5715" spans="1:11" x14ac:dyDescent="0.25">
      <c r="A5715" t="s">
        <v>2560</v>
      </c>
      <c r="B5715" t="s">
        <v>9518</v>
      </c>
      <c r="C5715" t="s">
        <v>9519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K5715">
        <f t="shared" si="89"/>
        <v>0</v>
      </c>
    </row>
    <row r="5716" spans="1:11" x14ac:dyDescent="0.25">
      <c r="A5716" t="s">
        <v>2560</v>
      </c>
      <c r="B5716" t="s">
        <v>9645</v>
      </c>
      <c r="C5716" t="s">
        <v>4878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K5716">
        <f t="shared" si="89"/>
        <v>0</v>
      </c>
    </row>
    <row r="5717" spans="1:11" x14ac:dyDescent="0.25">
      <c r="A5717" t="s">
        <v>2560</v>
      </c>
      <c r="B5717" t="s">
        <v>9646</v>
      </c>
      <c r="C5717" t="s">
        <v>5112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K5717">
        <f t="shared" si="89"/>
        <v>0</v>
      </c>
    </row>
    <row r="5718" spans="1:11" x14ac:dyDescent="0.25">
      <c r="A5718" t="s">
        <v>2560</v>
      </c>
      <c r="B5718" t="s">
        <v>9647</v>
      </c>
      <c r="C5718" t="s">
        <v>9648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K5718">
        <f t="shared" si="89"/>
        <v>0</v>
      </c>
    </row>
    <row r="5719" spans="1:11" x14ac:dyDescent="0.25">
      <c r="A5719" t="s">
        <v>2560</v>
      </c>
      <c r="B5719" t="s">
        <v>9649</v>
      </c>
      <c r="C5719" t="s">
        <v>9650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K5719">
        <f t="shared" si="89"/>
        <v>0</v>
      </c>
    </row>
    <row r="5720" spans="1:11" x14ac:dyDescent="0.25">
      <c r="A5720" t="s">
        <v>2560</v>
      </c>
      <c r="B5720" t="s">
        <v>9651</v>
      </c>
      <c r="C5720" t="s">
        <v>9652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K5720">
        <f t="shared" si="89"/>
        <v>0</v>
      </c>
    </row>
    <row r="5721" spans="1:11" x14ac:dyDescent="0.25">
      <c r="A5721" t="s">
        <v>2560</v>
      </c>
      <c r="B5721" t="s">
        <v>9653</v>
      </c>
      <c r="C5721" t="s">
        <v>9654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K5721">
        <f t="shared" si="89"/>
        <v>0</v>
      </c>
    </row>
    <row r="5722" spans="1:11" x14ac:dyDescent="0.25">
      <c r="A5722" t="s">
        <v>2560</v>
      </c>
      <c r="B5722" t="s">
        <v>9655</v>
      </c>
      <c r="C5722" t="s">
        <v>9538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K5722">
        <f t="shared" si="89"/>
        <v>0</v>
      </c>
    </row>
    <row r="5723" spans="1:11" x14ac:dyDescent="0.25">
      <c r="A5723" t="s">
        <v>2560</v>
      </c>
      <c r="B5723" t="s">
        <v>9656</v>
      </c>
      <c r="C5723" t="s">
        <v>9657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K5723">
        <f t="shared" si="89"/>
        <v>0</v>
      </c>
    </row>
    <row r="5724" spans="1:11" x14ac:dyDescent="0.25">
      <c r="A5724" t="s">
        <v>2560</v>
      </c>
      <c r="B5724" t="s">
        <v>9658</v>
      </c>
      <c r="C5724" t="s">
        <v>9659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K5724">
        <f t="shared" si="89"/>
        <v>0</v>
      </c>
    </row>
    <row r="5725" spans="1:11" x14ac:dyDescent="0.25">
      <c r="A5725" t="s">
        <v>2560</v>
      </c>
      <c r="B5725" t="s">
        <v>9662</v>
      </c>
      <c r="C5725" t="s">
        <v>9663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K5725">
        <f t="shared" si="89"/>
        <v>0</v>
      </c>
    </row>
    <row r="5726" spans="1:11" x14ac:dyDescent="0.25">
      <c r="A5726" t="s">
        <v>2560</v>
      </c>
      <c r="B5726" t="s">
        <v>9664</v>
      </c>
      <c r="C5726" t="s">
        <v>9665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K5726">
        <f t="shared" si="89"/>
        <v>0</v>
      </c>
    </row>
    <row r="5727" spans="1:11" x14ac:dyDescent="0.25">
      <c r="A5727" t="s">
        <v>2560</v>
      </c>
      <c r="B5727" t="s">
        <v>9666</v>
      </c>
      <c r="C5727" t="s">
        <v>9667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</v>
      </c>
      <c r="K5727">
        <f t="shared" si="89"/>
        <v>0</v>
      </c>
    </row>
    <row r="5728" spans="1:11" x14ac:dyDescent="0.25">
      <c r="A5728" t="s">
        <v>2560</v>
      </c>
      <c r="B5728" t="s">
        <v>9668</v>
      </c>
      <c r="C5728" t="s">
        <v>9669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K5728">
        <f t="shared" si="89"/>
        <v>0</v>
      </c>
    </row>
    <row r="5729" spans="1:11" x14ac:dyDescent="0.25">
      <c r="A5729" t="s">
        <v>2560</v>
      </c>
      <c r="B5729" t="s">
        <v>9670</v>
      </c>
      <c r="C5729" t="s">
        <v>9671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K5729">
        <f t="shared" si="89"/>
        <v>0</v>
      </c>
    </row>
    <row r="5730" spans="1:11" x14ac:dyDescent="0.25">
      <c r="A5730" t="s">
        <v>2560</v>
      </c>
      <c r="B5730" t="s">
        <v>9672</v>
      </c>
      <c r="C5730" t="s">
        <v>9673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K5730">
        <f t="shared" si="89"/>
        <v>0</v>
      </c>
    </row>
    <row r="5731" spans="1:11" x14ac:dyDescent="0.25">
      <c r="A5731" t="s">
        <v>2560</v>
      </c>
      <c r="B5731" t="s">
        <v>9674</v>
      </c>
      <c r="C5731" t="s">
        <v>7697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K5731">
        <f t="shared" si="89"/>
        <v>0</v>
      </c>
    </row>
    <row r="5732" spans="1:11" x14ac:dyDescent="0.25">
      <c r="A5732" t="s">
        <v>2560</v>
      </c>
      <c r="B5732" t="s">
        <v>9675</v>
      </c>
      <c r="C5732" t="s">
        <v>9676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K5732">
        <f t="shared" si="89"/>
        <v>0</v>
      </c>
    </row>
    <row r="5733" spans="1:11" x14ac:dyDescent="0.25">
      <c r="A5733" t="s">
        <v>2560</v>
      </c>
      <c r="B5733" t="s">
        <v>9677</v>
      </c>
      <c r="C5733" t="s">
        <v>9678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K5733">
        <f t="shared" si="89"/>
        <v>0</v>
      </c>
    </row>
    <row r="5734" spans="1:11" x14ac:dyDescent="0.25">
      <c r="A5734" t="s">
        <v>2560</v>
      </c>
      <c r="B5734" t="s">
        <v>9679</v>
      </c>
      <c r="C5734" t="s">
        <v>9680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4</v>
      </c>
      <c r="K5734">
        <f t="shared" si="89"/>
        <v>0</v>
      </c>
    </row>
    <row r="5735" spans="1:11" x14ac:dyDescent="0.25">
      <c r="A5735" t="s">
        <v>2560</v>
      </c>
      <c r="B5735" t="s">
        <v>8240</v>
      </c>
      <c r="C5735" t="s">
        <v>8241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K5735">
        <f t="shared" si="89"/>
        <v>0</v>
      </c>
    </row>
    <row r="5736" spans="1:11" x14ac:dyDescent="0.25">
      <c r="A5736" t="s">
        <v>2560</v>
      </c>
      <c r="B5736" t="s">
        <v>8242</v>
      </c>
      <c r="C5736" t="s">
        <v>8243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K5736">
        <f t="shared" si="89"/>
        <v>0</v>
      </c>
    </row>
    <row r="5737" spans="1:11" x14ac:dyDescent="0.25">
      <c r="A5737" t="s">
        <v>2560</v>
      </c>
      <c r="B5737" t="s">
        <v>8244</v>
      </c>
      <c r="C5737" t="s">
        <v>8245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K5737">
        <f t="shared" si="89"/>
        <v>0</v>
      </c>
    </row>
    <row r="5738" spans="1:11" x14ac:dyDescent="0.25">
      <c r="A5738" t="s">
        <v>2560</v>
      </c>
      <c r="B5738" t="s">
        <v>8246</v>
      </c>
      <c r="C5738" t="s">
        <v>8247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K5738">
        <f t="shared" si="89"/>
        <v>0</v>
      </c>
    </row>
    <row r="5739" spans="1:11" x14ac:dyDescent="0.25">
      <c r="A5739" t="s">
        <v>2560</v>
      </c>
      <c r="B5739" t="s">
        <v>8248</v>
      </c>
      <c r="C5739" t="s">
        <v>8249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K5739">
        <f t="shared" si="89"/>
        <v>0</v>
      </c>
    </row>
    <row r="5740" spans="1:11" x14ac:dyDescent="0.25">
      <c r="A5740" t="s">
        <v>2560</v>
      </c>
      <c r="B5740" t="s">
        <v>8250</v>
      </c>
      <c r="C5740" t="s">
        <v>8251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K5740">
        <f t="shared" si="89"/>
        <v>0</v>
      </c>
    </row>
    <row r="5741" spans="1:11" x14ac:dyDescent="0.25">
      <c r="A5741" t="s">
        <v>2560</v>
      </c>
      <c r="B5741" t="s">
        <v>8252</v>
      </c>
      <c r="C5741" t="s">
        <v>8253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5</v>
      </c>
      <c r="K5741">
        <f t="shared" si="89"/>
        <v>0</v>
      </c>
    </row>
    <row r="5742" spans="1:11" x14ac:dyDescent="0.25">
      <c r="A5742" t="s">
        <v>2560</v>
      </c>
      <c r="B5742" t="s">
        <v>8254</v>
      </c>
      <c r="C5742" t="s">
        <v>8255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K5742">
        <f t="shared" si="89"/>
        <v>0</v>
      </c>
    </row>
    <row r="5743" spans="1:11" x14ac:dyDescent="0.25">
      <c r="A5743" t="s">
        <v>2560</v>
      </c>
      <c r="B5743" t="s">
        <v>8256</v>
      </c>
      <c r="C5743" t="s">
        <v>8257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K5743">
        <f t="shared" si="89"/>
        <v>0</v>
      </c>
    </row>
    <row r="5744" spans="1:11" x14ac:dyDescent="0.25">
      <c r="A5744" t="s">
        <v>2560</v>
      </c>
      <c r="B5744" t="s">
        <v>8260</v>
      </c>
      <c r="C5744" t="s">
        <v>8261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K5744">
        <f t="shared" si="89"/>
        <v>0</v>
      </c>
    </row>
    <row r="5745" spans="1:11" x14ac:dyDescent="0.25">
      <c r="A5745" t="s">
        <v>2560</v>
      </c>
      <c r="B5745" t="s">
        <v>8262</v>
      </c>
      <c r="C5745" t="s">
        <v>8263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K5745">
        <f t="shared" si="89"/>
        <v>0</v>
      </c>
    </row>
    <row r="5746" spans="1:11" x14ac:dyDescent="0.25">
      <c r="A5746" t="s">
        <v>2560</v>
      </c>
      <c r="B5746" t="s">
        <v>8264</v>
      </c>
      <c r="C5746" t="s">
        <v>1113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K5746">
        <f t="shared" si="89"/>
        <v>0</v>
      </c>
    </row>
    <row r="5747" spans="1:11" x14ac:dyDescent="0.25">
      <c r="A5747" t="s">
        <v>2560</v>
      </c>
      <c r="B5747" t="s">
        <v>8265</v>
      </c>
      <c r="C5747" t="s">
        <v>8266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  <c r="K5747">
        <f t="shared" si="89"/>
        <v>0</v>
      </c>
    </row>
    <row r="5748" spans="1:11" x14ac:dyDescent="0.25">
      <c r="A5748" t="s">
        <v>2560</v>
      </c>
      <c r="B5748" t="s">
        <v>8267</v>
      </c>
      <c r="C5748" t="s">
        <v>8268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K5748">
        <f t="shared" si="89"/>
        <v>0</v>
      </c>
    </row>
    <row r="5749" spans="1:11" x14ac:dyDescent="0.25">
      <c r="A5749" t="s">
        <v>2560</v>
      </c>
      <c r="B5749" t="s">
        <v>8269</v>
      </c>
      <c r="C5749" t="s">
        <v>340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K5749">
        <f t="shared" si="89"/>
        <v>0</v>
      </c>
    </row>
    <row r="5750" spans="1:11" x14ac:dyDescent="0.25">
      <c r="A5750" t="s">
        <v>2560</v>
      </c>
      <c r="B5750" t="s">
        <v>8270</v>
      </c>
      <c r="C5750" t="s">
        <v>8271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  <c r="K5750">
        <f t="shared" si="89"/>
        <v>0</v>
      </c>
    </row>
    <row r="5751" spans="1:11" x14ac:dyDescent="0.25">
      <c r="A5751" t="s">
        <v>2560</v>
      </c>
      <c r="B5751" t="s">
        <v>8272</v>
      </c>
      <c r="C5751" t="s">
        <v>6794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K5751">
        <f t="shared" si="89"/>
        <v>0</v>
      </c>
    </row>
    <row r="5752" spans="1:11" x14ac:dyDescent="0.25">
      <c r="A5752" t="s">
        <v>2560</v>
      </c>
      <c r="B5752" t="s">
        <v>8273</v>
      </c>
      <c r="C5752" t="s">
        <v>8274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K5752">
        <f t="shared" si="89"/>
        <v>0</v>
      </c>
    </row>
    <row r="5753" spans="1:11" x14ac:dyDescent="0.25">
      <c r="A5753" t="s">
        <v>2560</v>
      </c>
      <c r="B5753" t="s">
        <v>8275</v>
      </c>
      <c r="C5753" t="s">
        <v>2919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K5753">
        <f t="shared" si="89"/>
        <v>0</v>
      </c>
    </row>
    <row r="5754" spans="1:11" x14ac:dyDescent="0.25">
      <c r="A5754" t="s">
        <v>2560</v>
      </c>
      <c r="B5754" t="s">
        <v>8276</v>
      </c>
      <c r="C5754" t="s">
        <v>8277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K5754">
        <f t="shared" si="89"/>
        <v>0</v>
      </c>
    </row>
    <row r="5755" spans="1:11" x14ac:dyDescent="0.25">
      <c r="A5755" t="s">
        <v>2560</v>
      </c>
      <c r="B5755" t="s">
        <v>8583</v>
      </c>
      <c r="C5755" t="s">
        <v>8584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K5755">
        <f t="shared" si="89"/>
        <v>0</v>
      </c>
    </row>
    <row r="5756" spans="1:11" x14ac:dyDescent="0.25">
      <c r="A5756" t="s">
        <v>2560</v>
      </c>
      <c r="B5756" t="s">
        <v>8585</v>
      </c>
      <c r="C5756" t="s">
        <v>8586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K5756">
        <f t="shared" si="89"/>
        <v>0</v>
      </c>
    </row>
    <row r="5757" spans="1:11" x14ac:dyDescent="0.25">
      <c r="A5757" t="s">
        <v>2560</v>
      </c>
      <c r="B5757" t="s">
        <v>8587</v>
      </c>
      <c r="C5757" t="s">
        <v>8588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K5757">
        <f t="shared" si="89"/>
        <v>0</v>
      </c>
    </row>
    <row r="5758" spans="1:11" x14ac:dyDescent="0.25">
      <c r="A5758" t="s">
        <v>2560</v>
      </c>
      <c r="B5758" t="s">
        <v>9681</v>
      </c>
      <c r="C5758" t="s">
        <v>9682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K5758">
        <f t="shared" si="89"/>
        <v>0</v>
      </c>
    </row>
    <row r="5759" spans="1:11" x14ac:dyDescent="0.25">
      <c r="A5759" t="s">
        <v>2560</v>
      </c>
      <c r="B5759" t="s">
        <v>9683</v>
      </c>
      <c r="C5759" t="s">
        <v>9684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K5759">
        <f t="shared" si="89"/>
        <v>0</v>
      </c>
    </row>
    <row r="5760" spans="1:11" x14ac:dyDescent="0.25">
      <c r="A5760" t="s">
        <v>2560</v>
      </c>
      <c r="B5760" t="s">
        <v>9685</v>
      </c>
      <c r="C5760" t="s">
        <v>9686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K5760">
        <f t="shared" si="89"/>
        <v>0</v>
      </c>
    </row>
    <row r="5761" spans="1:11" x14ac:dyDescent="0.25">
      <c r="A5761" t="s">
        <v>2560</v>
      </c>
      <c r="B5761" t="s">
        <v>9764</v>
      </c>
      <c r="C5761" t="s">
        <v>9765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K5761">
        <f t="shared" si="89"/>
        <v>0</v>
      </c>
    </row>
    <row r="5762" spans="1:11" x14ac:dyDescent="0.25">
      <c r="A5762" t="s">
        <v>2560</v>
      </c>
      <c r="B5762" t="s">
        <v>9766</v>
      </c>
      <c r="C5762" t="s">
        <v>9767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K5762">
        <f t="shared" si="89"/>
        <v>0</v>
      </c>
    </row>
    <row r="5763" spans="1:11" x14ac:dyDescent="0.25">
      <c r="A5763" t="s">
        <v>2560</v>
      </c>
      <c r="B5763" t="s">
        <v>9768</v>
      </c>
      <c r="C5763" t="s">
        <v>9769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K5763">
        <f t="shared" ref="K5763:K5826" si="90">D5763+F5763</f>
        <v>0</v>
      </c>
    </row>
    <row r="5764" spans="1:11" x14ac:dyDescent="0.25">
      <c r="A5764" t="s">
        <v>2560</v>
      </c>
      <c r="B5764" t="s">
        <v>9770</v>
      </c>
      <c r="C5764" t="s">
        <v>9771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K5764">
        <f t="shared" si="90"/>
        <v>0</v>
      </c>
    </row>
    <row r="5765" spans="1:11" x14ac:dyDescent="0.25">
      <c r="A5765" t="s">
        <v>2560</v>
      </c>
      <c r="B5765" t="s">
        <v>9772</v>
      </c>
      <c r="C5765" t="s">
        <v>9773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K5765">
        <f t="shared" si="90"/>
        <v>0</v>
      </c>
    </row>
    <row r="5766" spans="1:11" x14ac:dyDescent="0.25">
      <c r="A5766" t="s">
        <v>2560</v>
      </c>
      <c r="B5766" t="s">
        <v>9774</v>
      </c>
      <c r="C5766" t="s">
        <v>9775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K5766">
        <f t="shared" si="90"/>
        <v>0</v>
      </c>
    </row>
    <row r="5767" spans="1:11" x14ac:dyDescent="0.25">
      <c r="A5767" t="s">
        <v>2560</v>
      </c>
      <c r="B5767" t="s">
        <v>9776</v>
      </c>
      <c r="C5767" t="s">
        <v>9777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8</v>
      </c>
      <c r="K5767">
        <f t="shared" si="90"/>
        <v>0</v>
      </c>
    </row>
    <row r="5768" spans="1:11" x14ac:dyDescent="0.25">
      <c r="A5768" t="s">
        <v>2560</v>
      </c>
      <c r="B5768" t="s">
        <v>9778</v>
      </c>
      <c r="C5768" t="s">
        <v>9779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K5768">
        <f t="shared" si="90"/>
        <v>0</v>
      </c>
    </row>
    <row r="5769" spans="1:11" x14ac:dyDescent="0.25">
      <c r="A5769" t="s">
        <v>2560</v>
      </c>
      <c r="B5769" t="s">
        <v>9780</v>
      </c>
      <c r="C5769" t="s">
        <v>9781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K5769">
        <f t="shared" si="90"/>
        <v>0</v>
      </c>
    </row>
    <row r="5770" spans="1:11" x14ac:dyDescent="0.25">
      <c r="A5770" t="s">
        <v>2560</v>
      </c>
      <c r="B5770" t="s">
        <v>9782</v>
      </c>
      <c r="C5770" t="s">
        <v>9119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K5770">
        <f t="shared" si="90"/>
        <v>0</v>
      </c>
    </row>
    <row r="5771" spans="1:11" x14ac:dyDescent="0.25">
      <c r="A5771" t="s">
        <v>2560</v>
      </c>
      <c r="B5771" t="s">
        <v>9783</v>
      </c>
      <c r="C5771" t="s">
        <v>9784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K5771">
        <f t="shared" si="90"/>
        <v>0</v>
      </c>
    </row>
    <row r="5772" spans="1:11" x14ac:dyDescent="0.25">
      <c r="A5772" t="s">
        <v>2560</v>
      </c>
      <c r="B5772" t="s">
        <v>9785</v>
      </c>
      <c r="C5772" t="s">
        <v>9786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K5772">
        <f t="shared" si="90"/>
        <v>0</v>
      </c>
    </row>
    <row r="5773" spans="1:11" x14ac:dyDescent="0.25">
      <c r="A5773" t="s">
        <v>2560</v>
      </c>
      <c r="B5773" t="s">
        <v>9787</v>
      </c>
      <c r="C5773" t="s">
        <v>9788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K5773">
        <f t="shared" si="90"/>
        <v>0</v>
      </c>
    </row>
    <row r="5774" spans="1:11" x14ac:dyDescent="0.25">
      <c r="A5774" t="s">
        <v>2560</v>
      </c>
      <c r="B5774" t="s">
        <v>9789</v>
      </c>
      <c r="C5774" t="s">
        <v>866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K5774">
        <f t="shared" si="90"/>
        <v>0</v>
      </c>
    </row>
    <row r="5775" spans="1:11" x14ac:dyDescent="0.25">
      <c r="A5775" t="s">
        <v>2560</v>
      </c>
      <c r="B5775" t="s">
        <v>9790</v>
      </c>
      <c r="C5775" t="s">
        <v>9791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K5775">
        <f t="shared" si="90"/>
        <v>0</v>
      </c>
    </row>
    <row r="5776" spans="1:11" x14ac:dyDescent="0.25">
      <c r="A5776" t="s">
        <v>2560</v>
      </c>
      <c r="B5776" t="s">
        <v>9792</v>
      </c>
      <c r="C5776" t="s">
        <v>9793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K5776">
        <f t="shared" si="90"/>
        <v>0</v>
      </c>
    </row>
    <row r="5777" spans="1:11" x14ac:dyDescent="0.25">
      <c r="A5777" t="s">
        <v>2560</v>
      </c>
      <c r="B5777" t="s">
        <v>9794</v>
      </c>
      <c r="C5777" t="s">
        <v>9795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K5777">
        <f t="shared" si="90"/>
        <v>0</v>
      </c>
    </row>
    <row r="5778" spans="1:11" x14ac:dyDescent="0.25">
      <c r="A5778" t="s">
        <v>2560</v>
      </c>
      <c r="B5778" t="s">
        <v>9796</v>
      </c>
      <c r="C5778" t="s">
        <v>9797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  <c r="K5778">
        <f t="shared" si="90"/>
        <v>0</v>
      </c>
    </row>
    <row r="5779" spans="1:11" x14ac:dyDescent="0.25">
      <c r="A5779" t="s">
        <v>2560</v>
      </c>
      <c r="B5779" t="s">
        <v>9798</v>
      </c>
      <c r="C5779" t="s">
        <v>9799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0</v>
      </c>
      <c r="K5779">
        <f t="shared" si="90"/>
        <v>0</v>
      </c>
    </row>
    <row r="5780" spans="1:11" x14ac:dyDescent="0.25">
      <c r="A5780" t="s">
        <v>2560</v>
      </c>
      <c r="B5780" t="s">
        <v>9800</v>
      </c>
      <c r="C5780" t="s">
        <v>9801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K5780">
        <f t="shared" si="90"/>
        <v>0</v>
      </c>
    </row>
    <row r="5781" spans="1:11" x14ac:dyDescent="0.25">
      <c r="A5781" t="s">
        <v>2560</v>
      </c>
      <c r="B5781" t="s">
        <v>9802</v>
      </c>
      <c r="C5781" t="s">
        <v>9803</v>
      </c>
      <c r="D5781">
        <v>2</v>
      </c>
      <c r="E5781">
        <v>0</v>
      </c>
      <c r="F5781">
        <v>0</v>
      </c>
      <c r="G5781">
        <v>0</v>
      </c>
      <c r="H5781">
        <v>0</v>
      </c>
      <c r="I5781">
        <v>2</v>
      </c>
      <c r="K5781">
        <f t="shared" si="90"/>
        <v>2</v>
      </c>
    </row>
    <row r="5782" spans="1:11" x14ac:dyDescent="0.25">
      <c r="A5782" t="s">
        <v>2560</v>
      </c>
      <c r="B5782" t="s">
        <v>12540</v>
      </c>
      <c r="C5782" t="s">
        <v>12541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K5782">
        <f t="shared" si="90"/>
        <v>0</v>
      </c>
    </row>
    <row r="5783" spans="1:11" x14ac:dyDescent="0.25">
      <c r="A5783" t="s">
        <v>2560</v>
      </c>
      <c r="B5783" t="s">
        <v>12542</v>
      </c>
      <c r="C5783" t="s">
        <v>369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K5783">
        <f t="shared" si="90"/>
        <v>0</v>
      </c>
    </row>
    <row r="5784" spans="1:11" x14ac:dyDescent="0.25">
      <c r="A5784" t="s">
        <v>2560</v>
      </c>
      <c r="B5784" t="s">
        <v>12543</v>
      </c>
      <c r="C5784" t="s">
        <v>12544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K5784">
        <f t="shared" si="90"/>
        <v>0</v>
      </c>
    </row>
    <row r="5785" spans="1:11" x14ac:dyDescent="0.25">
      <c r="A5785" t="s">
        <v>2560</v>
      </c>
      <c r="B5785" t="s">
        <v>12545</v>
      </c>
      <c r="C5785" t="s">
        <v>12546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K5785">
        <f t="shared" si="90"/>
        <v>0</v>
      </c>
    </row>
    <row r="5786" spans="1:11" x14ac:dyDescent="0.25">
      <c r="A5786" t="s">
        <v>2560</v>
      </c>
      <c r="B5786" t="s">
        <v>12547</v>
      </c>
      <c r="C5786" t="s">
        <v>6740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K5786">
        <f t="shared" si="90"/>
        <v>0</v>
      </c>
    </row>
    <row r="5787" spans="1:11" x14ac:dyDescent="0.25">
      <c r="A5787" t="s">
        <v>2560</v>
      </c>
      <c r="B5787" t="s">
        <v>12548</v>
      </c>
      <c r="C5787" t="s">
        <v>12549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K5787">
        <f t="shared" si="90"/>
        <v>0</v>
      </c>
    </row>
    <row r="5788" spans="1:11" x14ac:dyDescent="0.25">
      <c r="A5788" t="s">
        <v>2560</v>
      </c>
      <c r="B5788" t="s">
        <v>12550</v>
      </c>
      <c r="C5788" t="s">
        <v>12551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K5788">
        <f t="shared" si="90"/>
        <v>0</v>
      </c>
    </row>
    <row r="5789" spans="1:11" x14ac:dyDescent="0.25">
      <c r="A5789" t="s">
        <v>2560</v>
      </c>
      <c r="B5789" t="s">
        <v>12584</v>
      </c>
      <c r="C5789" t="s">
        <v>3512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K5789">
        <f t="shared" si="90"/>
        <v>0</v>
      </c>
    </row>
    <row r="5790" spans="1:11" x14ac:dyDescent="0.25">
      <c r="A5790" t="s">
        <v>2560</v>
      </c>
      <c r="B5790" t="s">
        <v>12585</v>
      </c>
      <c r="C5790" t="s">
        <v>12586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K5790">
        <f t="shared" si="90"/>
        <v>0</v>
      </c>
    </row>
    <row r="5791" spans="1:11" x14ac:dyDescent="0.25">
      <c r="A5791" t="s">
        <v>2560</v>
      </c>
      <c r="B5791" t="s">
        <v>12587</v>
      </c>
      <c r="C5791" t="s">
        <v>4522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K5791">
        <f t="shared" si="90"/>
        <v>0</v>
      </c>
    </row>
    <row r="5792" spans="1:11" x14ac:dyDescent="0.25">
      <c r="A5792" t="s">
        <v>2560</v>
      </c>
      <c r="B5792" t="s">
        <v>12588</v>
      </c>
      <c r="C5792" t="s">
        <v>11919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K5792">
        <f t="shared" si="90"/>
        <v>0</v>
      </c>
    </row>
    <row r="5793" spans="1:11" x14ac:dyDescent="0.25">
      <c r="A5793" t="s">
        <v>2560</v>
      </c>
      <c r="B5793" t="s">
        <v>12589</v>
      </c>
      <c r="C5793" t="s">
        <v>2816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K5793">
        <f t="shared" si="90"/>
        <v>0</v>
      </c>
    </row>
    <row r="5794" spans="1:11" x14ac:dyDescent="0.25">
      <c r="A5794" t="s">
        <v>2560</v>
      </c>
      <c r="B5794" t="s">
        <v>12590</v>
      </c>
      <c r="C5794" t="s">
        <v>2623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K5794">
        <f t="shared" si="90"/>
        <v>0</v>
      </c>
    </row>
    <row r="5795" spans="1:11" x14ac:dyDescent="0.25">
      <c r="A5795" t="s">
        <v>2560</v>
      </c>
      <c r="B5795" t="s">
        <v>12591</v>
      </c>
      <c r="C5795" t="s">
        <v>12592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K5795">
        <f t="shared" si="90"/>
        <v>0</v>
      </c>
    </row>
    <row r="5796" spans="1:11" x14ac:dyDescent="0.25">
      <c r="A5796" t="s">
        <v>2560</v>
      </c>
      <c r="B5796" t="s">
        <v>12593</v>
      </c>
      <c r="C5796" t="s">
        <v>12594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K5796">
        <f t="shared" si="90"/>
        <v>0</v>
      </c>
    </row>
    <row r="5797" spans="1:11" x14ac:dyDescent="0.25">
      <c r="A5797" t="s">
        <v>2560</v>
      </c>
      <c r="B5797" t="s">
        <v>12595</v>
      </c>
      <c r="C5797" t="s">
        <v>12596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K5797">
        <f t="shared" si="90"/>
        <v>0</v>
      </c>
    </row>
    <row r="5798" spans="1:11" x14ac:dyDescent="0.25">
      <c r="A5798" t="s">
        <v>2560</v>
      </c>
      <c r="B5798" t="s">
        <v>12597</v>
      </c>
      <c r="C5798" t="s">
        <v>12598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K5798">
        <f t="shared" si="90"/>
        <v>0</v>
      </c>
    </row>
    <row r="5799" spans="1:11" x14ac:dyDescent="0.25">
      <c r="A5799" t="s">
        <v>2560</v>
      </c>
      <c r="B5799" t="s">
        <v>12599</v>
      </c>
      <c r="C5799" t="s">
        <v>9058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K5799">
        <f t="shared" si="90"/>
        <v>0</v>
      </c>
    </row>
    <row r="5800" spans="1:11" x14ac:dyDescent="0.25">
      <c r="A5800" t="s">
        <v>2560</v>
      </c>
      <c r="B5800" t="s">
        <v>12600</v>
      </c>
      <c r="C5800" t="s">
        <v>12601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K5800">
        <f t="shared" si="90"/>
        <v>0</v>
      </c>
    </row>
    <row r="5801" spans="1:11" x14ac:dyDescent="0.25">
      <c r="A5801" t="s">
        <v>2560</v>
      </c>
      <c r="B5801" t="s">
        <v>12602</v>
      </c>
      <c r="C5801" t="s">
        <v>3492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  <c r="K5801">
        <f t="shared" si="90"/>
        <v>0</v>
      </c>
    </row>
    <row r="5802" spans="1:11" x14ac:dyDescent="0.25">
      <c r="A5802" t="s">
        <v>2560</v>
      </c>
      <c r="B5802" t="s">
        <v>12603</v>
      </c>
      <c r="C5802" t="s">
        <v>12604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  <c r="K5802">
        <f t="shared" si="90"/>
        <v>0</v>
      </c>
    </row>
    <row r="5803" spans="1:11" x14ac:dyDescent="0.25">
      <c r="A5803" t="s">
        <v>2560</v>
      </c>
      <c r="B5803" t="s">
        <v>12605</v>
      </c>
      <c r="C5803" t="s">
        <v>7197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K5803">
        <f t="shared" si="90"/>
        <v>0</v>
      </c>
    </row>
    <row r="5804" spans="1:11" x14ac:dyDescent="0.25">
      <c r="A5804" t="s">
        <v>2560</v>
      </c>
      <c r="B5804" t="s">
        <v>12606</v>
      </c>
      <c r="C5804" t="s">
        <v>12607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K5804">
        <f t="shared" si="90"/>
        <v>0</v>
      </c>
    </row>
    <row r="5805" spans="1:11" x14ac:dyDescent="0.25">
      <c r="A5805" t="s">
        <v>2560</v>
      </c>
      <c r="B5805" t="s">
        <v>12608</v>
      </c>
      <c r="C5805" t="s">
        <v>12609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K5805">
        <f t="shared" si="90"/>
        <v>0</v>
      </c>
    </row>
    <row r="5806" spans="1:11" x14ac:dyDescent="0.25">
      <c r="A5806" t="s">
        <v>2560</v>
      </c>
      <c r="B5806" t="s">
        <v>9804</v>
      </c>
      <c r="C5806" t="s">
        <v>9805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K5806">
        <f t="shared" si="90"/>
        <v>0</v>
      </c>
    </row>
    <row r="5807" spans="1:11" x14ac:dyDescent="0.25">
      <c r="A5807" t="s">
        <v>2560</v>
      </c>
      <c r="B5807" t="s">
        <v>9806</v>
      </c>
      <c r="C5807" t="s">
        <v>4287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K5807">
        <f t="shared" si="90"/>
        <v>0</v>
      </c>
    </row>
    <row r="5808" spans="1:11" x14ac:dyDescent="0.25">
      <c r="A5808" t="s">
        <v>2560</v>
      </c>
      <c r="B5808" t="s">
        <v>9807</v>
      </c>
      <c r="C5808" t="s">
        <v>4061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K5808">
        <f t="shared" si="90"/>
        <v>0</v>
      </c>
    </row>
    <row r="5809" spans="1:11" x14ac:dyDescent="0.25">
      <c r="A5809" t="s">
        <v>2560</v>
      </c>
      <c r="B5809" t="s">
        <v>10298</v>
      </c>
      <c r="C5809" t="s">
        <v>3910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K5809">
        <f t="shared" si="90"/>
        <v>0</v>
      </c>
    </row>
    <row r="5810" spans="1:11" x14ac:dyDescent="0.25">
      <c r="A5810" t="s">
        <v>2560</v>
      </c>
      <c r="B5810" t="s">
        <v>10299</v>
      </c>
      <c r="C5810" t="s">
        <v>10300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K5810">
        <f t="shared" si="90"/>
        <v>0</v>
      </c>
    </row>
    <row r="5811" spans="1:11" x14ac:dyDescent="0.25">
      <c r="A5811" t="s">
        <v>2560</v>
      </c>
      <c r="B5811" t="s">
        <v>10301</v>
      </c>
      <c r="C5811" t="s">
        <v>5044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K5811">
        <f t="shared" si="90"/>
        <v>0</v>
      </c>
    </row>
    <row r="5812" spans="1:11" x14ac:dyDescent="0.25">
      <c r="A5812" t="s">
        <v>2560</v>
      </c>
      <c r="B5812" t="s">
        <v>10302</v>
      </c>
      <c r="C5812" t="s">
        <v>5464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K5812">
        <f t="shared" si="90"/>
        <v>0</v>
      </c>
    </row>
    <row r="5813" spans="1:11" x14ac:dyDescent="0.25">
      <c r="A5813" t="s">
        <v>2560</v>
      </c>
      <c r="B5813" t="s">
        <v>10304</v>
      </c>
      <c r="C5813" t="s">
        <v>5271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K5813">
        <f t="shared" si="90"/>
        <v>0</v>
      </c>
    </row>
    <row r="5814" spans="1:11" x14ac:dyDescent="0.25">
      <c r="A5814" t="s">
        <v>2560</v>
      </c>
      <c r="B5814" t="s">
        <v>10305</v>
      </c>
      <c r="C5814" t="s">
        <v>7288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K5814">
        <f t="shared" si="90"/>
        <v>0</v>
      </c>
    </row>
    <row r="5815" spans="1:11" x14ac:dyDescent="0.25">
      <c r="A5815" t="s">
        <v>2560</v>
      </c>
      <c r="B5815" t="s">
        <v>10306</v>
      </c>
      <c r="C5815" t="s">
        <v>5301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K5815">
        <f t="shared" si="90"/>
        <v>0</v>
      </c>
    </row>
    <row r="5816" spans="1:11" x14ac:dyDescent="0.25">
      <c r="A5816" t="s">
        <v>2560</v>
      </c>
      <c r="B5816" t="s">
        <v>10307</v>
      </c>
      <c r="C5816" t="s">
        <v>4784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K5816">
        <f t="shared" si="90"/>
        <v>0</v>
      </c>
    </row>
    <row r="5817" spans="1:11" x14ac:dyDescent="0.25">
      <c r="A5817" t="s">
        <v>2560</v>
      </c>
      <c r="B5817" t="s">
        <v>10308</v>
      </c>
      <c r="C5817" t="s">
        <v>9448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K5817">
        <f t="shared" si="90"/>
        <v>0</v>
      </c>
    </row>
    <row r="5818" spans="1:11" x14ac:dyDescent="0.25">
      <c r="A5818" t="s">
        <v>2560</v>
      </c>
      <c r="B5818" t="s">
        <v>10309</v>
      </c>
      <c r="C5818" t="s">
        <v>10310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K5818">
        <f t="shared" si="90"/>
        <v>0</v>
      </c>
    </row>
    <row r="5819" spans="1:11" x14ac:dyDescent="0.25">
      <c r="A5819" t="s">
        <v>2560</v>
      </c>
      <c r="B5819" t="s">
        <v>10311</v>
      </c>
      <c r="C5819" t="s">
        <v>7691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K5819">
        <f t="shared" si="90"/>
        <v>0</v>
      </c>
    </row>
    <row r="5820" spans="1:11" x14ac:dyDescent="0.25">
      <c r="A5820" t="s">
        <v>2560</v>
      </c>
      <c r="B5820" t="s">
        <v>10312</v>
      </c>
      <c r="C5820" t="s">
        <v>7327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K5820">
        <f t="shared" si="90"/>
        <v>0</v>
      </c>
    </row>
    <row r="5821" spans="1:11" x14ac:dyDescent="0.25">
      <c r="A5821" t="s">
        <v>2560</v>
      </c>
      <c r="B5821" t="s">
        <v>10313</v>
      </c>
      <c r="C5821" t="s">
        <v>5118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K5821">
        <f t="shared" si="90"/>
        <v>0</v>
      </c>
    </row>
    <row r="5822" spans="1:11" x14ac:dyDescent="0.25">
      <c r="A5822" t="s">
        <v>2560</v>
      </c>
      <c r="B5822" t="s">
        <v>10314</v>
      </c>
      <c r="C5822" t="s">
        <v>8644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K5822">
        <f t="shared" si="90"/>
        <v>0</v>
      </c>
    </row>
    <row r="5823" spans="1:11" x14ac:dyDescent="0.25">
      <c r="A5823" t="s">
        <v>2560</v>
      </c>
      <c r="B5823" t="s">
        <v>10315</v>
      </c>
      <c r="C5823" t="s">
        <v>10316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K5823">
        <f t="shared" si="90"/>
        <v>0</v>
      </c>
    </row>
    <row r="5824" spans="1:11" x14ac:dyDescent="0.25">
      <c r="A5824" t="s">
        <v>2560</v>
      </c>
      <c r="B5824" t="s">
        <v>10317</v>
      </c>
      <c r="C5824" t="s">
        <v>10318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K5824">
        <f t="shared" si="90"/>
        <v>0</v>
      </c>
    </row>
    <row r="5825" spans="1:11" x14ac:dyDescent="0.25">
      <c r="A5825" t="s">
        <v>2560</v>
      </c>
      <c r="B5825" t="s">
        <v>10319</v>
      </c>
      <c r="C5825" t="s">
        <v>10320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K5825">
        <f t="shared" si="90"/>
        <v>0</v>
      </c>
    </row>
    <row r="5826" spans="1:11" x14ac:dyDescent="0.25">
      <c r="A5826" t="s">
        <v>2560</v>
      </c>
      <c r="B5826" t="s">
        <v>10321</v>
      </c>
      <c r="C5826" t="s">
        <v>10322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K5826">
        <f t="shared" si="90"/>
        <v>0</v>
      </c>
    </row>
    <row r="5827" spans="1:11" x14ac:dyDescent="0.25">
      <c r="A5827" t="s">
        <v>2560</v>
      </c>
      <c r="B5827" t="s">
        <v>10323</v>
      </c>
      <c r="C5827" t="s">
        <v>10324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K5827">
        <f t="shared" ref="K5827:K5890" si="91">D5827+F5827</f>
        <v>0</v>
      </c>
    </row>
    <row r="5828" spans="1:11" x14ac:dyDescent="0.25">
      <c r="A5828" t="s">
        <v>2560</v>
      </c>
      <c r="B5828" t="s">
        <v>11796</v>
      </c>
      <c r="C5828" t="s">
        <v>11797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K5828">
        <f t="shared" si="91"/>
        <v>0</v>
      </c>
    </row>
    <row r="5829" spans="1:11" x14ac:dyDescent="0.25">
      <c r="A5829" t="s">
        <v>2560</v>
      </c>
      <c r="B5829" t="s">
        <v>11798</v>
      </c>
      <c r="C5829" t="s">
        <v>185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K5829">
        <f t="shared" si="91"/>
        <v>0</v>
      </c>
    </row>
    <row r="5830" spans="1:11" x14ac:dyDescent="0.25">
      <c r="A5830" t="s">
        <v>2560</v>
      </c>
      <c r="B5830" t="s">
        <v>11799</v>
      </c>
      <c r="C5830" t="s">
        <v>11800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K5830">
        <f t="shared" si="91"/>
        <v>0</v>
      </c>
    </row>
    <row r="5831" spans="1:11" x14ac:dyDescent="0.25">
      <c r="A5831" t="s">
        <v>2560</v>
      </c>
      <c r="B5831" t="s">
        <v>11801</v>
      </c>
      <c r="C5831" t="s">
        <v>11802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K5831">
        <f t="shared" si="91"/>
        <v>0</v>
      </c>
    </row>
    <row r="5832" spans="1:11" x14ac:dyDescent="0.25">
      <c r="A5832" t="s">
        <v>2560</v>
      </c>
      <c r="B5832" t="s">
        <v>11803</v>
      </c>
      <c r="C5832" t="s">
        <v>11804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K5832">
        <f t="shared" si="91"/>
        <v>0</v>
      </c>
    </row>
    <row r="5833" spans="1:11" x14ac:dyDescent="0.25">
      <c r="A5833" t="s">
        <v>2560</v>
      </c>
      <c r="B5833" t="s">
        <v>11805</v>
      </c>
      <c r="C5833" t="s">
        <v>11806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K5833">
        <f t="shared" si="91"/>
        <v>0</v>
      </c>
    </row>
    <row r="5834" spans="1:11" x14ac:dyDescent="0.25">
      <c r="A5834" t="s">
        <v>2560</v>
      </c>
      <c r="B5834" t="s">
        <v>11807</v>
      </c>
      <c r="C5834" t="s">
        <v>11808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K5834">
        <f t="shared" si="91"/>
        <v>0</v>
      </c>
    </row>
    <row r="5835" spans="1:11" x14ac:dyDescent="0.25">
      <c r="A5835" t="s">
        <v>2560</v>
      </c>
      <c r="B5835" t="s">
        <v>11809</v>
      </c>
      <c r="C5835" t="s">
        <v>5005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K5835">
        <f t="shared" si="91"/>
        <v>0</v>
      </c>
    </row>
    <row r="5836" spans="1:11" x14ac:dyDescent="0.25">
      <c r="A5836" t="s">
        <v>2560</v>
      </c>
      <c r="B5836" t="s">
        <v>11810</v>
      </c>
      <c r="C5836" t="s">
        <v>4015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K5836">
        <f t="shared" si="91"/>
        <v>0</v>
      </c>
    </row>
    <row r="5837" spans="1:11" x14ac:dyDescent="0.25">
      <c r="A5837" t="s">
        <v>2560</v>
      </c>
      <c r="B5837" t="s">
        <v>11811</v>
      </c>
      <c r="C5837" t="s">
        <v>3669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K5837">
        <f t="shared" si="91"/>
        <v>0</v>
      </c>
    </row>
    <row r="5838" spans="1:11" x14ac:dyDescent="0.25">
      <c r="A5838" t="s">
        <v>2560</v>
      </c>
      <c r="B5838" t="s">
        <v>11812</v>
      </c>
      <c r="C5838" t="s">
        <v>4918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K5838">
        <f t="shared" si="91"/>
        <v>0</v>
      </c>
    </row>
    <row r="5839" spans="1:11" x14ac:dyDescent="0.25">
      <c r="A5839" t="s">
        <v>2560</v>
      </c>
      <c r="B5839" t="s">
        <v>11814</v>
      </c>
      <c r="C5839" t="s">
        <v>4712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K5839">
        <f t="shared" si="91"/>
        <v>0</v>
      </c>
    </row>
    <row r="5840" spans="1:11" x14ac:dyDescent="0.25">
      <c r="A5840" t="s">
        <v>2560</v>
      </c>
      <c r="B5840" t="s">
        <v>11815</v>
      </c>
      <c r="C5840" t="s">
        <v>11816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K5840">
        <f t="shared" si="91"/>
        <v>0</v>
      </c>
    </row>
    <row r="5841" spans="1:11" x14ac:dyDescent="0.25">
      <c r="A5841" t="s">
        <v>2560</v>
      </c>
      <c r="B5841" t="s">
        <v>11817</v>
      </c>
      <c r="C5841" t="s">
        <v>11818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K5841">
        <f t="shared" si="91"/>
        <v>0</v>
      </c>
    </row>
    <row r="5842" spans="1:11" x14ac:dyDescent="0.25">
      <c r="A5842" t="s">
        <v>2560</v>
      </c>
      <c r="B5842" t="s">
        <v>11819</v>
      </c>
      <c r="C5842" t="s">
        <v>9052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K5842">
        <f t="shared" si="91"/>
        <v>0</v>
      </c>
    </row>
    <row r="5843" spans="1:11" x14ac:dyDescent="0.25">
      <c r="A5843" t="s">
        <v>2560</v>
      </c>
      <c r="B5843" t="s">
        <v>11820</v>
      </c>
      <c r="C5843" t="s">
        <v>6860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K5843">
        <f t="shared" si="91"/>
        <v>0</v>
      </c>
    </row>
    <row r="5844" spans="1:11" x14ac:dyDescent="0.25">
      <c r="A5844" t="s">
        <v>2560</v>
      </c>
      <c r="B5844" t="s">
        <v>11821</v>
      </c>
      <c r="C5844" t="s">
        <v>5944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K5844">
        <f t="shared" si="91"/>
        <v>0</v>
      </c>
    </row>
    <row r="5845" spans="1:11" x14ac:dyDescent="0.25">
      <c r="A5845" t="s">
        <v>2560</v>
      </c>
      <c r="B5845" t="s">
        <v>11822</v>
      </c>
      <c r="C5845" t="s">
        <v>11823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K5845">
        <f t="shared" si="91"/>
        <v>0</v>
      </c>
    </row>
    <row r="5846" spans="1:11" x14ac:dyDescent="0.25">
      <c r="A5846" t="s">
        <v>2560</v>
      </c>
      <c r="B5846" t="s">
        <v>11824</v>
      </c>
      <c r="C5846" t="s">
        <v>11825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K5846">
        <f t="shared" si="91"/>
        <v>0</v>
      </c>
    </row>
    <row r="5847" spans="1:11" x14ac:dyDescent="0.25">
      <c r="A5847" t="s">
        <v>2560</v>
      </c>
      <c r="B5847" t="s">
        <v>11826</v>
      </c>
      <c r="C5847" t="s">
        <v>11827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K5847">
        <f t="shared" si="91"/>
        <v>0</v>
      </c>
    </row>
    <row r="5848" spans="1:11" x14ac:dyDescent="0.25">
      <c r="A5848" t="s">
        <v>2560</v>
      </c>
      <c r="B5848" t="s">
        <v>11828</v>
      </c>
      <c r="C5848" t="s">
        <v>11829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K5848">
        <f t="shared" si="91"/>
        <v>0</v>
      </c>
    </row>
    <row r="5849" spans="1:11" x14ac:dyDescent="0.25">
      <c r="A5849" t="s">
        <v>2560</v>
      </c>
      <c r="B5849" t="s">
        <v>11933</v>
      </c>
      <c r="C5849" t="s">
        <v>11602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K5849">
        <f t="shared" si="91"/>
        <v>0</v>
      </c>
    </row>
    <row r="5850" spans="1:11" x14ac:dyDescent="0.25">
      <c r="A5850" t="s">
        <v>2560</v>
      </c>
      <c r="B5850" t="s">
        <v>12610</v>
      </c>
      <c r="C5850" t="s">
        <v>8235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K5850">
        <f t="shared" si="91"/>
        <v>0</v>
      </c>
    </row>
    <row r="5851" spans="1:11" x14ac:dyDescent="0.25">
      <c r="A5851" t="s">
        <v>2560</v>
      </c>
      <c r="B5851" t="s">
        <v>12611</v>
      </c>
      <c r="C5851" t="s">
        <v>12612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K5851">
        <f t="shared" si="91"/>
        <v>0</v>
      </c>
    </row>
    <row r="5852" spans="1:11" x14ac:dyDescent="0.25">
      <c r="A5852" t="s">
        <v>2560</v>
      </c>
      <c r="B5852" t="s">
        <v>12613</v>
      </c>
      <c r="C5852" t="s">
        <v>12614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K5852">
        <f t="shared" si="91"/>
        <v>0</v>
      </c>
    </row>
    <row r="5853" spans="1:11" x14ac:dyDescent="0.25">
      <c r="A5853" t="s">
        <v>2560</v>
      </c>
      <c r="B5853" t="s">
        <v>12615</v>
      </c>
      <c r="C5853" t="s">
        <v>12616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K5853">
        <f t="shared" si="91"/>
        <v>0</v>
      </c>
    </row>
    <row r="5854" spans="1:11" x14ac:dyDescent="0.25">
      <c r="A5854" t="s">
        <v>2560</v>
      </c>
      <c r="B5854" t="s">
        <v>12617</v>
      </c>
      <c r="C5854" t="s">
        <v>12618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K5854">
        <f t="shared" si="91"/>
        <v>0</v>
      </c>
    </row>
    <row r="5855" spans="1:11" x14ac:dyDescent="0.25">
      <c r="A5855" t="s">
        <v>2560</v>
      </c>
      <c r="B5855" t="s">
        <v>12619</v>
      </c>
      <c r="C5855" t="s">
        <v>12620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K5855">
        <f t="shared" si="91"/>
        <v>0</v>
      </c>
    </row>
    <row r="5856" spans="1:11" x14ac:dyDescent="0.25">
      <c r="A5856" t="s">
        <v>2560</v>
      </c>
      <c r="B5856" t="s">
        <v>12644</v>
      </c>
      <c r="C5856" t="s">
        <v>12645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K5856">
        <f t="shared" si="91"/>
        <v>0</v>
      </c>
    </row>
    <row r="5857" spans="1:11" x14ac:dyDescent="0.25">
      <c r="A5857" t="s">
        <v>2560</v>
      </c>
      <c r="B5857" t="s">
        <v>12646</v>
      </c>
      <c r="C5857" t="s">
        <v>12647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K5857">
        <f t="shared" si="91"/>
        <v>0</v>
      </c>
    </row>
    <row r="5858" spans="1:11" x14ac:dyDescent="0.25">
      <c r="A5858" t="s">
        <v>2560</v>
      </c>
      <c r="B5858" t="s">
        <v>12648</v>
      </c>
      <c r="C5858" t="s">
        <v>12649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K5858">
        <f t="shared" si="91"/>
        <v>0</v>
      </c>
    </row>
    <row r="5859" spans="1:11" x14ac:dyDescent="0.25">
      <c r="A5859" t="s">
        <v>2560</v>
      </c>
      <c r="B5859" t="s">
        <v>12650</v>
      </c>
      <c r="C5859" t="s">
        <v>12651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K5859">
        <f t="shared" si="91"/>
        <v>0</v>
      </c>
    </row>
    <row r="5860" spans="1:11" x14ac:dyDescent="0.25">
      <c r="A5860" t="s">
        <v>2560</v>
      </c>
      <c r="B5860" t="s">
        <v>12652</v>
      </c>
      <c r="C5860" t="s">
        <v>6124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K5860">
        <f t="shared" si="91"/>
        <v>0</v>
      </c>
    </row>
    <row r="5861" spans="1:11" x14ac:dyDescent="0.25">
      <c r="A5861" t="s">
        <v>2560</v>
      </c>
      <c r="B5861" t="s">
        <v>12653</v>
      </c>
      <c r="C5861" t="s">
        <v>12654</v>
      </c>
      <c r="D5861">
        <v>5</v>
      </c>
      <c r="E5861">
        <v>0</v>
      </c>
      <c r="F5861">
        <v>0</v>
      </c>
      <c r="G5861">
        <v>0</v>
      </c>
      <c r="H5861">
        <v>0</v>
      </c>
      <c r="I5861">
        <v>5</v>
      </c>
      <c r="K5861">
        <f t="shared" si="91"/>
        <v>5</v>
      </c>
    </row>
    <row r="5862" spans="1:11" x14ac:dyDescent="0.25">
      <c r="A5862" t="s">
        <v>2560</v>
      </c>
      <c r="B5862" t="s">
        <v>12655</v>
      </c>
      <c r="C5862" t="s">
        <v>12656</v>
      </c>
      <c r="D5862">
        <v>50</v>
      </c>
      <c r="E5862">
        <v>0</v>
      </c>
      <c r="F5862">
        <v>0</v>
      </c>
      <c r="G5862">
        <v>0</v>
      </c>
      <c r="H5862">
        <v>0</v>
      </c>
      <c r="I5862">
        <v>50</v>
      </c>
      <c r="K5862">
        <f t="shared" si="91"/>
        <v>50</v>
      </c>
    </row>
    <row r="5863" spans="1:11" x14ac:dyDescent="0.25">
      <c r="A5863" t="s">
        <v>2560</v>
      </c>
      <c r="B5863" t="s">
        <v>12657</v>
      </c>
      <c r="C5863" t="s">
        <v>3518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K5863">
        <f t="shared" si="91"/>
        <v>0</v>
      </c>
    </row>
    <row r="5864" spans="1:11" x14ac:dyDescent="0.25">
      <c r="A5864" t="s">
        <v>2560</v>
      </c>
      <c r="B5864" t="s">
        <v>12658</v>
      </c>
      <c r="C5864" t="s">
        <v>11785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K5864">
        <f t="shared" si="91"/>
        <v>0</v>
      </c>
    </row>
    <row r="5865" spans="1:11" x14ac:dyDescent="0.25">
      <c r="A5865" t="s">
        <v>2560</v>
      </c>
      <c r="B5865" t="s">
        <v>12659</v>
      </c>
      <c r="C5865" t="s">
        <v>11697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K5865">
        <f t="shared" si="91"/>
        <v>0</v>
      </c>
    </row>
    <row r="5866" spans="1:11" x14ac:dyDescent="0.25">
      <c r="A5866" t="s">
        <v>2560</v>
      </c>
      <c r="B5866" t="s">
        <v>12660</v>
      </c>
      <c r="C5866" t="s">
        <v>10232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K5866">
        <f t="shared" si="91"/>
        <v>0</v>
      </c>
    </row>
    <row r="5867" spans="1:11" x14ac:dyDescent="0.25">
      <c r="A5867" t="s">
        <v>2560</v>
      </c>
      <c r="B5867" t="s">
        <v>12661</v>
      </c>
      <c r="C5867" t="s">
        <v>3745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K5867">
        <f t="shared" si="91"/>
        <v>0</v>
      </c>
    </row>
    <row r="5868" spans="1:11" x14ac:dyDescent="0.25">
      <c r="A5868" t="s">
        <v>2560</v>
      </c>
      <c r="B5868" t="s">
        <v>12662</v>
      </c>
      <c r="C5868" t="s">
        <v>4168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K5868">
        <f t="shared" si="91"/>
        <v>0</v>
      </c>
    </row>
    <row r="5869" spans="1:11" x14ac:dyDescent="0.25">
      <c r="A5869" t="s">
        <v>2560</v>
      </c>
      <c r="B5869" t="s">
        <v>12663</v>
      </c>
      <c r="C5869" t="s">
        <v>3711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K5869">
        <f t="shared" si="91"/>
        <v>0</v>
      </c>
    </row>
    <row r="5870" spans="1:11" x14ac:dyDescent="0.25">
      <c r="A5870" t="s">
        <v>2560</v>
      </c>
      <c r="B5870" t="s">
        <v>12664</v>
      </c>
      <c r="C5870" t="s">
        <v>4862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K5870">
        <f t="shared" si="91"/>
        <v>0</v>
      </c>
    </row>
    <row r="5871" spans="1:11" x14ac:dyDescent="0.25">
      <c r="A5871" t="s">
        <v>2560</v>
      </c>
      <c r="B5871" t="s">
        <v>12665</v>
      </c>
      <c r="C5871" t="s">
        <v>4527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K5871">
        <f t="shared" si="91"/>
        <v>0</v>
      </c>
    </row>
    <row r="5872" spans="1:11" x14ac:dyDescent="0.25">
      <c r="A5872" t="s">
        <v>2560</v>
      </c>
      <c r="B5872" t="s">
        <v>12666</v>
      </c>
      <c r="C5872" t="s">
        <v>6366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K5872">
        <f t="shared" si="91"/>
        <v>0</v>
      </c>
    </row>
    <row r="5873" spans="1:11" x14ac:dyDescent="0.25">
      <c r="A5873" t="s">
        <v>2560</v>
      </c>
      <c r="B5873" t="s">
        <v>12667</v>
      </c>
      <c r="C5873" t="s">
        <v>12668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K5873">
        <f t="shared" si="91"/>
        <v>0</v>
      </c>
    </row>
    <row r="5874" spans="1:11" x14ac:dyDescent="0.25">
      <c r="A5874" t="s">
        <v>2560</v>
      </c>
      <c r="B5874" t="s">
        <v>12669</v>
      </c>
      <c r="C5874" t="s">
        <v>12670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K5874">
        <f t="shared" si="91"/>
        <v>0</v>
      </c>
    </row>
    <row r="5875" spans="1:11" x14ac:dyDescent="0.25">
      <c r="A5875" t="s">
        <v>2560</v>
      </c>
      <c r="B5875" t="s">
        <v>12671</v>
      </c>
      <c r="C5875" t="s">
        <v>8495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K5875">
        <f t="shared" si="91"/>
        <v>0</v>
      </c>
    </row>
    <row r="5876" spans="1:11" x14ac:dyDescent="0.25">
      <c r="A5876" t="s">
        <v>2560</v>
      </c>
      <c r="B5876" t="s">
        <v>12672</v>
      </c>
      <c r="C5876" t="s">
        <v>10001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K5876">
        <f t="shared" si="91"/>
        <v>0</v>
      </c>
    </row>
    <row r="5877" spans="1:11" x14ac:dyDescent="0.25">
      <c r="A5877" t="s">
        <v>2560</v>
      </c>
      <c r="B5877" t="s">
        <v>12673</v>
      </c>
      <c r="C5877" t="s">
        <v>10843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K5877">
        <f t="shared" si="91"/>
        <v>0</v>
      </c>
    </row>
    <row r="5878" spans="1:11" x14ac:dyDescent="0.25">
      <c r="A5878" t="s">
        <v>2560</v>
      </c>
      <c r="B5878" t="s">
        <v>12674</v>
      </c>
      <c r="C5878" t="s">
        <v>6956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K5878">
        <f t="shared" si="91"/>
        <v>0</v>
      </c>
    </row>
    <row r="5879" spans="1:11" x14ac:dyDescent="0.25">
      <c r="A5879" t="s">
        <v>2560</v>
      </c>
      <c r="B5879" t="s">
        <v>12675</v>
      </c>
      <c r="C5879" t="s">
        <v>8713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K5879">
        <f t="shared" si="91"/>
        <v>0</v>
      </c>
    </row>
    <row r="5880" spans="1:11" x14ac:dyDescent="0.25">
      <c r="A5880" t="s">
        <v>2560</v>
      </c>
      <c r="B5880" t="s">
        <v>12676</v>
      </c>
      <c r="C5880" t="s">
        <v>6970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K5880">
        <f t="shared" si="91"/>
        <v>0</v>
      </c>
    </row>
    <row r="5881" spans="1:11" x14ac:dyDescent="0.25">
      <c r="A5881" t="s">
        <v>2560</v>
      </c>
      <c r="B5881" t="s">
        <v>12677</v>
      </c>
      <c r="C5881" t="s">
        <v>7937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K5881">
        <f t="shared" si="91"/>
        <v>0</v>
      </c>
    </row>
    <row r="5882" spans="1:11" x14ac:dyDescent="0.25">
      <c r="A5882" t="s">
        <v>2560</v>
      </c>
      <c r="B5882" t="s">
        <v>12678</v>
      </c>
      <c r="C5882" t="s">
        <v>5881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K5882">
        <f t="shared" si="91"/>
        <v>0</v>
      </c>
    </row>
    <row r="5883" spans="1:11" x14ac:dyDescent="0.25">
      <c r="A5883" t="s">
        <v>2560</v>
      </c>
      <c r="B5883" t="s">
        <v>12679</v>
      </c>
      <c r="C5883" t="s">
        <v>12680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K5883">
        <f t="shared" si="91"/>
        <v>0</v>
      </c>
    </row>
    <row r="5884" spans="1:11" x14ac:dyDescent="0.25">
      <c r="A5884" t="s">
        <v>2560</v>
      </c>
      <c r="B5884" t="s">
        <v>12681</v>
      </c>
      <c r="C5884" t="s">
        <v>12682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K5884">
        <f t="shared" si="91"/>
        <v>0</v>
      </c>
    </row>
    <row r="5885" spans="1:11" x14ac:dyDescent="0.25">
      <c r="A5885" t="s">
        <v>2560</v>
      </c>
      <c r="B5885" t="s">
        <v>12683</v>
      </c>
      <c r="C5885" t="s">
        <v>11952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K5885">
        <f t="shared" si="91"/>
        <v>0</v>
      </c>
    </row>
    <row r="5886" spans="1:11" x14ac:dyDescent="0.25">
      <c r="A5886" t="s">
        <v>2560</v>
      </c>
      <c r="B5886" t="s">
        <v>12684</v>
      </c>
      <c r="C5886" t="s">
        <v>12685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K5886">
        <f t="shared" si="91"/>
        <v>0</v>
      </c>
    </row>
    <row r="5887" spans="1:11" x14ac:dyDescent="0.25">
      <c r="A5887" t="s">
        <v>2560</v>
      </c>
      <c r="B5887" t="s">
        <v>12686</v>
      </c>
      <c r="C5887" t="s">
        <v>12687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K5887">
        <f t="shared" si="91"/>
        <v>0</v>
      </c>
    </row>
    <row r="5888" spans="1:11" x14ac:dyDescent="0.25">
      <c r="A5888" t="s">
        <v>2560</v>
      </c>
      <c r="B5888" t="s">
        <v>12688</v>
      </c>
      <c r="C5888" t="s">
        <v>12689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K5888">
        <f t="shared" si="91"/>
        <v>0</v>
      </c>
    </row>
    <row r="5889" spans="1:11" x14ac:dyDescent="0.25">
      <c r="A5889" t="s">
        <v>2560</v>
      </c>
      <c r="B5889" t="s">
        <v>12690</v>
      </c>
      <c r="C5889" t="s">
        <v>12691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K5889">
        <f t="shared" si="91"/>
        <v>0</v>
      </c>
    </row>
    <row r="5890" spans="1:11" x14ac:dyDescent="0.25">
      <c r="A5890" t="s">
        <v>2560</v>
      </c>
      <c r="B5890" t="s">
        <v>12692</v>
      </c>
      <c r="C5890" t="s">
        <v>12693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K5890">
        <f t="shared" si="91"/>
        <v>0</v>
      </c>
    </row>
    <row r="5891" spans="1:11" x14ac:dyDescent="0.25">
      <c r="A5891" t="s">
        <v>2560</v>
      </c>
      <c r="B5891" t="s">
        <v>12694</v>
      </c>
      <c r="C5891" t="s">
        <v>10580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K5891">
        <f t="shared" ref="K5891:K5954" si="92">D5891+F5891</f>
        <v>0</v>
      </c>
    </row>
    <row r="5892" spans="1:11" x14ac:dyDescent="0.25">
      <c r="A5892" t="s">
        <v>2560</v>
      </c>
      <c r="B5892" t="s">
        <v>12695</v>
      </c>
      <c r="C5892" t="s">
        <v>9245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K5892">
        <f t="shared" si="92"/>
        <v>0</v>
      </c>
    </row>
    <row r="5893" spans="1:11" x14ac:dyDescent="0.25">
      <c r="A5893" t="s">
        <v>2560</v>
      </c>
      <c r="B5893" t="s">
        <v>12696</v>
      </c>
      <c r="C5893" t="s">
        <v>9947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K5893">
        <f t="shared" si="92"/>
        <v>0</v>
      </c>
    </row>
    <row r="5894" spans="1:11" x14ac:dyDescent="0.25">
      <c r="A5894" t="s">
        <v>2560</v>
      </c>
      <c r="B5894" t="s">
        <v>12697</v>
      </c>
      <c r="C5894" t="s">
        <v>10216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K5894">
        <f t="shared" si="92"/>
        <v>0</v>
      </c>
    </row>
    <row r="5895" spans="1:11" x14ac:dyDescent="0.25">
      <c r="A5895" t="s">
        <v>2560</v>
      </c>
      <c r="B5895" t="s">
        <v>12698</v>
      </c>
      <c r="C5895" t="s">
        <v>12699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K5895">
        <f t="shared" si="92"/>
        <v>0</v>
      </c>
    </row>
    <row r="5896" spans="1:11" x14ac:dyDescent="0.25">
      <c r="A5896" t="s">
        <v>2560</v>
      </c>
      <c r="B5896" t="s">
        <v>12700</v>
      </c>
      <c r="C5896" t="s">
        <v>11155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K5896">
        <f t="shared" si="92"/>
        <v>0</v>
      </c>
    </row>
    <row r="5897" spans="1:11" x14ac:dyDescent="0.25">
      <c r="A5897" t="s">
        <v>2560</v>
      </c>
      <c r="B5897" t="s">
        <v>12701</v>
      </c>
      <c r="C5897" t="s">
        <v>12702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K5897">
        <f t="shared" si="92"/>
        <v>0</v>
      </c>
    </row>
    <row r="5898" spans="1:11" x14ac:dyDescent="0.25">
      <c r="A5898" t="s">
        <v>2560</v>
      </c>
      <c r="B5898" t="s">
        <v>12703</v>
      </c>
      <c r="C5898" t="s">
        <v>12704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K5898">
        <f t="shared" si="92"/>
        <v>0</v>
      </c>
    </row>
    <row r="5899" spans="1:11" x14ac:dyDescent="0.25">
      <c r="A5899" t="s">
        <v>2560</v>
      </c>
      <c r="B5899" t="s">
        <v>12705</v>
      </c>
      <c r="C5899" t="s">
        <v>1034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K5899">
        <f t="shared" si="92"/>
        <v>0</v>
      </c>
    </row>
    <row r="5900" spans="1:11" x14ac:dyDescent="0.25">
      <c r="A5900" t="s">
        <v>2560</v>
      </c>
      <c r="B5900" t="s">
        <v>1480</v>
      </c>
      <c r="C5900" t="s">
        <v>341</v>
      </c>
      <c r="D5900">
        <v>1641</v>
      </c>
      <c r="E5900">
        <v>0</v>
      </c>
      <c r="F5900">
        <v>83</v>
      </c>
      <c r="G5900">
        <v>0</v>
      </c>
      <c r="H5900">
        <v>1821</v>
      </c>
      <c r="I5900">
        <v>3545</v>
      </c>
      <c r="K5900">
        <f t="shared" si="92"/>
        <v>1724</v>
      </c>
    </row>
    <row r="5901" spans="1:11" x14ac:dyDescent="0.25">
      <c r="A5901" t="s">
        <v>2560</v>
      </c>
      <c r="B5901" t="s">
        <v>1429</v>
      </c>
      <c r="C5901" t="s">
        <v>290</v>
      </c>
      <c r="D5901">
        <v>52</v>
      </c>
      <c r="E5901">
        <v>0</v>
      </c>
      <c r="F5901">
        <v>0</v>
      </c>
      <c r="G5901">
        <v>0</v>
      </c>
      <c r="H5901">
        <v>6</v>
      </c>
      <c r="I5901">
        <v>58</v>
      </c>
      <c r="K5901">
        <f t="shared" si="92"/>
        <v>52</v>
      </c>
    </row>
    <row r="5902" spans="1:11" x14ac:dyDescent="0.25">
      <c r="A5902" t="s">
        <v>2560</v>
      </c>
      <c r="B5902" t="s">
        <v>1433</v>
      </c>
      <c r="C5902" t="s">
        <v>294</v>
      </c>
      <c r="D5902">
        <v>22</v>
      </c>
      <c r="E5902">
        <v>0</v>
      </c>
      <c r="F5902">
        <v>0</v>
      </c>
      <c r="G5902">
        <v>0</v>
      </c>
      <c r="H5902">
        <v>504</v>
      </c>
      <c r="I5902">
        <v>526</v>
      </c>
      <c r="K5902">
        <f t="shared" si="92"/>
        <v>22</v>
      </c>
    </row>
    <row r="5903" spans="1:11" x14ac:dyDescent="0.25">
      <c r="A5903" t="s">
        <v>2560</v>
      </c>
      <c r="B5903" t="s">
        <v>1395</v>
      </c>
      <c r="C5903" t="s">
        <v>257</v>
      </c>
      <c r="D5903">
        <v>29</v>
      </c>
      <c r="E5903">
        <v>0</v>
      </c>
      <c r="F5903">
        <v>0</v>
      </c>
      <c r="G5903">
        <v>0</v>
      </c>
      <c r="H5903">
        <v>34</v>
      </c>
      <c r="I5903">
        <v>63</v>
      </c>
      <c r="K5903">
        <f t="shared" si="92"/>
        <v>29</v>
      </c>
    </row>
    <row r="5904" spans="1:11" x14ac:dyDescent="0.25">
      <c r="A5904" t="s">
        <v>2560</v>
      </c>
      <c r="B5904" t="s">
        <v>1828</v>
      </c>
      <c r="C5904" t="s">
        <v>677</v>
      </c>
      <c r="D5904">
        <v>511</v>
      </c>
      <c r="E5904">
        <v>0</v>
      </c>
      <c r="F5904">
        <v>6</v>
      </c>
      <c r="G5904">
        <v>0</v>
      </c>
      <c r="H5904">
        <v>591</v>
      </c>
      <c r="I5904">
        <v>1108</v>
      </c>
      <c r="K5904">
        <f t="shared" si="92"/>
        <v>517</v>
      </c>
    </row>
    <row r="5905" spans="1:11" x14ac:dyDescent="0.25">
      <c r="A5905" t="s">
        <v>2560</v>
      </c>
      <c r="B5905" t="s">
        <v>1974</v>
      </c>
      <c r="C5905" t="s">
        <v>821</v>
      </c>
      <c r="D5905">
        <v>2</v>
      </c>
      <c r="E5905">
        <v>0</v>
      </c>
      <c r="F5905">
        <v>0</v>
      </c>
      <c r="G5905">
        <v>0</v>
      </c>
      <c r="H5905">
        <v>1</v>
      </c>
      <c r="I5905">
        <v>3</v>
      </c>
      <c r="K5905">
        <f t="shared" si="92"/>
        <v>2</v>
      </c>
    </row>
    <row r="5906" spans="1:11" x14ac:dyDescent="0.25">
      <c r="A5906" t="s">
        <v>2560</v>
      </c>
      <c r="B5906" t="s">
        <v>2134</v>
      </c>
      <c r="C5906" t="s">
        <v>975</v>
      </c>
      <c r="D5906">
        <v>524</v>
      </c>
      <c r="E5906">
        <v>0</v>
      </c>
      <c r="F5906">
        <v>1</v>
      </c>
      <c r="G5906">
        <v>0</v>
      </c>
      <c r="H5906">
        <v>1556</v>
      </c>
      <c r="I5906">
        <v>2081</v>
      </c>
      <c r="K5906">
        <f t="shared" si="92"/>
        <v>525</v>
      </c>
    </row>
    <row r="5907" spans="1:11" x14ac:dyDescent="0.25">
      <c r="A5907" t="s">
        <v>2560</v>
      </c>
      <c r="B5907" t="s">
        <v>2107</v>
      </c>
      <c r="C5907" t="s">
        <v>952</v>
      </c>
      <c r="D5907">
        <v>28</v>
      </c>
      <c r="E5907">
        <v>0</v>
      </c>
      <c r="F5907">
        <v>2</v>
      </c>
      <c r="G5907">
        <v>0</v>
      </c>
      <c r="H5907">
        <v>2181</v>
      </c>
      <c r="I5907">
        <v>2211</v>
      </c>
      <c r="K5907">
        <f t="shared" si="92"/>
        <v>30</v>
      </c>
    </row>
    <row r="5908" spans="1:11" x14ac:dyDescent="0.25">
      <c r="A5908" t="s">
        <v>2560</v>
      </c>
      <c r="B5908" t="s">
        <v>2251</v>
      </c>
      <c r="C5908" t="s">
        <v>1092</v>
      </c>
      <c r="D5908">
        <v>80</v>
      </c>
      <c r="E5908">
        <v>0</v>
      </c>
      <c r="F5908">
        <v>0</v>
      </c>
      <c r="G5908">
        <v>0</v>
      </c>
      <c r="H5908">
        <v>581</v>
      </c>
      <c r="I5908">
        <v>661</v>
      </c>
      <c r="K5908">
        <f t="shared" si="92"/>
        <v>80</v>
      </c>
    </row>
    <row r="5909" spans="1:11" x14ac:dyDescent="0.25">
      <c r="A5909" t="s">
        <v>2560</v>
      </c>
      <c r="B5909" t="s">
        <v>1842</v>
      </c>
      <c r="C5909" t="s">
        <v>691</v>
      </c>
      <c r="D5909">
        <v>3022</v>
      </c>
      <c r="E5909">
        <v>0</v>
      </c>
      <c r="F5909">
        <v>0</v>
      </c>
      <c r="G5909">
        <v>0</v>
      </c>
      <c r="H5909">
        <v>9484</v>
      </c>
      <c r="I5909">
        <v>12506</v>
      </c>
      <c r="K5909">
        <f t="shared" si="92"/>
        <v>3022</v>
      </c>
    </row>
    <row r="5910" spans="1:11" x14ac:dyDescent="0.25">
      <c r="A5910" t="s">
        <v>2560</v>
      </c>
      <c r="B5910" t="s">
        <v>1888</v>
      </c>
      <c r="C5910" t="s">
        <v>737</v>
      </c>
      <c r="D5910">
        <v>525</v>
      </c>
      <c r="E5910">
        <v>0</v>
      </c>
      <c r="F5910">
        <v>0</v>
      </c>
      <c r="G5910">
        <v>0</v>
      </c>
      <c r="H5910">
        <v>170</v>
      </c>
      <c r="I5910">
        <v>695</v>
      </c>
      <c r="K5910">
        <f t="shared" si="92"/>
        <v>525</v>
      </c>
    </row>
    <row r="5911" spans="1:11" x14ac:dyDescent="0.25">
      <c r="A5911" t="s">
        <v>2560</v>
      </c>
      <c r="B5911" t="s">
        <v>2012</v>
      </c>
      <c r="C5911" t="s">
        <v>859</v>
      </c>
      <c r="D5911">
        <v>0</v>
      </c>
      <c r="E5911">
        <v>0</v>
      </c>
      <c r="F5911">
        <v>0</v>
      </c>
      <c r="G5911">
        <v>0</v>
      </c>
      <c r="H5911">
        <v>50</v>
      </c>
      <c r="I5911">
        <v>50</v>
      </c>
      <c r="K5911">
        <f t="shared" si="92"/>
        <v>0</v>
      </c>
    </row>
    <row r="5912" spans="1:11" x14ac:dyDescent="0.25">
      <c r="A5912" t="s">
        <v>2560</v>
      </c>
      <c r="B5912" t="s">
        <v>1519</v>
      </c>
      <c r="C5912" t="s">
        <v>375</v>
      </c>
      <c r="D5912">
        <v>1523</v>
      </c>
      <c r="E5912">
        <v>0</v>
      </c>
      <c r="F5912">
        <v>0</v>
      </c>
      <c r="G5912">
        <v>0</v>
      </c>
      <c r="H5912">
        <v>5629</v>
      </c>
      <c r="I5912">
        <v>7152</v>
      </c>
      <c r="K5912">
        <f t="shared" si="92"/>
        <v>1523</v>
      </c>
    </row>
    <row r="5913" spans="1:11" x14ac:dyDescent="0.25">
      <c r="A5913" t="s">
        <v>2560</v>
      </c>
      <c r="B5913" t="s">
        <v>1486</v>
      </c>
      <c r="C5913" t="s">
        <v>346</v>
      </c>
      <c r="D5913">
        <v>16</v>
      </c>
      <c r="E5913">
        <v>0</v>
      </c>
      <c r="F5913">
        <v>0</v>
      </c>
      <c r="G5913">
        <v>0</v>
      </c>
      <c r="H5913">
        <v>14</v>
      </c>
      <c r="I5913">
        <v>30</v>
      </c>
      <c r="K5913">
        <f t="shared" si="92"/>
        <v>16</v>
      </c>
    </row>
    <row r="5914" spans="1:11" x14ac:dyDescent="0.25">
      <c r="A5914" t="s">
        <v>2560</v>
      </c>
      <c r="B5914" t="s">
        <v>1308</v>
      </c>
      <c r="C5914" t="s">
        <v>172</v>
      </c>
      <c r="D5914">
        <v>15327</v>
      </c>
      <c r="E5914">
        <v>0</v>
      </c>
      <c r="F5914">
        <v>1714</v>
      </c>
      <c r="G5914">
        <v>0</v>
      </c>
      <c r="H5914">
        <v>14338</v>
      </c>
      <c r="I5914">
        <v>31379</v>
      </c>
      <c r="K5914">
        <f t="shared" si="92"/>
        <v>17041</v>
      </c>
    </row>
    <row r="5915" spans="1:11" x14ac:dyDescent="0.25">
      <c r="A5915" t="s">
        <v>2560</v>
      </c>
      <c r="B5915" t="s">
        <v>1697</v>
      </c>
      <c r="C5915" t="s">
        <v>548</v>
      </c>
      <c r="D5915">
        <v>0</v>
      </c>
      <c r="E5915">
        <v>0</v>
      </c>
      <c r="F5915">
        <v>0</v>
      </c>
      <c r="G5915">
        <v>0</v>
      </c>
      <c r="H5915">
        <v>1</v>
      </c>
      <c r="I5915">
        <v>1</v>
      </c>
      <c r="K5915">
        <f t="shared" si="92"/>
        <v>0</v>
      </c>
    </row>
    <row r="5916" spans="1:11" x14ac:dyDescent="0.25">
      <c r="A5916" t="s">
        <v>2560</v>
      </c>
      <c r="B5916" t="s">
        <v>2212</v>
      </c>
      <c r="C5916" t="s">
        <v>1053</v>
      </c>
      <c r="D5916">
        <v>813</v>
      </c>
      <c r="E5916">
        <v>0</v>
      </c>
      <c r="F5916">
        <v>1</v>
      </c>
      <c r="G5916">
        <v>0</v>
      </c>
      <c r="H5916">
        <v>1278</v>
      </c>
      <c r="I5916">
        <v>2092</v>
      </c>
      <c r="K5916">
        <f t="shared" si="92"/>
        <v>814</v>
      </c>
    </row>
    <row r="5917" spans="1:11" x14ac:dyDescent="0.25">
      <c r="A5917" t="s">
        <v>2560</v>
      </c>
      <c r="B5917" t="s">
        <v>8589</v>
      </c>
      <c r="C5917" t="s">
        <v>8590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K5917">
        <f t="shared" si="92"/>
        <v>0</v>
      </c>
    </row>
    <row r="5918" spans="1:11" x14ac:dyDescent="0.25">
      <c r="A5918" t="s">
        <v>2560</v>
      </c>
      <c r="B5918" t="s">
        <v>8591</v>
      </c>
      <c r="C5918" t="s">
        <v>8592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K5918">
        <f t="shared" si="92"/>
        <v>0</v>
      </c>
    </row>
    <row r="5919" spans="1:11" x14ac:dyDescent="0.25">
      <c r="A5919" t="s">
        <v>2560</v>
      </c>
      <c r="B5919" t="s">
        <v>8593</v>
      </c>
      <c r="C5919" t="s">
        <v>8594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K5919">
        <f t="shared" si="92"/>
        <v>0</v>
      </c>
    </row>
    <row r="5920" spans="1:11" x14ac:dyDescent="0.25">
      <c r="A5920" t="s">
        <v>2560</v>
      </c>
      <c r="B5920" t="s">
        <v>2533</v>
      </c>
      <c r="C5920" t="s">
        <v>2534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K5920">
        <f t="shared" si="92"/>
        <v>0</v>
      </c>
    </row>
    <row r="5921" spans="1:11" x14ac:dyDescent="0.25">
      <c r="A5921" t="s">
        <v>2560</v>
      </c>
      <c r="B5921" t="s">
        <v>8596</v>
      </c>
      <c r="C5921" t="s">
        <v>8597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K5921">
        <f t="shared" si="92"/>
        <v>0</v>
      </c>
    </row>
    <row r="5922" spans="1:11" x14ac:dyDescent="0.25">
      <c r="A5922" t="s">
        <v>2560</v>
      </c>
      <c r="B5922" t="s">
        <v>8598</v>
      </c>
      <c r="C5922" t="s">
        <v>7673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K5922">
        <f t="shared" si="92"/>
        <v>0</v>
      </c>
    </row>
    <row r="5923" spans="1:11" x14ac:dyDescent="0.25">
      <c r="A5923" t="s">
        <v>2560</v>
      </c>
      <c r="B5923" t="s">
        <v>8599</v>
      </c>
      <c r="C5923" t="s">
        <v>8600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K5923">
        <f t="shared" si="92"/>
        <v>0</v>
      </c>
    </row>
    <row r="5924" spans="1:11" x14ac:dyDescent="0.25">
      <c r="A5924" t="s">
        <v>2560</v>
      </c>
      <c r="B5924" t="s">
        <v>8601</v>
      </c>
      <c r="C5924" t="s">
        <v>8602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K5924">
        <f t="shared" si="92"/>
        <v>0</v>
      </c>
    </row>
    <row r="5925" spans="1:11" x14ac:dyDescent="0.25">
      <c r="A5925" t="s">
        <v>2560</v>
      </c>
      <c r="B5925" t="s">
        <v>8603</v>
      </c>
      <c r="C5925" t="s">
        <v>8604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K5925">
        <f t="shared" si="92"/>
        <v>0</v>
      </c>
    </row>
    <row r="5926" spans="1:11" x14ac:dyDescent="0.25">
      <c r="A5926" t="s">
        <v>2560</v>
      </c>
      <c r="B5926" t="s">
        <v>8605</v>
      </c>
      <c r="C5926" t="s">
        <v>8606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K5926">
        <f t="shared" si="92"/>
        <v>0</v>
      </c>
    </row>
    <row r="5927" spans="1:11" x14ac:dyDescent="0.25">
      <c r="A5927" t="s">
        <v>2560</v>
      </c>
      <c r="B5927" t="s">
        <v>8607</v>
      </c>
      <c r="C5927" t="s">
        <v>8608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K5927">
        <f t="shared" si="92"/>
        <v>0</v>
      </c>
    </row>
    <row r="5928" spans="1:11" x14ac:dyDescent="0.25">
      <c r="A5928" t="s">
        <v>2560</v>
      </c>
      <c r="B5928" t="s">
        <v>2496</v>
      </c>
      <c r="C5928" t="s">
        <v>2497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K5928">
        <f t="shared" si="92"/>
        <v>0</v>
      </c>
    </row>
    <row r="5929" spans="1:11" x14ac:dyDescent="0.25">
      <c r="A5929" t="s">
        <v>2560</v>
      </c>
      <c r="B5929" t="s">
        <v>8609</v>
      </c>
      <c r="C5929" t="s">
        <v>8610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K5929">
        <f t="shared" si="92"/>
        <v>0</v>
      </c>
    </row>
    <row r="5930" spans="1:11" x14ac:dyDescent="0.25">
      <c r="A5930" t="s">
        <v>2560</v>
      </c>
      <c r="B5930" t="s">
        <v>8611</v>
      </c>
      <c r="C5930" t="s">
        <v>8612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350</v>
      </c>
      <c r="K5930">
        <f t="shared" si="92"/>
        <v>0</v>
      </c>
    </row>
    <row r="5931" spans="1:11" x14ac:dyDescent="0.25">
      <c r="A5931" t="s">
        <v>2560</v>
      </c>
      <c r="B5931" t="s">
        <v>8613</v>
      </c>
      <c r="C5931" t="s">
        <v>8614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K5931">
        <f t="shared" si="92"/>
        <v>0</v>
      </c>
    </row>
    <row r="5932" spans="1:11" x14ac:dyDescent="0.25">
      <c r="A5932" t="s">
        <v>2560</v>
      </c>
      <c r="B5932" t="s">
        <v>8615</v>
      </c>
      <c r="C5932" t="s">
        <v>8616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K5932">
        <f t="shared" si="92"/>
        <v>0</v>
      </c>
    </row>
    <row r="5933" spans="1:11" x14ac:dyDescent="0.25">
      <c r="A5933" t="s">
        <v>2560</v>
      </c>
      <c r="B5933" t="s">
        <v>8617</v>
      </c>
      <c r="C5933" t="s">
        <v>8618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K5933">
        <f t="shared" si="92"/>
        <v>0</v>
      </c>
    </row>
    <row r="5934" spans="1:11" x14ac:dyDescent="0.25">
      <c r="A5934" t="s">
        <v>2560</v>
      </c>
      <c r="B5934" t="s">
        <v>8619</v>
      </c>
      <c r="C5934" t="s">
        <v>7236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K5934">
        <f t="shared" si="92"/>
        <v>0</v>
      </c>
    </row>
    <row r="5935" spans="1:11" x14ac:dyDescent="0.25">
      <c r="A5935" t="s">
        <v>2560</v>
      </c>
      <c r="B5935" t="s">
        <v>8620</v>
      </c>
      <c r="C5935" t="s">
        <v>8621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K5935">
        <f t="shared" si="92"/>
        <v>0</v>
      </c>
    </row>
    <row r="5936" spans="1:11" x14ac:dyDescent="0.25">
      <c r="A5936" t="s">
        <v>2560</v>
      </c>
      <c r="B5936" t="s">
        <v>8622</v>
      </c>
      <c r="C5936" t="s">
        <v>8623</v>
      </c>
      <c r="D5936">
        <v>5</v>
      </c>
      <c r="E5936">
        <v>0</v>
      </c>
      <c r="F5936">
        <v>0</v>
      </c>
      <c r="G5936">
        <v>0</v>
      </c>
      <c r="H5936">
        <v>0</v>
      </c>
      <c r="I5936">
        <v>5</v>
      </c>
      <c r="K5936">
        <f t="shared" si="92"/>
        <v>5</v>
      </c>
    </row>
    <row r="5937" spans="1:11" x14ac:dyDescent="0.25">
      <c r="A5937" t="s">
        <v>2560</v>
      </c>
      <c r="B5937" t="s">
        <v>8819</v>
      </c>
      <c r="C5937" t="s">
        <v>8820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K5937">
        <f t="shared" si="92"/>
        <v>0</v>
      </c>
    </row>
    <row r="5938" spans="1:11" x14ac:dyDescent="0.25">
      <c r="A5938" t="s">
        <v>2560</v>
      </c>
      <c r="B5938" t="s">
        <v>8821</v>
      </c>
      <c r="C5938" t="s">
        <v>7113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K5938">
        <f t="shared" si="92"/>
        <v>0</v>
      </c>
    </row>
    <row r="5939" spans="1:11" x14ac:dyDescent="0.25">
      <c r="A5939" t="s">
        <v>2560</v>
      </c>
      <c r="B5939" t="s">
        <v>8822</v>
      </c>
      <c r="C5939" t="s">
        <v>4045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K5939">
        <f t="shared" si="92"/>
        <v>0</v>
      </c>
    </row>
    <row r="5940" spans="1:11" x14ac:dyDescent="0.25">
      <c r="A5940" t="s">
        <v>2560</v>
      </c>
      <c r="B5940" t="s">
        <v>10325</v>
      </c>
      <c r="C5940" t="s">
        <v>10326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K5940">
        <f t="shared" si="92"/>
        <v>0</v>
      </c>
    </row>
    <row r="5941" spans="1:11" x14ac:dyDescent="0.25">
      <c r="A5941" t="s">
        <v>2560</v>
      </c>
      <c r="B5941" t="s">
        <v>10327</v>
      </c>
      <c r="C5941" t="s">
        <v>10328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K5941">
        <f t="shared" si="92"/>
        <v>0</v>
      </c>
    </row>
    <row r="5942" spans="1:11" x14ac:dyDescent="0.25">
      <c r="A5942" t="s">
        <v>2560</v>
      </c>
      <c r="B5942" t="s">
        <v>10781</v>
      </c>
      <c r="C5942" t="s">
        <v>10782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0</v>
      </c>
      <c r="K5942">
        <f t="shared" si="92"/>
        <v>0</v>
      </c>
    </row>
    <row r="5943" spans="1:11" x14ac:dyDescent="0.25">
      <c r="A5943" t="s">
        <v>2560</v>
      </c>
      <c r="B5943" t="s">
        <v>10783</v>
      </c>
      <c r="C5943" t="s">
        <v>10784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K5943">
        <f t="shared" si="92"/>
        <v>0</v>
      </c>
    </row>
    <row r="5944" spans="1:11" x14ac:dyDescent="0.25">
      <c r="A5944" t="s">
        <v>2560</v>
      </c>
      <c r="B5944" t="s">
        <v>10785</v>
      </c>
      <c r="C5944" t="s">
        <v>10786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K5944">
        <f t="shared" si="92"/>
        <v>0</v>
      </c>
    </row>
    <row r="5945" spans="1:11" x14ac:dyDescent="0.25">
      <c r="A5945" t="s">
        <v>2560</v>
      </c>
      <c r="B5945" t="s">
        <v>10787</v>
      </c>
      <c r="C5945" t="s">
        <v>10788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K5945">
        <f t="shared" si="92"/>
        <v>0</v>
      </c>
    </row>
    <row r="5946" spans="1:11" x14ac:dyDescent="0.25">
      <c r="A5946" t="s">
        <v>2560</v>
      </c>
      <c r="B5946" t="s">
        <v>10789</v>
      </c>
      <c r="C5946" t="s">
        <v>10790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K5946">
        <f t="shared" si="92"/>
        <v>0</v>
      </c>
    </row>
    <row r="5947" spans="1:11" x14ac:dyDescent="0.25">
      <c r="A5947" t="s">
        <v>2560</v>
      </c>
      <c r="B5947" t="s">
        <v>10791</v>
      </c>
      <c r="C5947" t="s">
        <v>10792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K5947">
        <f t="shared" si="92"/>
        <v>0</v>
      </c>
    </row>
    <row r="5948" spans="1:11" x14ac:dyDescent="0.25">
      <c r="A5948" t="s">
        <v>2560</v>
      </c>
      <c r="B5948" t="s">
        <v>10793</v>
      </c>
      <c r="C5948" t="s">
        <v>10794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K5948">
        <f t="shared" si="92"/>
        <v>0</v>
      </c>
    </row>
    <row r="5949" spans="1:11" x14ac:dyDescent="0.25">
      <c r="A5949" t="s">
        <v>2560</v>
      </c>
      <c r="B5949" t="s">
        <v>10795</v>
      </c>
      <c r="C5949" t="s">
        <v>10796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K5949">
        <f t="shared" si="92"/>
        <v>0</v>
      </c>
    </row>
    <row r="5950" spans="1:11" x14ac:dyDescent="0.25">
      <c r="A5950" t="s">
        <v>2560</v>
      </c>
      <c r="B5950" t="s">
        <v>10797</v>
      </c>
      <c r="C5950" t="s">
        <v>476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K5950">
        <f t="shared" si="92"/>
        <v>0</v>
      </c>
    </row>
    <row r="5951" spans="1:11" x14ac:dyDescent="0.25">
      <c r="A5951" t="s">
        <v>2560</v>
      </c>
      <c r="B5951" t="s">
        <v>10798</v>
      </c>
      <c r="C5951" t="s">
        <v>802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K5951">
        <f t="shared" si="92"/>
        <v>0</v>
      </c>
    </row>
    <row r="5952" spans="1:11" x14ac:dyDescent="0.25">
      <c r="A5952" t="s">
        <v>2560</v>
      </c>
      <c r="B5952" t="s">
        <v>10799</v>
      </c>
      <c r="C5952" t="s">
        <v>10800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K5952">
        <f t="shared" si="92"/>
        <v>0</v>
      </c>
    </row>
    <row r="5953" spans="1:11" x14ac:dyDescent="0.25">
      <c r="A5953" t="s">
        <v>2560</v>
      </c>
      <c r="B5953" t="s">
        <v>10801</v>
      </c>
      <c r="C5953" t="s">
        <v>5100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K5953">
        <f t="shared" si="92"/>
        <v>0</v>
      </c>
    </row>
    <row r="5954" spans="1:11" x14ac:dyDescent="0.25">
      <c r="A5954" t="s">
        <v>2560</v>
      </c>
      <c r="B5954" t="s">
        <v>10802</v>
      </c>
      <c r="C5954" t="s">
        <v>10803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K5954">
        <f t="shared" si="92"/>
        <v>0</v>
      </c>
    </row>
    <row r="5955" spans="1:11" x14ac:dyDescent="0.25">
      <c r="A5955" t="s">
        <v>2560</v>
      </c>
      <c r="B5955" t="s">
        <v>10804</v>
      </c>
      <c r="C5955" t="s">
        <v>355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K5955">
        <f t="shared" ref="K5955:K6018" si="93">D5955+F5955</f>
        <v>0</v>
      </c>
    </row>
    <row r="5956" spans="1:11" x14ac:dyDescent="0.25">
      <c r="A5956" t="s">
        <v>2560</v>
      </c>
      <c r="B5956" t="s">
        <v>10805</v>
      </c>
      <c r="C5956" t="s">
        <v>10806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K5956">
        <f t="shared" si="93"/>
        <v>0</v>
      </c>
    </row>
    <row r="5957" spans="1:11" x14ac:dyDescent="0.25">
      <c r="A5957" t="s">
        <v>2560</v>
      </c>
      <c r="B5957" t="s">
        <v>10807</v>
      </c>
      <c r="C5957" t="s">
        <v>10808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K5957">
        <f t="shared" si="93"/>
        <v>0</v>
      </c>
    </row>
    <row r="5958" spans="1:11" x14ac:dyDescent="0.25">
      <c r="A5958" t="s">
        <v>2560</v>
      </c>
      <c r="B5958" t="s">
        <v>1850</v>
      </c>
      <c r="C5958" t="s">
        <v>699</v>
      </c>
      <c r="D5958">
        <v>25</v>
      </c>
      <c r="E5958">
        <v>0</v>
      </c>
      <c r="F5958">
        <v>1</v>
      </c>
      <c r="G5958">
        <v>0</v>
      </c>
      <c r="H5958">
        <v>175</v>
      </c>
      <c r="I5958">
        <v>201</v>
      </c>
      <c r="K5958">
        <f t="shared" si="93"/>
        <v>26</v>
      </c>
    </row>
    <row r="5959" spans="1:11" x14ac:dyDescent="0.25">
      <c r="A5959" t="s">
        <v>2560</v>
      </c>
      <c r="B5959" t="s">
        <v>1849</v>
      </c>
      <c r="C5959" t="s">
        <v>698</v>
      </c>
      <c r="D5959">
        <v>137</v>
      </c>
      <c r="E5959">
        <v>0</v>
      </c>
      <c r="F5959">
        <v>0</v>
      </c>
      <c r="G5959">
        <v>0</v>
      </c>
      <c r="H5959">
        <v>89</v>
      </c>
      <c r="I5959">
        <v>226</v>
      </c>
      <c r="K5959">
        <f t="shared" si="93"/>
        <v>137</v>
      </c>
    </row>
    <row r="5960" spans="1:11" x14ac:dyDescent="0.25">
      <c r="A5960" t="s">
        <v>2560</v>
      </c>
      <c r="B5960" t="s">
        <v>2025</v>
      </c>
      <c r="C5960" t="s">
        <v>872</v>
      </c>
      <c r="D5960">
        <v>146</v>
      </c>
      <c r="E5960">
        <v>0</v>
      </c>
      <c r="F5960">
        <v>2</v>
      </c>
      <c r="G5960">
        <v>0</v>
      </c>
      <c r="H5960">
        <v>8536</v>
      </c>
      <c r="I5960">
        <v>8684</v>
      </c>
      <c r="K5960">
        <f t="shared" si="93"/>
        <v>148</v>
      </c>
    </row>
    <row r="5961" spans="1:11" x14ac:dyDescent="0.25">
      <c r="A5961" t="s">
        <v>2560</v>
      </c>
      <c r="B5961" t="s">
        <v>2031</v>
      </c>
      <c r="C5961" t="s">
        <v>878</v>
      </c>
      <c r="D5961">
        <v>572</v>
      </c>
      <c r="E5961">
        <v>0</v>
      </c>
      <c r="F5961">
        <v>0</v>
      </c>
      <c r="G5961">
        <v>0</v>
      </c>
      <c r="H5961">
        <v>52</v>
      </c>
      <c r="I5961">
        <v>624</v>
      </c>
      <c r="K5961">
        <f t="shared" si="93"/>
        <v>572</v>
      </c>
    </row>
    <row r="5962" spans="1:11" x14ac:dyDescent="0.25">
      <c r="A5962" t="s">
        <v>2560</v>
      </c>
      <c r="B5962" t="s">
        <v>1961</v>
      </c>
      <c r="C5962" t="s">
        <v>808</v>
      </c>
      <c r="D5962">
        <v>18</v>
      </c>
      <c r="E5962">
        <v>0</v>
      </c>
      <c r="F5962">
        <v>0</v>
      </c>
      <c r="G5962">
        <v>0</v>
      </c>
      <c r="H5962">
        <v>83</v>
      </c>
      <c r="I5962">
        <v>101</v>
      </c>
      <c r="K5962">
        <f t="shared" si="93"/>
        <v>18</v>
      </c>
    </row>
    <row r="5963" spans="1:11" x14ac:dyDescent="0.25">
      <c r="A5963" t="s">
        <v>2560</v>
      </c>
      <c r="B5963" t="s">
        <v>1976</v>
      </c>
      <c r="C5963" t="s">
        <v>823</v>
      </c>
      <c r="D5963">
        <v>0</v>
      </c>
      <c r="E5963">
        <v>0</v>
      </c>
      <c r="F5963">
        <v>0</v>
      </c>
      <c r="G5963">
        <v>0</v>
      </c>
      <c r="H5963">
        <v>1</v>
      </c>
      <c r="I5963">
        <v>1</v>
      </c>
      <c r="K5963">
        <f t="shared" si="93"/>
        <v>0</v>
      </c>
    </row>
    <row r="5964" spans="1:11" x14ac:dyDescent="0.25">
      <c r="A5964" t="s">
        <v>2560</v>
      </c>
      <c r="B5964" t="s">
        <v>1411</v>
      </c>
      <c r="C5964" t="s">
        <v>273</v>
      </c>
      <c r="D5964">
        <v>2447</v>
      </c>
      <c r="E5964">
        <v>0</v>
      </c>
      <c r="F5964">
        <v>0</v>
      </c>
      <c r="G5964">
        <v>0</v>
      </c>
      <c r="H5964">
        <v>1874</v>
      </c>
      <c r="I5964">
        <v>4321</v>
      </c>
      <c r="K5964">
        <f t="shared" si="93"/>
        <v>2447</v>
      </c>
    </row>
    <row r="5965" spans="1:11" x14ac:dyDescent="0.25">
      <c r="A5965" t="s">
        <v>2560</v>
      </c>
      <c r="B5965" t="s">
        <v>1335</v>
      </c>
      <c r="C5965" t="s">
        <v>199</v>
      </c>
      <c r="D5965">
        <v>32</v>
      </c>
      <c r="E5965">
        <v>0</v>
      </c>
      <c r="F5965">
        <v>0</v>
      </c>
      <c r="G5965">
        <v>0</v>
      </c>
      <c r="H5965">
        <v>10</v>
      </c>
      <c r="I5965">
        <v>42</v>
      </c>
      <c r="K5965">
        <f t="shared" si="93"/>
        <v>32</v>
      </c>
    </row>
    <row r="5966" spans="1:11" x14ac:dyDescent="0.25">
      <c r="A5966" t="s">
        <v>2560</v>
      </c>
      <c r="B5966" t="s">
        <v>1738</v>
      </c>
      <c r="C5966" t="s">
        <v>588</v>
      </c>
      <c r="D5966">
        <v>80</v>
      </c>
      <c r="E5966">
        <v>0</v>
      </c>
      <c r="F5966">
        <v>0</v>
      </c>
      <c r="G5966">
        <v>0</v>
      </c>
      <c r="H5966">
        <v>20</v>
      </c>
      <c r="I5966">
        <v>100</v>
      </c>
      <c r="K5966">
        <f t="shared" si="93"/>
        <v>80</v>
      </c>
    </row>
    <row r="5967" spans="1:11" x14ac:dyDescent="0.25">
      <c r="A5967" t="s">
        <v>2560</v>
      </c>
      <c r="B5967" t="s">
        <v>1741</v>
      </c>
      <c r="C5967" t="s">
        <v>591</v>
      </c>
      <c r="D5967">
        <v>76</v>
      </c>
      <c r="E5967">
        <v>0</v>
      </c>
      <c r="F5967">
        <v>0</v>
      </c>
      <c r="G5967">
        <v>0</v>
      </c>
      <c r="H5967">
        <v>1</v>
      </c>
      <c r="I5967">
        <v>77</v>
      </c>
      <c r="K5967">
        <f t="shared" si="93"/>
        <v>76</v>
      </c>
    </row>
    <row r="5968" spans="1:11" x14ac:dyDescent="0.25">
      <c r="A5968" t="s">
        <v>2560</v>
      </c>
      <c r="B5968" t="s">
        <v>2111</v>
      </c>
      <c r="C5968" t="s">
        <v>956</v>
      </c>
      <c r="D5968">
        <v>149</v>
      </c>
      <c r="E5968">
        <v>0</v>
      </c>
      <c r="F5968">
        <v>0</v>
      </c>
      <c r="G5968">
        <v>0</v>
      </c>
      <c r="H5968">
        <v>1712</v>
      </c>
      <c r="I5968">
        <v>1861</v>
      </c>
      <c r="K5968">
        <f t="shared" si="93"/>
        <v>149</v>
      </c>
    </row>
    <row r="5969" spans="1:11" x14ac:dyDescent="0.25">
      <c r="A5969" t="s">
        <v>2560</v>
      </c>
      <c r="B5969" t="s">
        <v>2131</v>
      </c>
      <c r="C5969" t="s">
        <v>973</v>
      </c>
      <c r="D5969">
        <v>469</v>
      </c>
      <c r="E5969">
        <v>0</v>
      </c>
      <c r="F5969">
        <v>0</v>
      </c>
      <c r="G5969">
        <v>0</v>
      </c>
      <c r="H5969">
        <v>1240</v>
      </c>
      <c r="I5969">
        <v>1709</v>
      </c>
      <c r="K5969">
        <f t="shared" si="93"/>
        <v>469</v>
      </c>
    </row>
    <row r="5970" spans="1:11" x14ac:dyDescent="0.25">
      <c r="A5970" t="s">
        <v>2560</v>
      </c>
      <c r="B5970" t="s">
        <v>1208</v>
      </c>
      <c r="C5970" t="s">
        <v>75</v>
      </c>
      <c r="D5970">
        <v>1073</v>
      </c>
      <c r="E5970">
        <v>0</v>
      </c>
      <c r="F5970">
        <v>43</v>
      </c>
      <c r="G5970">
        <v>0</v>
      </c>
      <c r="H5970">
        <v>7800</v>
      </c>
      <c r="I5970">
        <v>8916</v>
      </c>
      <c r="K5970">
        <f t="shared" si="93"/>
        <v>1116</v>
      </c>
    </row>
    <row r="5971" spans="1:11" x14ac:dyDescent="0.25">
      <c r="A5971" t="s">
        <v>2560</v>
      </c>
      <c r="B5971" t="s">
        <v>1294</v>
      </c>
      <c r="C5971" t="s">
        <v>159</v>
      </c>
      <c r="D5971">
        <v>8</v>
      </c>
      <c r="E5971">
        <v>0</v>
      </c>
      <c r="F5971">
        <v>0</v>
      </c>
      <c r="G5971">
        <v>0</v>
      </c>
      <c r="H5971">
        <v>6</v>
      </c>
      <c r="I5971">
        <v>14</v>
      </c>
      <c r="K5971">
        <f t="shared" si="93"/>
        <v>8</v>
      </c>
    </row>
    <row r="5972" spans="1:11" x14ac:dyDescent="0.25">
      <c r="A5972" t="s">
        <v>2560</v>
      </c>
      <c r="B5972" t="s">
        <v>1457</v>
      </c>
      <c r="C5972" t="s">
        <v>318</v>
      </c>
      <c r="D5972">
        <v>322</v>
      </c>
      <c r="E5972">
        <v>0</v>
      </c>
      <c r="F5972">
        <v>0</v>
      </c>
      <c r="G5972">
        <v>0</v>
      </c>
      <c r="H5972">
        <v>600</v>
      </c>
      <c r="I5972">
        <v>922</v>
      </c>
      <c r="K5972">
        <f t="shared" si="93"/>
        <v>322</v>
      </c>
    </row>
    <row r="5973" spans="1:11" x14ac:dyDescent="0.25">
      <c r="A5973" t="s">
        <v>2560</v>
      </c>
      <c r="B5973" t="s">
        <v>2247</v>
      </c>
      <c r="C5973" t="s">
        <v>1088</v>
      </c>
      <c r="D5973">
        <v>391</v>
      </c>
      <c r="E5973">
        <v>0</v>
      </c>
      <c r="F5973">
        <v>0</v>
      </c>
      <c r="G5973">
        <v>0</v>
      </c>
      <c r="H5973">
        <v>1488</v>
      </c>
      <c r="I5973">
        <v>1879</v>
      </c>
      <c r="K5973">
        <f t="shared" si="93"/>
        <v>391</v>
      </c>
    </row>
    <row r="5974" spans="1:11" x14ac:dyDescent="0.25">
      <c r="A5974" t="s">
        <v>2560</v>
      </c>
      <c r="B5974" t="s">
        <v>2069</v>
      </c>
      <c r="C5974" t="s">
        <v>916</v>
      </c>
      <c r="D5974">
        <v>380</v>
      </c>
      <c r="E5974">
        <v>0</v>
      </c>
      <c r="F5974">
        <v>0</v>
      </c>
      <c r="G5974">
        <v>0</v>
      </c>
      <c r="H5974">
        <v>689</v>
      </c>
      <c r="I5974">
        <v>1069</v>
      </c>
      <c r="K5974">
        <f t="shared" si="93"/>
        <v>380</v>
      </c>
    </row>
    <row r="5975" spans="1:11" x14ac:dyDescent="0.25">
      <c r="A5975" t="s">
        <v>2560</v>
      </c>
      <c r="B5975" t="s">
        <v>1503</v>
      </c>
      <c r="C5975" t="s">
        <v>360</v>
      </c>
      <c r="D5975">
        <v>1</v>
      </c>
      <c r="E5975">
        <v>0</v>
      </c>
      <c r="F5975">
        <v>0</v>
      </c>
      <c r="G5975">
        <v>0</v>
      </c>
      <c r="H5975">
        <v>484</v>
      </c>
      <c r="I5975">
        <v>485</v>
      </c>
      <c r="K5975">
        <f t="shared" si="93"/>
        <v>1</v>
      </c>
    </row>
    <row r="5976" spans="1:11" x14ac:dyDescent="0.25">
      <c r="A5976" t="s">
        <v>2560</v>
      </c>
      <c r="B5976" t="s">
        <v>1298</v>
      </c>
      <c r="C5976" t="s">
        <v>163</v>
      </c>
      <c r="D5976">
        <v>700</v>
      </c>
      <c r="E5976">
        <v>0</v>
      </c>
      <c r="F5976">
        <v>0</v>
      </c>
      <c r="G5976">
        <v>0</v>
      </c>
      <c r="H5976">
        <v>300</v>
      </c>
      <c r="I5976">
        <v>1000</v>
      </c>
      <c r="K5976">
        <f t="shared" si="93"/>
        <v>700</v>
      </c>
    </row>
    <row r="5977" spans="1:11" x14ac:dyDescent="0.25">
      <c r="A5977" t="s">
        <v>2560</v>
      </c>
      <c r="B5977" t="s">
        <v>1285</v>
      </c>
      <c r="C5977" t="s">
        <v>150</v>
      </c>
      <c r="D5977">
        <v>129</v>
      </c>
      <c r="E5977">
        <v>0</v>
      </c>
      <c r="F5977">
        <v>1</v>
      </c>
      <c r="G5977">
        <v>0</v>
      </c>
      <c r="H5977">
        <v>54</v>
      </c>
      <c r="I5977">
        <v>184</v>
      </c>
      <c r="K5977">
        <f t="shared" si="93"/>
        <v>130</v>
      </c>
    </row>
    <row r="5978" spans="1:11" x14ac:dyDescent="0.25">
      <c r="A5978" t="s">
        <v>2560</v>
      </c>
      <c r="B5978" t="s">
        <v>1257</v>
      </c>
      <c r="C5978" t="s">
        <v>112</v>
      </c>
      <c r="D5978">
        <v>277</v>
      </c>
      <c r="E5978">
        <v>0</v>
      </c>
      <c r="F5978">
        <v>0</v>
      </c>
      <c r="G5978">
        <v>0</v>
      </c>
      <c r="H5978">
        <v>83</v>
      </c>
      <c r="I5978">
        <v>360</v>
      </c>
      <c r="K5978">
        <f t="shared" si="93"/>
        <v>277</v>
      </c>
    </row>
    <row r="5979" spans="1:11" x14ac:dyDescent="0.25">
      <c r="A5979" t="s">
        <v>2560</v>
      </c>
      <c r="B5979" t="s">
        <v>1734</v>
      </c>
      <c r="C5979" t="s">
        <v>584</v>
      </c>
      <c r="D5979">
        <v>12</v>
      </c>
      <c r="E5979">
        <v>0</v>
      </c>
      <c r="F5979">
        <v>0</v>
      </c>
      <c r="G5979">
        <v>0</v>
      </c>
      <c r="H5979">
        <v>8</v>
      </c>
      <c r="I5979">
        <v>20</v>
      </c>
      <c r="K5979">
        <f t="shared" si="93"/>
        <v>12</v>
      </c>
    </row>
    <row r="5980" spans="1:11" x14ac:dyDescent="0.25">
      <c r="A5980" t="s">
        <v>2560</v>
      </c>
      <c r="B5980" t="s">
        <v>11934</v>
      </c>
      <c r="C5980" t="s">
        <v>11935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K5980">
        <f t="shared" si="93"/>
        <v>0</v>
      </c>
    </row>
    <row r="5981" spans="1:11" x14ac:dyDescent="0.25">
      <c r="A5981" t="s">
        <v>2560</v>
      </c>
      <c r="B5981" t="s">
        <v>11936</v>
      </c>
      <c r="C5981" t="s">
        <v>11937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K5981">
        <f t="shared" si="93"/>
        <v>0</v>
      </c>
    </row>
    <row r="5982" spans="1:11" x14ac:dyDescent="0.25">
      <c r="A5982" t="s">
        <v>2560</v>
      </c>
      <c r="B5982" t="s">
        <v>11938</v>
      </c>
      <c r="C5982" t="s">
        <v>1009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K5982">
        <f t="shared" si="93"/>
        <v>0</v>
      </c>
    </row>
    <row r="5983" spans="1:11" x14ac:dyDescent="0.25">
      <c r="A5983" t="s">
        <v>2560</v>
      </c>
      <c r="B5983" t="s">
        <v>11939</v>
      </c>
      <c r="C5983" t="s">
        <v>11940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K5983">
        <f t="shared" si="93"/>
        <v>0</v>
      </c>
    </row>
    <row r="5984" spans="1:11" x14ac:dyDescent="0.25">
      <c r="A5984" t="s">
        <v>2560</v>
      </c>
      <c r="B5984" t="s">
        <v>11941</v>
      </c>
      <c r="C5984" t="s">
        <v>11942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K5984">
        <f t="shared" si="93"/>
        <v>0</v>
      </c>
    </row>
    <row r="5985" spans="1:11" x14ac:dyDescent="0.25">
      <c r="A5985" t="s">
        <v>2560</v>
      </c>
      <c r="B5985" t="s">
        <v>11943</v>
      </c>
      <c r="C5985" t="s">
        <v>11944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K5985">
        <f t="shared" si="93"/>
        <v>0</v>
      </c>
    </row>
    <row r="5986" spans="1:11" x14ac:dyDescent="0.25">
      <c r="A5986" t="s">
        <v>2560</v>
      </c>
      <c r="B5986" t="s">
        <v>11945</v>
      </c>
      <c r="C5986" t="s">
        <v>8139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K5986">
        <f t="shared" si="93"/>
        <v>0</v>
      </c>
    </row>
    <row r="5987" spans="1:11" x14ac:dyDescent="0.25">
      <c r="A5987" t="s">
        <v>2560</v>
      </c>
      <c r="B5987" t="s">
        <v>11946</v>
      </c>
      <c r="C5987" t="s">
        <v>11947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K5987">
        <f t="shared" si="93"/>
        <v>0</v>
      </c>
    </row>
    <row r="5988" spans="1:11" x14ac:dyDescent="0.25">
      <c r="A5988" t="s">
        <v>2560</v>
      </c>
      <c r="B5988" t="s">
        <v>11948</v>
      </c>
      <c r="C5988" t="s">
        <v>11949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0</v>
      </c>
      <c r="K5988">
        <f t="shared" si="93"/>
        <v>0</v>
      </c>
    </row>
    <row r="5989" spans="1:11" x14ac:dyDescent="0.25">
      <c r="A5989" t="s">
        <v>2560</v>
      </c>
      <c r="B5989" t="s">
        <v>11950</v>
      </c>
      <c r="C5989" t="s">
        <v>9761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K5989">
        <f t="shared" si="93"/>
        <v>0</v>
      </c>
    </row>
    <row r="5990" spans="1:11" x14ac:dyDescent="0.25">
      <c r="A5990" t="s">
        <v>2560</v>
      </c>
      <c r="B5990" t="s">
        <v>11951</v>
      </c>
      <c r="C5990" t="s">
        <v>11952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K5990">
        <f t="shared" si="93"/>
        <v>0</v>
      </c>
    </row>
    <row r="5991" spans="1:11" x14ac:dyDescent="0.25">
      <c r="A5991" t="s">
        <v>2560</v>
      </c>
      <c r="B5991" t="s">
        <v>1986</v>
      </c>
      <c r="C5991" t="s">
        <v>833</v>
      </c>
      <c r="D5991">
        <v>701</v>
      </c>
      <c r="E5991">
        <v>0</v>
      </c>
      <c r="F5991">
        <v>0</v>
      </c>
      <c r="G5991">
        <v>0</v>
      </c>
      <c r="H5991">
        <v>154</v>
      </c>
      <c r="I5991">
        <v>855</v>
      </c>
      <c r="K5991">
        <f t="shared" si="93"/>
        <v>701</v>
      </c>
    </row>
    <row r="5992" spans="1:11" x14ac:dyDescent="0.25">
      <c r="A5992" t="s">
        <v>2560</v>
      </c>
      <c r="B5992" t="s">
        <v>1851</v>
      </c>
      <c r="C5992" t="s">
        <v>700</v>
      </c>
      <c r="D5992">
        <v>6</v>
      </c>
      <c r="E5992">
        <v>0</v>
      </c>
      <c r="F5992">
        <v>0</v>
      </c>
      <c r="G5992">
        <v>0</v>
      </c>
      <c r="H5992">
        <v>52</v>
      </c>
      <c r="I5992">
        <v>58</v>
      </c>
      <c r="K5992">
        <f t="shared" si="93"/>
        <v>6</v>
      </c>
    </row>
    <row r="5993" spans="1:11" x14ac:dyDescent="0.25">
      <c r="A5993" t="s">
        <v>2560</v>
      </c>
      <c r="B5993" t="s">
        <v>2033</v>
      </c>
      <c r="C5993" t="s">
        <v>880</v>
      </c>
      <c r="D5993">
        <v>84</v>
      </c>
      <c r="E5993">
        <v>0</v>
      </c>
      <c r="F5993">
        <v>0</v>
      </c>
      <c r="G5993">
        <v>0</v>
      </c>
      <c r="H5993">
        <v>281</v>
      </c>
      <c r="I5993">
        <v>365</v>
      </c>
      <c r="K5993">
        <f t="shared" si="93"/>
        <v>84</v>
      </c>
    </row>
    <row r="5994" spans="1:11" x14ac:dyDescent="0.25">
      <c r="A5994" t="s">
        <v>2560</v>
      </c>
      <c r="B5994" t="s">
        <v>2027</v>
      </c>
      <c r="C5994" t="s">
        <v>874</v>
      </c>
      <c r="D5994">
        <v>14</v>
      </c>
      <c r="E5994">
        <v>0</v>
      </c>
      <c r="F5994">
        <v>0</v>
      </c>
      <c r="G5994">
        <v>0</v>
      </c>
      <c r="H5994">
        <v>71</v>
      </c>
      <c r="I5994">
        <v>85</v>
      </c>
      <c r="K5994">
        <f t="shared" si="93"/>
        <v>14</v>
      </c>
    </row>
    <row r="5995" spans="1:11" x14ac:dyDescent="0.25">
      <c r="A5995" t="s">
        <v>2560</v>
      </c>
      <c r="B5995" t="s">
        <v>1230</v>
      </c>
      <c r="C5995" t="s">
        <v>97</v>
      </c>
      <c r="D5995">
        <v>647</v>
      </c>
      <c r="E5995">
        <v>0</v>
      </c>
      <c r="F5995">
        <v>0</v>
      </c>
      <c r="G5995">
        <v>0</v>
      </c>
      <c r="H5995">
        <v>943</v>
      </c>
      <c r="I5995">
        <v>1590</v>
      </c>
      <c r="K5995">
        <f t="shared" si="93"/>
        <v>647</v>
      </c>
    </row>
    <row r="5996" spans="1:11" x14ac:dyDescent="0.25">
      <c r="A5996" t="s">
        <v>2560</v>
      </c>
      <c r="B5996" t="s">
        <v>1962</v>
      </c>
      <c r="C5996" t="s">
        <v>809</v>
      </c>
      <c r="D5996">
        <v>20</v>
      </c>
      <c r="E5996">
        <v>0</v>
      </c>
      <c r="F5996">
        <v>0</v>
      </c>
      <c r="G5996">
        <v>0</v>
      </c>
      <c r="H5996">
        <v>83</v>
      </c>
      <c r="I5996">
        <v>103</v>
      </c>
      <c r="K5996">
        <f t="shared" si="93"/>
        <v>20</v>
      </c>
    </row>
    <row r="5997" spans="1:11" x14ac:dyDescent="0.25">
      <c r="A5997" t="s">
        <v>2560</v>
      </c>
      <c r="B5997" t="s">
        <v>1991</v>
      </c>
      <c r="C5997" t="s">
        <v>838</v>
      </c>
      <c r="D5997">
        <v>1139</v>
      </c>
      <c r="E5997">
        <v>0</v>
      </c>
      <c r="F5997">
        <v>0</v>
      </c>
      <c r="G5997">
        <v>0</v>
      </c>
      <c r="H5997">
        <v>57</v>
      </c>
      <c r="I5997">
        <v>1196</v>
      </c>
      <c r="K5997">
        <f t="shared" si="93"/>
        <v>1139</v>
      </c>
    </row>
    <row r="5998" spans="1:11" x14ac:dyDescent="0.25">
      <c r="A5998" t="s">
        <v>2560</v>
      </c>
      <c r="B5998" t="s">
        <v>1810</v>
      </c>
      <c r="C5998" t="s">
        <v>660</v>
      </c>
      <c r="D5998">
        <v>45</v>
      </c>
      <c r="E5998">
        <v>0</v>
      </c>
      <c r="F5998">
        <v>0</v>
      </c>
      <c r="G5998">
        <v>0</v>
      </c>
      <c r="H5998">
        <v>4</v>
      </c>
      <c r="I5998">
        <v>49</v>
      </c>
      <c r="K5998">
        <f t="shared" si="93"/>
        <v>45</v>
      </c>
    </row>
    <row r="5999" spans="1:11" x14ac:dyDescent="0.25">
      <c r="A5999" t="s">
        <v>2560</v>
      </c>
      <c r="B5999" t="s">
        <v>1455</v>
      </c>
      <c r="C5999" t="s">
        <v>316</v>
      </c>
      <c r="D5999">
        <v>204</v>
      </c>
      <c r="E5999">
        <v>0</v>
      </c>
      <c r="F5999">
        <v>0</v>
      </c>
      <c r="G5999">
        <v>0</v>
      </c>
      <c r="H5999">
        <v>1142</v>
      </c>
      <c r="I5999">
        <v>1346</v>
      </c>
      <c r="K5999">
        <f t="shared" si="93"/>
        <v>204</v>
      </c>
    </row>
    <row r="6000" spans="1:11" x14ac:dyDescent="0.25">
      <c r="A6000" t="s">
        <v>2560</v>
      </c>
      <c r="B6000" t="s">
        <v>1524</v>
      </c>
      <c r="C6000" t="s">
        <v>380</v>
      </c>
      <c r="D6000">
        <v>231</v>
      </c>
      <c r="E6000">
        <v>0</v>
      </c>
      <c r="F6000">
        <v>0</v>
      </c>
      <c r="G6000">
        <v>0</v>
      </c>
      <c r="H6000">
        <v>302</v>
      </c>
      <c r="I6000">
        <v>533</v>
      </c>
      <c r="K6000">
        <f t="shared" si="93"/>
        <v>231</v>
      </c>
    </row>
    <row r="6001" spans="1:11" x14ac:dyDescent="0.25">
      <c r="A6001" t="s">
        <v>2560</v>
      </c>
      <c r="B6001" t="s">
        <v>1941</v>
      </c>
      <c r="C6001" t="s">
        <v>788</v>
      </c>
      <c r="D6001">
        <v>1791</v>
      </c>
      <c r="E6001">
        <v>0</v>
      </c>
      <c r="F6001">
        <v>30</v>
      </c>
      <c r="G6001">
        <v>0</v>
      </c>
      <c r="H6001">
        <v>9416</v>
      </c>
      <c r="I6001">
        <v>11237</v>
      </c>
      <c r="K6001">
        <f t="shared" si="93"/>
        <v>1821</v>
      </c>
    </row>
    <row r="6002" spans="1:11" x14ac:dyDescent="0.25">
      <c r="A6002" t="s">
        <v>2560</v>
      </c>
      <c r="B6002" t="s">
        <v>2101</v>
      </c>
      <c r="C6002" t="s">
        <v>946</v>
      </c>
      <c r="D6002">
        <v>2</v>
      </c>
      <c r="E6002">
        <v>0</v>
      </c>
      <c r="F6002">
        <v>0</v>
      </c>
      <c r="G6002">
        <v>0</v>
      </c>
      <c r="H6002">
        <v>1</v>
      </c>
      <c r="I6002">
        <v>3</v>
      </c>
      <c r="K6002">
        <f t="shared" si="93"/>
        <v>2</v>
      </c>
    </row>
    <row r="6003" spans="1:11" x14ac:dyDescent="0.25">
      <c r="A6003" t="s">
        <v>2560</v>
      </c>
      <c r="B6003" t="s">
        <v>1877</v>
      </c>
      <c r="C6003" t="s">
        <v>726</v>
      </c>
      <c r="D6003">
        <v>7</v>
      </c>
      <c r="E6003">
        <v>0</v>
      </c>
      <c r="F6003">
        <v>0</v>
      </c>
      <c r="G6003">
        <v>0</v>
      </c>
      <c r="H6003">
        <v>12</v>
      </c>
      <c r="I6003">
        <v>19</v>
      </c>
      <c r="K6003">
        <f t="shared" si="93"/>
        <v>7</v>
      </c>
    </row>
    <row r="6004" spans="1:11" x14ac:dyDescent="0.25">
      <c r="A6004" t="s">
        <v>2560</v>
      </c>
      <c r="B6004" t="s">
        <v>1775</v>
      </c>
      <c r="C6004" t="s">
        <v>625</v>
      </c>
      <c r="D6004">
        <v>7</v>
      </c>
      <c r="E6004">
        <v>0</v>
      </c>
      <c r="F6004">
        <v>0</v>
      </c>
      <c r="G6004">
        <v>0</v>
      </c>
      <c r="H6004">
        <v>14</v>
      </c>
      <c r="I6004">
        <v>21</v>
      </c>
      <c r="K6004">
        <f t="shared" si="93"/>
        <v>7</v>
      </c>
    </row>
    <row r="6005" spans="1:11" x14ac:dyDescent="0.25">
      <c r="A6005" t="s">
        <v>2560</v>
      </c>
      <c r="B6005" t="s">
        <v>2218</v>
      </c>
      <c r="C6005" t="s">
        <v>1059</v>
      </c>
      <c r="D6005">
        <v>33</v>
      </c>
      <c r="E6005">
        <v>0</v>
      </c>
      <c r="F6005">
        <v>0</v>
      </c>
      <c r="G6005">
        <v>0</v>
      </c>
      <c r="H6005">
        <v>112</v>
      </c>
      <c r="I6005">
        <v>145</v>
      </c>
      <c r="K6005">
        <f t="shared" si="93"/>
        <v>33</v>
      </c>
    </row>
    <row r="6006" spans="1:11" x14ac:dyDescent="0.25">
      <c r="A6006" t="s">
        <v>2560</v>
      </c>
      <c r="B6006" t="s">
        <v>2219</v>
      </c>
      <c r="C6006" t="s">
        <v>1060</v>
      </c>
      <c r="D6006">
        <v>1</v>
      </c>
      <c r="E6006">
        <v>0</v>
      </c>
      <c r="F6006">
        <v>0</v>
      </c>
      <c r="G6006">
        <v>0</v>
      </c>
      <c r="H6006">
        <v>7</v>
      </c>
      <c r="I6006">
        <v>8</v>
      </c>
      <c r="K6006">
        <f t="shared" si="93"/>
        <v>1</v>
      </c>
    </row>
    <row r="6007" spans="1:11" x14ac:dyDescent="0.25">
      <c r="A6007" t="s">
        <v>2560</v>
      </c>
      <c r="B6007" t="s">
        <v>2211</v>
      </c>
      <c r="C6007" t="s">
        <v>1052</v>
      </c>
      <c r="D6007">
        <v>323</v>
      </c>
      <c r="E6007">
        <v>0</v>
      </c>
      <c r="F6007">
        <v>0</v>
      </c>
      <c r="G6007">
        <v>0</v>
      </c>
      <c r="H6007">
        <v>729</v>
      </c>
      <c r="I6007">
        <v>1052</v>
      </c>
      <c r="K6007">
        <f t="shared" si="93"/>
        <v>323</v>
      </c>
    </row>
    <row r="6008" spans="1:11" x14ac:dyDescent="0.25">
      <c r="A6008" t="s">
        <v>2560</v>
      </c>
      <c r="B6008" t="s">
        <v>1251</v>
      </c>
      <c r="C6008" t="s">
        <v>117</v>
      </c>
      <c r="D6008">
        <v>76</v>
      </c>
      <c r="E6008">
        <v>0</v>
      </c>
      <c r="F6008">
        <v>0</v>
      </c>
      <c r="G6008">
        <v>0</v>
      </c>
      <c r="H6008">
        <v>84</v>
      </c>
      <c r="I6008">
        <v>160</v>
      </c>
      <c r="K6008">
        <f t="shared" si="93"/>
        <v>76</v>
      </c>
    </row>
    <row r="6009" spans="1:11" x14ac:dyDescent="0.25">
      <c r="A6009" t="s">
        <v>2560</v>
      </c>
      <c r="B6009" t="s">
        <v>1352</v>
      </c>
      <c r="C6009" t="s">
        <v>216</v>
      </c>
      <c r="D6009">
        <v>1373</v>
      </c>
      <c r="E6009">
        <v>0</v>
      </c>
      <c r="F6009">
        <v>0</v>
      </c>
      <c r="G6009">
        <v>0</v>
      </c>
      <c r="H6009">
        <v>3</v>
      </c>
      <c r="I6009">
        <v>1376</v>
      </c>
      <c r="K6009">
        <f t="shared" si="93"/>
        <v>1373</v>
      </c>
    </row>
    <row r="6010" spans="1:11" x14ac:dyDescent="0.25">
      <c r="A6010" t="s">
        <v>2560</v>
      </c>
      <c r="B6010" t="s">
        <v>1847</v>
      </c>
      <c r="C6010" t="s">
        <v>696</v>
      </c>
      <c r="D6010">
        <v>132</v>
      </c>
      <c r="E6010">
        <v>0</v>
      </c>
      <c r="F6010">
        <v>0</v>
      </c>
      <c r="G6010">
        <v>0</v>
      </c>
      <c r="H6010">
        <v>29</v>
      </c>
      <c r="I6010">
        <v>161</v>
      </c>
      <c r="K6010">
        <f t="shared" si="93"/>
        <v>132</v>
      </c>
    </row>
    <row r="6011" spans="1:11" x14ac:dyDescent="0.25">
      <c r="A6011" t="s">
        <v>2560</v>
      </c>
      <c r="B6011" t="s">
        <v>4959</v>
      </c>
      <c r="C6011" t="s">
        <v>4960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K6011">
        <f t="shared" si="93"/>
        <v>0</v>
      </c>
    </row>
    <row r="6012" spans="1:11" x14ac:dyDescent="0.25">
      <c r="A6012" t="s">
        <v>2560</v>
      </c>
      <c r="B6012" t="s">
        <v>2506</v>
      </c>
      <c r="C6012" t="s">
        <v>2507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K6012">
        <f t="shared" si="93"/>
        <v>0</v>
      </c>
    </row>
    <row r="6013" spans="1:11" x14ac:dyDescent="0.25">
      <c r="A6013" t="s">
        <v>2560</v>
      </c>
      <c r="B6013" t="s">
        <v>2093</v>
      </c>
      <c r="C6013" t="s">
        <v>939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K6013">
        <f t="shared" si="93"/>
        <v>0</v>
      </c>
    </row>
    <row r="6014" spans="1:11" x14ac:dyDescent="0.25">
      <c r="A6014" t="s">
        <v>2560</v>
      </c>
      <c r="B6014" t="s">
        <v>2373</v>
      </c>
      <c r="C6014" t="s">
        <v>2374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K6014">
        <f t="shared" si="93"/>
        <v>0</v>
      </c>
    </row>
    <row r="6015" spans="1:11" x14ac:dyDescent="0.25">
      <c r="A6015" t="s">
        <v>2560</v>
      </c>
      <c r="B6015" t="s">
        <v>4961</v>
      </c>
      <c r="C6015" t="s">
        <v>4962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K6015">
        <f t="shared" si="93"/>
        <v>0</v>
      </c>
    </row>
    <row r="6016" spans="1:11" x14ac:dyDescent="0.25">
      <c r="A6016" t="s">
        <v>2560</v>
      </c>
      <c r="B6016" t="s">
        <v>4963</v>
      </c>
      <c r="C6016" t="s">
        <v>4964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K6016">
        <f t="shared" si="93"/>
        <v>0</v>
      </c>
    </row>
    <row r="6017" spans="1:11" x14ac:dyDescent="0.25">
      <c r="A6017" t="s">
        <v>2560</v>
      </c>
      <c r="B6017" t="s">
        <v>4965</v>
      </c>
      <c r="C6017" t="s">
        <v>4966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K6017">
        <f t="shared" si="93"/>
        <v>0</v>
      </c>
    </row>
    <row r="6018" spans="1:11" x14ac:dyDescent="0.25">
      <c r="A6018" t="s">
        <v>2560</v>
      </c>
      <c r="B6018" t="s">
        <v>4967</v>
      </c>
      <c r="C6018" t="s">
        <v>4968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K6018">
        <f t="shared" si="93"/>
        <v>0</v>
      </c>
    </row>
    <row r="6019" spans="1:11" x14ac:dyDescent="0.25">
      <c r="A6019" t="s">
        <v>2560</v>
      </c>
      <c r="B6019" t="s">
        <v>1300</v>
      </c>
      <c r="C6019" t="s">
        <v>165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K6019">
        <f t="shared" ref="K6019:K6082" si="94">D6019+F6019</f>
        <v>0</v>
      </c>
    </row>
    <row r="6020" spans="1:11" x14ac:dyDescent="0.25">
      <c r="A6020" t="s">
        <v>2560</v>
      </c>
      <c r="B6020" t="s">
        <v>4969</v>
      </c>
      <c r="C6020" t="s">
        <v>4970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K6020">
        <f t="shared" si="94"/>
        <v>0</v>
      </c>
    </row>
    <row r="6021" spans="1:11" x14ac:dyDescent="0.25">
      <c r="A6021" t="s">
        <v>2560</v>
      </c>
      <c r="B6021" t="s">
        <v>4971</v>
      </c>
      <c r="C6021" t="s">
        <v>4972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K6021">
        <f t="shared" si="94"/>
        <v>0</v>
      </c>
    </row>
    <row r="6022" spans="1:11" x14ac:dyDescent="0.25">
      <c r="A6022" t="s">
        <v>2560</v>
      </c>
      <c r="B6022" t="s">
        <v>4973</v>
      </c>
      <c r="C6022" t="s">
        <v>4600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K6022">
        <f t="shared" si="94"/>
        <v>0</v>
      </c>
    </row>
    <row r="6023" spans="1:11" x14ac:dyDescent="0.25">
      <c r="A6023" t="s">
        <v>2560</v>
      </c>
      <c r="B6023" t="s">
        <v>4974</v>
      </c>
      <c r="C6023" t="s">
        <v>4975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K6023">
        <f t="shared" si="94"/>
        <v>0</v>
      </c>
    </row>
    <row r="6024" spans="1:11" x14ac:dyDescent="0.25">
      <c r="A6024" t="s">
        <v>2560</v>
      </c>
      <c r="B6024" t="s">
        <v>2343</v>
      </c>
      <c r="C6024" t="s">
        <v>2344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K6024">
        <f t="shared" si="94"/>
        <v>0</v>
      </c>
    </row>
    <row r="6025" spans="1:11" x14ac:dyDescent="0.25">
      <c r="A6025" t="s">
        <v>2560</v>
      </c>
      <c r="B6025" t="s">
        <v>4976</v>
      </c>
      <c r="C6025" t="s">
        <v>4977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K6025">
        <f t="shared" si="94"/>
        <v>0</v>
      </c>
    </row>
    <row r="6026" spans="1:11" x14ac:dyDescent="0.25">
      <c r="A6026" t="s">
        <v>2560</v>
      </c>
      <c r="B6026" t="s">
        <v>1248</v>
      </c>
      <c r="C6026" t="s">
        <v>114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K6026">
        <f t="shared" si="94"/>
        <v>0</v>
      </c>
    </row>
    <row r="6027" spans="1:11" x14ac:dyDescent="0.25">
      <c r="A6027" t="s">
        <v>2560</v>
      </c>
      <c r="B6027" t="s">
        <v>4978</v>
      </c>
      <c r="C6027" t="s">
        <v>4615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K6027">
        <f t="shared" si="94"/>
        <v>0</v>
      </c>
    </row>
    <row r="6028" spans="1:11" x14ac:dyDescent="0.25">
      <c r="A6028" t="s">
        <v>2560</v>
      </c>
      <c r="B6028" t="s">
        <v>4979</v>
      </c>
      <c r="C6028" t="s">
        <v>4980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K6028">
        <f t="shared" si="94"/>
        <v>0</v>
      </c>
    </row>
    <row r="6029" spans="1:11" x14ac:dyDescent="0.25">
      <c r="A6029" t="s">
        <v>2560</v>
      </c>
      <c r="B6029" t="s">
        <v>2001</v>
      </c>
      <c r="C6029" t="s">
        <v>848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K6029">
        <f t="shared" si="94"/>
        <v>0</v>
      </c>
    </row>
    <row r="6030" spans="1:11" x14ac:dyDescent="0.25">
      <c r="A6030" t="s">
        <v>2560</v>
      </c>
      <c r="B6030" t="s">
        <v>4981</v>
      </c>
      <c r="C6030" t="s">
        <v>2847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K6030">
        <f t="shared" si="94"/>
        <v>0</v>
      </c>
    </row>
    <row r="6031" spans="1:11" x14ac:dyDescent="0.25">
      <c r="A6031" t="s">
        <v>2560</v>
      </c>
      <c r="B6031" t="s">
        <v>4982</v>
      </c>
      <c r="C6031" t="s">
        <v>4983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K6031">
        <f t="shared" si="94"/>
        <v>0</v>
      </c>
    </row>
    <row r="6032" spans="1:11" x14ac:dyDescent="0.25">
      <c r="A6032" t="s">
        <v>2560</v>
      </c>
      <c r="B6032" t="s">
        <v>4984</v>
      </c>
      <c r="C6032" t="s">
        <v>4985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K6032">
        <f t="shared" si="94"/>
        <v>0</v>
      </c>
    </row>
    <row r="6033" spans="1:11" x14ac:dyDescent="0.25">
      <c r="A6033" t="s">
        <v>2560</v>
      </c>
      <c r="B6033" t="s">
        <v>4986</v>
      </c>
      <c r="C6033" t="s">
        <v>4987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K6033">
        <f t="shared" si="94"/>
        <v>0</v>
      </c>
    </row>
    <row r="6034" spans="1:11" x14ac:dyDescent="0.25">
      <c r="A6034" t="s">
        <v>2560</v>
      </c>
      <c r="B6034" t="s">
        <v>5609</v>
      </c>
      <c r="C6034" t="s">
        <v>5610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K6034">
        <f t="shared" si="94"/>
        <v>0</v>
      </c>
    </row>
    <row r="6035" spans="1:11" x14ac:dyDescent="0.25">
      <c r="A6035" t="s">
        <v>2560</v>
      </c>
      <c r="B6035" t="s">
        <v>2059</v>
      </c>
      <c r="C6035" t="s">
        <v>906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K6035">
        <f t="shared" si="94"/>
        <v>0</v>
      </c>
    </row>
    <row r="6036" spans="1:11" x14ac:dyDescent="0.25">
      <c r="A6036" t="s">
        <v>2560</v>
      </c>
      <c r="B6036" t="s">
        <v>1993</v>
      </c>
      <c r="C6036" t="s">
        <v>840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K6036">
        <f t="shared" si="94"/>
        <v>0</v>
      </c>
    </row>
    <row r="6037" spans="1:11" x14ac:dyDescent="0.25">
      <c r="A6037" t="s">
        <v>2560</v>
      </c>
      <c r="B6037" t="s">
        <v>1316</v>
      </c>
      <c r="C6037" t="s">
        <v>180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K6037">
        <f t="shared" si="94"/>
        <v>0</v>
      </c>
    </row>
    <row r="6038" spans="1:11" x14ac:dyDescent="0.25">
      <c r="A6038" t="s">
        <v>2560</v>
      </c>
      <c r="B6038" t="s">
        <v>2312</v>
      </c>
      <c r="C6038" t="s">
        <v>2313</v>
      </c>
      <c r="D6038">
        <v>1</v>
      </c>
      <c r="E6038">
        <v>0</v>
      </c>
      <c r="F6038">
        <v>0</v>
      </c>
      <c r="G6038">
        <v>0</v>
      </c>
      <c r="H6038">
        <v>0</v>
      </c>
      <c r="I6038">
        <v>1</v>
      </c>
      <c r="K6038">
        <f t="shared" si="94"/>
        <v>1</v>
      </c>
    </row>
    <row r="6039" spans="1:11" x14ac:dyDescent="0.25">
      <c r="A6039" t="s">
        <v>2560</v>
      </c>
      <c r="B6039" t="s">
        <v>1482</v>
      </c>
      <c r="C6039" t="s">
        <v>343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K6039">
        <f t="shared" si="94"/>
        <v>0</v>
      </c>
    </row>
    <row r="6040" spans="1:11" x14ac:dyDescent="0.25">
      <c r="A6040" t="s">
        <v>2560</v>
      </c>
      <c r="B6040" t="s">
        <v>5611</v>
      </c>
      <c r="C6040" t="s">
        <v>5612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K6040">
        <f t="shared" si="94"/>
        <v>0</v>
      </c>
    </row>
    <row r="6041" spans="1:11" x14ac:dyDescent="0.25">
      <c r="A6041" t="s">
        <v>2560</v>
      </c>
      <c r="B6041" t="s">
        <v>5613</v>
      </c>
      <c r="C6041" t="s">
        <v>5614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K6041">
        <f t="shared" si="94"/>
        <v>0</v>
      </c>
    </row>
    <row r="6042" spans="1:11" x14ac:dyDescent="0.25">
      <c r="A6042" t="s">
        <v>2560</v>
      </c>
      <c r="B6042" t="s">
        <v>5616</v>
      </c>
      <c r="C6042" t="s">
        <v>5166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K6042">
        <f t="shared" si="94"/>
        <v>0</v>
      </c>
    </row>
    <row r="6043" spans="1:11" x14ac:dyDescent="0.25">
      <c r="A6043" t="s">
        <v>2560</v>
      </c>
      <c r="B6043" t="s">
        <v>5617</v>
      </c>
      <c r="C6043" t="s">
        <v>5120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1</v>
      </c>
      <c r="K6043">
        <f t="shared" si="94"/>
        <v>0</v>
      </c>
    </row>
    <row r="6044" spans="1:11" x14ac:dyDescent="0.25">
      <c r="A6044" t="s">
        <v>2560</v>
      </c>
      <c r="B6044" t="s">
        <v>5621</v>
      </c>
      <c r="C6044" t="s">
        <v>5622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K6044">
        <f t="shared" si="94"/>
        <v>0</v>
      </c>
    </row>
    <row r="6045" spans="1:11" x14ac:dyDescent="0.25">
      <c r="A6045" t="s">
        <v>2560</v>
      </c>
      <c r="B6045" t="s">
        <v>5623</v>
      </c>
      <c r="C6045" t="s">
        <v>5624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K6045">
        <f t="shared" si="94"/>
        <v>0</v>
      </c>
    </row>
    <row r="6046" spans="1:11" x14ac:dyDescent="0.25">
      <c r="A6046" t="s">
        <v>2560</v>
      </c>
      <c r="B6046" t="s">
        <v>5625</v>
      </c>
      <c r="C6046" t="s">
        <v>5626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K6046">
        <f t="shared" si="94"/>
        <v>0</v>
      </c>
    </row>
    <row r="6047" spans="1:11" x14ac:dyDescent="0.25">
      <c r="A6047" t="s">
        <v>2560</v>
      </c>
      <c r="B6047" t="s">
        <v>5627</v>
      </c>
      <c r="C6047" t="s">
        <v>5628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K6047">
        <f t="shared" si="94"/>
        <v>0</v>
      </c>
    </row>
    <row r="6048" spans="1:11" x14ac:dyDescent="0.25">
      <c r="A6048" t="s">
        <v>2560</v>
      </c>
      <c r="B6048" t="s">
        <v>5629</v>
      </c>
      <c r="C6048" t="s">
        <v>5630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935</v>
      </c>
      <c r="K6048">
        <f t="shared" si="94"/>
        <v>0</v>
      </c>
    </row>
    <row r="6049" spans="1:11" x14ac:dyDescent="0.25">
      <c r="A6049" t="s">
        <v>2560</v>
      </c>
      <c r="B6049" t="s">
        <v>5631</v>
      </c>
      <c r="C6049" t="s">
        <v>5632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K6049">
        <f t="shared" si="94"/>
        <v>0</v>
      </c>
    </row>
    <row r="6050" spans="1:11" x14ac:dyDescent="0.25">
      <c r="A6050" t="s">
        <v>2560</v>
      </c>
      <c r="B6050" t="s">
        <v>5633</v>
      </c>
      <c r="C6050" t="s">
        <v>5634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K6050">
        <f t="shared" si="94"/>
        <v>0</v>
      </c>
    </row>
    <row r="6051" spans="1:11" x14ac:dyDescent="0.25">
      <c r="A6051" t="s">
        <v>2560</v>
      </c>
      <c r="B6051" t="s">
        <v>5635</v>
      </c>
      <c r="C6051" t="s">
        <v>5636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K6051">
        <f t="shared" si="94"/>
        <v>0</v>
      </c>
    </row>
    <row r="6052" spans="1:11" x14ac:dyDescent="0.25">
      <c r="A6052" t="s">
        <v>2560</v>
      </c>
      <c r="B6052" t="s">
        <v>5637</v>
      </c>
      <c r="C6052" t="s">
        <v>5638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1</v>
      </c>
      <c r="K6052">
        <f t="shared" si="94"/>
        <v>0</v>
      </c>
    </row>
    <row r="6053" spans="1:11" x14ac:dyDescent="0.25">
      <c r="A6053" t="s">
        <v>2560</v>
      </c>
      <c r="B6053" t="s">
        <v>5639</v>
      </c>
      <c r="C6053" t="s">
        <v>5640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K6053">
        <f t="shared" si="94"/>
        <v>0</v>
      </c>
    </row>
    <row r="6054" spans="1:11" x14ac:dyDescent="0.25">
      <c r="A6054" t="s">
        <v>2560</v>
      </c>
      <c r="B6054" t="s">
        <v>5641</v>
      </c>
      <c r="C6054" t="s">
        <v>5642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K6054">
        <f t="shared" si="94"/>
        <v>0</v>
      </c>
    </row>
    <row r="6055" spans="1:11" x14ac:dyDescent="0.25">
      <c r="A6055" t="s">
        <v>2560</v>
      </c>
      <c r="B6055" t="s">
        <v>5643</v>
      </c>
      <c r="C6055" t="s">
        <v>5644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K6055">
        <f t="shared" si="94"/>
        <v>0</v>
      </c>
    </row>
    <row r="6056" spans="1:11" x14ac:dyDescent="0.25">
      <c r="A6056" t="s">
        <v>2560</v>
      </c>
      <c r="B6056" t="s">
        <v>5645</v>
      </c>
      <c r="C6056" t="s">
        <v>5646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K6056">
        <f t="shared" si="94"/>
        <v>0</v>
      </c>
    </row>
    <row r="6057" spans="1:11" x14ac:dyDescent="0.25">
      <c r="A6057" t="s">
        <v>2560</v>
      </c>
      <c r="B6057" t="s">
        <v>8823</v>
      </c>
      <c r="C6057" t="s">
        <v>3960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K6057">
        <f t="shared" si="94"/>
        <v>0</v>
      </c>
    </row>
    <row r="6058" spans="1:11" x14ac:dyDescent="0.25">
      <c r="A6058" t="s">
        <v>2560</v>
      </c>
      <c r="B6058" t="s">
        <v>8824</v>
      </c>
      <c r="C6058" t="s">
        <v>7867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K6058">
        <f t="shared" si="94"/>
        <v>0</v>
      </c>
    </row>
    <row r="6059" spans="1:11" x14ac:dyDescent="0.25">
      <c r="A6059" t="s">
        <v>2560</v>
      </c>
      <c r="B6059" t="s">
        <v>8825</v>
      </c>
      <c r="C6059" t="s">
        <v>8826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K6059">
        <f t="shared" si="94"/>
        <v>0</v>
      </c>
    </row>
    <row r="6060" spans="1:11" x14ac:dyDescent="0.25">
      <c r="A6060" t="s">
        <v>2560</v>
      </c>
      <c r="B6060" t="s">
        <v>8827</v>
      </c>
      <c r="C6060" t="s">
        <v>6510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K6060">
        <f t="shared" si="94"/>
        <v>0</v>
      </c>
    </row>
    <row r="6061" spans="1:11" x14ac:dyDescent="0.25">
      <c r="A6061" t="s">
        <v>2560</v>
      </c>
      <c r="B6061" t="s">
        <v>8828</v>
      </c>
      <c r="C6061" t="s">
        <v>8829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K6061">
        <f t="shared" si="94"/>
        <v>0</v>
      </c>
    </row>
    <row r="6062" spans="1:11" x14ac:dyDescent="0.25">
      <c r="A6062" t="s">
        <v>2560</v>
      </c>
      <c r="B6062" t="s">
        <v>8830</v>
      </c>
      <c r="C6062" t="s">
        <v>4918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K6062">
        <f t="shared" si="94"/>
        <v>0</v>
      </c>
    </row>
    <row r="6063" spans="1:11" x14ac:dyDescent="0.25">
      <c r="A6063" t="s">
        <v>2560</v>
      </c>
      <c r="B6063" t="s">
        <v>8831</v>
      </c>
      <c r="C6063" t="s">
        <v>5070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  <c r="K6063">
        <f t="shared" si="94"/>
        <v>0</v>
      </c>
    </row>
    <row r="6064" spans="1:11" x14ac:dyDescent="0.25">
      <c r="A6064" t="s">
        <v>2560</v>
      </c>
      <c r="B6064" t="s">
        <v>8832</v>
      </c>
      <c r="C6064" t="s">
        <v>8833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  <c r="K6064">
        <f t="shared" si="94"/>
        <v>0</v>
      </c>
    </row>
    <row r="6065" spans="1:11" x14ac:dyDescent="0.25">
      <c r="A6065" t="s">
        <v>2560</v>
      </c>
      <c r="B6065" t="s">
        <v>8100</v>
      </c>
      <c r="C6065" t="s">
        <v>8101</v>
      </c>
      <c r="D6065">
        <v>0</v>
      </c>
      <c r="E6065">
        <v>0</v>
      </c>
      <c r="F6065">
        <v>0</v>
      </c>
      <c r="G6065">
        <v>0</v>
      </c>
      <c r="H6065">
        <v>0</v>
      </c>
      <c r="I6065">
        <v>2</v>
      </c>
      <c r="K6065">
        <f t="shared" si="94"/>
        <v>0</v>
      </c>
    </row>
    <row r="6066" spans="1:11" x14ac:dyDescent="0.25">
      <c r="A6066" t="s">
        <v>2560</v>
      </c>
      <c r="B6066" t="s">
        <v>8834</v>
      </c>
      <c r="C6066" t="s">
        <v>8835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  <c r="K6066">
        <f t="shared" si="94"/>
        <v>0</v>
      </c>
    </row>
    <row r="6067" spans="1:11" x14ac:dyDescent="0.25">
      <c r="A6067" t="s">
        <v>2560</v>
      </c>
      <c r="B6067" t="s">
        <v>8836</v>
      </c>
      <c r="C6067" t="s">
        <v>8837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0</v>
      </c>
      <c r="K6067">
        <f t="shared" si="94"/>
        <v>0</v>
      </c>
    </row>
    <row r="6068" spans="1:11" x14ac:dyDescent="0.25">
      <c r="A6068" t="s">
        <v>2560</v>
      </c>
      <c r="B6068" t="s">
        <v>8838</v>
      </c>
      <c r="C6068" t="s">
        <v>8839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K6068">
        <f t="shared" si="94"/>
        <v>0</v>
      </c>
    </row>
    <row r="6069" spans="1:11" x14ac:dyDescent="0.25">
      <c r="A6069" t="s">
        <v>2560</v>
      </c>
      <c r="B6069" t="s">
        <v>8840</v>
      </c>
      <c r="C6069" t="s">
        <v>8841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K6069">
        <f t="shared" si="94"/>
        <v>0</v>
      </c>
    </row>
    <row r="6070" spans="1:11" x14ac:dyDescent="0.25">
      <c r="A6070" t="s">
        <v>2560</v>
      </c>
      <c r="B6070" t="s">
        <v>8842</v>
      </c>
      <c r="C6070" t="s">
        <v>8843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K6070">
        <f t="shared" si="94"/>
        <v>0</v>
      </c>
    </row>
    <row r="6071" spans="1:11" x14ac:dyDescent="0.25">
      <c r="A6071" t="s">
        <v>2560</v>
      </c>
      <c r="B6071" t="s">
        <v>8844</v>
      </c>
      <c r="C6071" t="s">
        <v>8845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K6071">
        <f t="shared" si="94"/>
        <v>0</v>
      </c>
    </row>
    <row r="6072" spans="1:11" x14ac:dyDescent="0.25">
      <c r="A6072" t="s">
        <v>2560</v>
      </c>
      <c r="B6072" t="s">
        <v>8846</v>
      </c>
      <c r="C6072" t="s">
        <v>8847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K6072">
        <f t="shared" si="94"/>
        <v>0</v>
      </c>
    </row>
    <row r="6073" spans="1:11" x14ac:dyDescent="0.25">
      <c r="A6073" t="s">
        <v>2560</v>
      </c>
      <c r="B6073" t="s">
        <v>8848</v>
      </c>
      <c r="C6073" t="s">
        <v>8849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K6073">
        <f t="shared" si="94"/>
        <v>0</v>
      </c>
    </row>
    <row r="6074" spans="1:11" x14ac:dyDescent="0.25">
      <c r="A6074" t="s">
        <v>2560</v>
      </c>
      <c r="B6074" t="s">
        <v>8850</v>
      </c>
      <c r="C6074" t="s">
        <v>8851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K6074">
        <f t="shared" si="94"/>
        <v>0</v>
      </c>
    </row>
    <row r="6075" spans="1:11" x14ac:dyDescent="0.25">
      <c r="A6075" t="s">
        <v>2560</v>
      </c>
      <c r="B6075" t="s">
        <v>8852</v>
      </c>
      <c r="C6075" t="s">
        <v>8853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K6075">
        <f t="shared" si="94"/>
        <v>0</v>
      </c>
    </row>
    <row r="6076" spans="1:11" x14ac:dyDescent="0.25">
      <c r="A6076" t="s">
        <v>2560</v>
      </c>
      <c r="B6076" t="s">
        <v>8854</v>
      </c>
      <c r="C6076" t="s">
        <v>8190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K6076">
        <f t="shared" si="94"/>
        <v>0</v>
      </c>
    </row>
    <row r="6077" spans="1:11" x14ac:dyDescent="0.25">
      <c r="A6077" t="s">
        <v>2560</v>
      </c>
      <c r="B6077" t="s">
        <v>8920</v>
      </c>
      <c r="C6077" t="s">
        <v>8921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K6077">
        <f t="shared" si="94"/>
        <v>0</v>
      </c>
    </row>
    <row r="6078" spans="1:11" x14ac:dyDescent="0.25">
      <c r="A6078" t="s">
        <v>2560</v>
      </c>
      <c r="B6078" t="s">
        <v>8922</v>
      </c>
      <c r="C6078" t="s">
        <v>7392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K6078">
        <f t="shared" si="94"/>
        <v>0</v>
      </c>
    </row>
    <row r="6079" spans="1:11" x14ac:dyDescent="0.25">
      <c r="A6079" t="s">
        <v>2560</v>
      </c>
      <c r="B6079" t="s">
        <v>5647</v>
      </c>
      <c r="C6079" t="s">
        <v>5648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K6079">
        <f t="shared" si="94"/>
        <v>0</v>
      </c>
    </row>
    <row r="6080" spans="1:11" x14ac:dyDescent="0.25">
      <c r="A6080" t="s">
        <v>2560</v>
      </c>
      <c r="B6080" t="s">
        <v>5649</v>
      </c>
      <c r="C6080" t="s">
        <v>5650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K6080">
        <f t="shared" si="94"/>
        <v>0</v>
      </c>
    </row>
    <row r="6081" spans="1:11" x14ac:dyDescent="0.25">
      <c r="A6081" t="s">
        <v>2560</v>
      </c>
      <c r="B6081" t="s">
        <v>5651</v>
      </c>
      <c r="C6081" t="s">
        <v>5652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K6081">
        <f t="shared" si="94"/>
        <v>0</v>
      </c>
    </row>
    <row r="6082" spans="1:11" x14ac:dyDescent="0.25">
      <c r="A6082" t="s">
        <v>2560</v>
      </c>
      <c r="B6082" t="s">
        <v>5653</v>
      </c>
      <c r="C6082" t="s">
        <v>5654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K6082">
        <f t="shared" si="94"/>
        <v>0</v>
      </c>
    </row>
    <row r="6083" spans="1:11" x14ac:dyDescent="0.25">
      <c r="A6083" t="s">
        <v>2560</v>
      </c>
      <c r="B6083" t="s">
        <v>5655</v>
      </c>
      <c r="C6083" t="s">
        <v>5656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  <c r="K6083">
        <f t="shared" ref="K6083:K6146" si="95">D6083+F6083</f>
        <v>0</v>
      </c>
    </row>
    <row r="6084" spans="1:11" x14ac:dyDescent="0.25">
      <c r="A6084" t="s">
        <v>2560</v>
      </c>
      <c r="B6084" t="s">
        <v>5657</v>
      </c>
      <c r="C6084" t="s">
        <v>5658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K6084">
        <f t="shared" si="95"/>
        <v>0</v>
      </c>
    </row>
    <row r="6085" spans="1:11" x14ac:dyDescent="0.25">
      <c r="A6085" t="s">
        <v>2560</v>
      </c>
      <c r="B6085" t="s">
        <v>5659</v>
      </c>
      <c r="C6085" t="s">
        <v>5660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K6085">
        <f t="shared" si="95"/>
        <v>0</v>
      </c>
    </row>
    <row r="6086" spans="1:11" x14ac:dyDescent="0.25">
      <c r="A6086" t="s">
        <v>2560</v>
      </c>
      <c r="B6086" t="s">
        <v>5661</v>
      </c>
      <c r="C6086" t="s">
        <v>5662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K6086">
        <f t="shared" si="95"/>
        <v>0</v>
      </c>
    </row>
    <row r="6087" spans="1:11" x14ac:dyDescent="0.25">
      <c r="A6087" t="s">
        <v>2560</v>
      </c>
      <c r="B6087" t="s">
        <v>5663</v>
      </c>
      <c r="C6087" t="s">
        <v>5664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K6087">
        <f t="shared" si="95"/>
        <v>0</v>
      </c>
    </row>
    <row r="6088" spans="1:11" x14ac:dyDescent="0.25">
      <c r="A6088" t="s">
        <v>2560</v>
      </c>
      <c r="B6088" t="s">
        <v>5665</v>
      </c>
      <c r="C6088" t="s">
        <v>5666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0</v>
      </c>
      <c r="K6088">
        <f t="shared" si="95"/>
        <v>0</v>
      </c>
    </row>
    <row r="6089" spans="1:11" x14ac:dyDescent="0.25">
      <c r="A6089" t="s">
        <v>2560</v>
      </c>
      <c r="B6089" t="s">
        <v>5667</v>
      </c>
      <c r="C6089" t="s">
        <v>5668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K6089">
        <f t="shared" si="95"/>
        <v>0</v>
      </c>
    </row>
    <row r="6090" spans="1:11" x14ac:dyDescent="0.25">
      <c r="A6090" t="s">
        <v>2560</v>
      </c>
      <c r="B6090" t="s">
        <v>5669</v>
      </c>
      <c r="C6090" t="s">
        <v>5670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K6090">
        <f t="shared" si="95"/>
        <v>0</v>
      </c>
    </row>
    <row r="6091" spans="1:11" x14ac:dyDescent="0.25">
      <c r="A6091" t="s">
        <v>2560</v>
      </c>
      <c r="B6091" t="s">
        <v>5671</v>
      </c>
      <c r="C6091" t="s">
        <v>5672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K6091">
        <f t="shared" si="95"/>
        <v>0</v>
      </c>
    </row>
    <row r="6092" spans="1:11" x14ac:dyDescent="0.25">
      <c r="A6092" t="s">
        <v>2560</v>
      </c>
      <c r="B6092" t="s">
        <v>5673</v>
      </c>
      <c r="C6092" t="s">
        <v>5674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K6092">
        <f t="shared" si="95"/>
        <v>0</v>
      </c>
    </row>
    <row r="6093" spans="1:11" x14ac:dyDescent="0.25">
      <c r="A6093" t="s">
        <v>2560</v>
      </c>
      <c r="B6093" t="s">
        <v>5675</v>
      </c>
      <c r="C6093" t="s">
        <v>5676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4</v>
      </c>
      <c r="K6093">
        <f t="shared" si="95"/>
        <v>0</v>
      </c>
    </row>
    <row r="6094" spans="1:11" x14ac:dyDescent="0.25">
      <c r="A6094" t="s">
        <v>2560</v>
      </c>
      <c r="B6094" t="s">
        <v>5677</v>
      </c>
      <c r="C6094" t="s">
        <v>5678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K6094">
        <f t="shared" si="95"/>
        <v>0</v>
      </c>
    </row>
    <row r="6095" spans="1:11" x14ac:dyDescent="0.25">
      <c r="A6095" t="s">
        <v>2560</v>
      </c>
      <c r="B6095" t="s">
        <v>5679</v>
      </c>
      <c r="C6095" t="s">
        <v>5680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K6095">
        <f t="shared" si="95"/>
        <v>0</v>
      </c>
    </row>
    <row r="6096" spans="1:11" x14ac:dyDescent="0.25">
      <c r="A6096" t="s">
        <v>2560</v>
      </c>
      <c r="B6096" t="s">
        <v>5681</v>
      </c>
      <c r="C6096" t="s">
        <v>5682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K6096">
        <f t="shared" si="95"/>
        <v>0</v>
      </c>
    </row>
    <row r="6097" spans="1:11" x14ac:dyDescent="0.25">
      <c r="A6097" t="s">
        <v>2560</v>
      </c>
      <c r="B6097" t="s">
        <v>6608</v>
      </c>
      <c r="C6097" t="s">
        <v>6609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K6097">
        <f t="shared" si="95"/>
        <v>0</v>
      </c>
    </row>
    <row r="6098" spans="1:11" x14ac:dyDescent="0.25">
      <c r="A6098" t="s">
        <v>2560</v>
      </c>
      <c r="B6098" t="s">
        <v>6610</v>
      </c>
      <c r="C6098" t="s">
        <v>6611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K6098">
        <f t="shared" si="95"/>
        <v>0</v>
      </c>
    </row>
    <row r="6099" spans="1:11" x14ac:dyDescent="0.25">
      <c r="A6099" t="s">
        <v>2560</v>
      </c>
      <c r="B6099" t="s">
        <v>6612</v>
      </c>
      <c r="C6099" t="s">
        <v>6613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K6099">
        <f t="shared" si="95"/>
        <v>0</v>
      </c>
    </row>
    <row r="6100" spans="1:11" x14ac:dyDescent="0.25">
      <c r="A6100" t="s">
        <v>2560</v>
      </c>
      <c r="B6100" t="s">
        <v>6614</v>
      </c>
      <c r="C6100" t="s">
        <v>6560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K6100">
        <f t="shared" si="95"/>
        <v>0</v>
      </c>
    </row>
    <row r="6101" spans="1:11" x14ac:dyDescent="0.25">
      <c r="A6101" t="s">
        <v>2560</v>
      </c>
      <c r="B6101" t="s">
        <v>6615</v>
      </c>
      <c r="C6101" t="s">
        <v>6616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K6101">
        <f t="shared" si="95"/>
        <v>0</v>
      </c>
    </row>
    <row r="6102" spans="1:11" x14ac:dyDescent="0.25">
      <c r="A6102" t="s">
        <v>2560</v>
      </c>
      <c r="B6102" t="s">
        <v>6617</v>
      </c>
      <c r="C6102" t="s">
        <v>6618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K6102">
        <f t="shared" si="95"/>
        <v>0</v>
      </c>
    </row>
    <row r="6103" spans="1:11" x14ac:dyDescent="0.25">
      <c r="A6103" t="s">
        <v>2560</v>
      </c>
      <c r="B6103" t="s">
        <v>6619</v>
      </c>
      <c r="C6103" t="s">
        <v>6620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K6103">
        <f t="shared" si="95"/>
        <v>0</v>
      </c>
    </row>
    <row r="6104" spans="1:11" x14ac:dyDescent="0.25">
      <c r="A6104" t="s">
        <v>2560</v>
      </c>
      <c r="B6104" t="s">
        <v>6621</v>
      </c>
      <c r="C6104" t="s">
        <v>6622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K6104">
        <f t="shared" si="95"/>
        <v>0</v>
      </c>
    </row>
    <row r="6105" spans="1:11" x14ac:dyDescent="0.25">
      <c r="A6105" t="s">
        <v>2560</v>
      </c>
      <c r="B6105" t="s">
        <v>6623</v>
      </c>
      <c r="C6105" t="s">
        <v>6624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K6105">
        <f t="shared" si="95"/>
        <v>0</v>
      </c>
    </row>
    <row r="6106" spans="1:11" x14ac:dyDescent="0.25">
      <c r="A6106" t="s">
        <v>2560</v>
      </c>
      <c r="B6106" t="s">
        <v>6625</v>
      </c>
      <c r="C6106" t="s">
        <v>6626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K6106">
        <f t="shared" si="95"/>
        <v>0</v>
      </c>
    </row>
    <row r="6107" spans="1:11" x14ac:dyDescent="0.25">
      <c r="A6107" t="s">
        <v>2560</v>
      </c>
      <c r="B6107" t="s">
        <v>6627</v>
      </c>
      <c r="C6107" t="s">
        <v>6628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K6107">
        <f t="shared" si="95"/>
        <v>0</v>
      </c>
    </row>
    <row r="6108" spans="1:11" x14ac:dyDescent="0.25">
      <c r="A6108" t="s">
        <v>2560</v>
      </c>
      <c r="B6108" t="s">
        <v>6629</v>
      </c>
      <c r="C6108" t="s">
        <v>6630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K6108">
        <f t="shared" si="95"/>
        <v>0</v>
      </c>
    </row>
    <row r="6109" spans="1:11" x14ac:dyDescent="0.25">
      <c r="A6109" t="s">
        <v>2560</v>
      </c>
      <c r="B6109" t="s">
        <v>6631</v>
      </c>
      <c r="C6109" t="s">
        <v>6632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K6109">
        <f t="shared" si="95"/>
        <v>0</v>
      </c>
    </row>
    <row r="6110" spans="1:11" x14ac:dyDescent="0.25">
      <c r="A6110" t="s">
        <v>2560</v>
      </c>
      <c r="B6110" t="s">
        <v>6633</v>
      </c>
      <c r="C6110" t="s">
        <v>6634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</v>
      </c>
      <c r="K6110">
        <f t="shared" si="95"/>
        <v>0</v>
      </c>
    </row>
    <row r="6111" spans="1:11" x14ac:dyDescent="0.25">
      <c r="A6111" t="s">
        <v>2560</v>
      </c>
      <c r="B6111" t="s">
        <v>6635</v>
      </c>
      <c r="C6111" t="s">
        <v>6636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K6111">
        <f t="shared" si="95"/>
        <v>0</v>
      </c>
    </row>
    <row r="6112" spans="1:11" x14ac:dyDescent="0.25">
      <c r="A6112" t="s">
        <v>2560</v>
      </c>
      <c r="B6112" t="s">
        <v>6637</v>
      </c>
      <c r="C6112" t="s">
        <v>6638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K6112">
        <f t="shared" si="95"/>
        <v>0</v>
      </c>
    </row>
    <row r="6113" spans="1:11" x14ac:dyDescent="0.25">
      <c r="A6113" t="s">
        <v>2560</v>
      </c>
      <c r="B6113" t="s">
        <v>6639</v>
      </c>
      <c r="C6113" t="s">
        <v>6640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K6113">
        <f t="shared" si="95"/>
        <v>0</v>
      </c>
    </row>
    <row r="6114" spans="1:11" x14ac:dyDescent="0.25">
      <c r="A6114" t="s">
        <v>2560</v>
      </c>
      <c r="B6114" t="s">
        <v>6641</v>
      </c>
      <c r="C6114" t="s">
        <v>6642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K6114">
        <f t="shared" si="95"/>
        <v>0</v>
      </c>
    </row>
    <row r="6115" spans="1:11" x14ac:dyDescent="0.25">
      <c r="A6115" t="s">
        <v>2560</v>
      </c>
      <c r="B6115" t="s">
        <v>6643</v>
      </c>
      <c r="C6115" t="s">
        <v>6644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K6115">
        <f t="shared" si="95"/>
        <v>0</v>
      </c>
    </row>
    <row r="6116" spans="1:11" x14ac:dyDescent="0.25">
      <c r="A6116" t="s">
        <v>2560</v>
      </c>
      <c r="B6116" t="s">
        <v>6645</v>
      </c>
      <c r="C6116" t="s">
        <v>6646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K6116">
        <f t="shared" si="95"/>
        <v>0</v>
      </c>
    </row>
    <row r="6117" spans="1:11" x14ac:dyDescent="0.25">
      <c r="A6117" t="s">
        <v>2560</v>
      </c>
      <c r="B6117" t="s">
        <v>6647</v>
      </c>
      <c r="C6117" t="s">
        <v>6648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K6117">
        <f t="shared" si="95"/>
        <v>0</v>
      </c>
    </row>
    <row r="6118" spans="1:11" x14ac:dyDescent="0.25">
      <c r="A6118" t="s">
        <v>2560</v>
      </c>
      <c r="B6118" t="s">
        <v>6649</v>
      </c>
      <c r="C6118" t="s">
        <v>6650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K6118">
        <f t="shared" si="95"/>
        <v>0</v>
      </c>
    </row>
    <row r="6119" spans="1:11" x14ac:dyDescent="0.25">
      <c r="A6119" t="s">
        <v>2560</v>
      </c>
      <c r="B6119" t="s">
        <v>6651</v>
      </c>
      <c r="C6119" t="s">
        <v>6652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K6119">
        <f t="shared" si="95"/>
        <v>0</v>
      </c>
    </row>
    <row r="6120" spans="1:11" x14ac:dyDescent="0.25">
      <c r="A6120" t="s">
        <v>2560</v>
      </c>
      <c r="B6120" t="s">
        <v>7293</v>
      </c>
      <c r="C6120" t="s">
        <v>7294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K6120">
        <f t="shared" si="95"/>
        <v>0</v>
      </c>
    </row>
    <row r="6121" spans="1:11" x14ac:dyDescent="0.25">
      <c r="A6121" t="s">
        <v>2560</v>
      </c>
      <c r="B6121" t="s">
        <v>7295</v>
      </c>
      <c r="C6121" t="s">
        <v>7296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K6121">
        <f t="shared" si="95"/>
        <v>0</v>
      </c>
    </row>
    <row r="6122" spans="1:11" x14ac:dyDescent="0.25">
      <c r="A6122" t="s">
        <v>2560</v>
      </c>
      <c r="B6122" t="s">
        <v>7297</v>
      </c>
      <c r="C6122" t="s">
        <v>7298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K6122">
        <f t="shared" si="95"/>
        <v>0</v>
      </c>
    </row>
    <row r="6123" spans="1:11" x14ac:dyDescent="0.25">
      <c r="A6123" t="s">
        <v>2560</v>
      </c>
      <c r="B6123" t="s">
        <v>8923</v>
      </c>
      <c r="C6123" t="s">
        <v>3457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K6123">
        <f t="shared" si="95"/>
        <v>0</v>
      </c>
    </row>
    <row r="6124" spans="1:11" x14ac:dyDescent="0.25">
      <c r="A6124" t="s">
        <v>2560</v>
      </c>
      <c r="B6124" t="s">
        <v>8924</v>
      </c>
      <c r="C6124" t="s">
        <v>364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K6124">
        <f t="shared" si="95"/>
        <v>0</v>
      </c>
    </row>
    <row r="6125" spans="1:11" x14ac:dyDescent="0.25">
      <c r="A6125" t="s">
        <v>2560</v>
      </c>
      <c r="B6125" t="s">
        <v>8925</v>
      </c>
      <c r="C6125" t="s">
        <v>8926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K6125">
        <f t="shared" si="95"/>
        <v>0</v>
      </c>
    </row>
    <row r="6126" spans="1:11" x14ac:dyDescent="0.25">
      <c r="A6126" t="s">
        <v>2560</v>
      </c>
      <c r="B6126" t="s">
        <v>8927</v>
      </c>
      <c r="C6126" t="s">
        <v>5098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  <c r="K6126">
        <f t="shared" si="95"/>
        <v>0</v>
      </c>
    </row>
    <row r="6127" spans="1:11" x14ac:dyDescent="0.25">
      <c r="A6127" t="s">
        <v>2560</v>
      </c>
      <c r="B6127" t="s">
        <v>8928</v>
      </c>
      <c r="C6127" t="s">
        <v>51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K6127">
        <f t="shared" si="95"/>
        <v>0</v>
      </c>
    </row>
    <row r="6128" spans="1:11" x14ac:dyDescent="0.25">
      <c r="A6128" t="s">
        <v>2560</v>
      </c>
      <c r="B6128" t="s">
        <v>8929</v>
      </c>
      <c r="C6128" t="s">
        <v>6185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</v>
      </c>
      <c r="K6128">
        <f t="shared" si="95"/>
        <v>0</v>
      </c>
    </row>
    <row r="6129" spans="1:11" x14ac:dyDescent="0.25">
      <c r="A6129" t="s">
        <v>2560</v>
      </c>
      <c r="B6129" t="s">
        <v>8930</v>
      </c>
      <c r="C6129" t="s">
        <v>8931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K6129">
        <f t="shared" si="95"/>
        <v>0</v>
      </c>
    </row>
    <row r="6130" spans="1:11" x14ac:dyDescent="0.25">
      <c r="A6130" t="s">
        <v>2560</v>
      </c>
      <c r="B6130" t="s">
        <v>8932</v>
      </c>
      <c r="C6130" t="s">
        <v>7066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K6130">
        <f t="shared" si="95"/>
        <v>0</v>
      </c>
    </row>
    <row r="6131" spans="1:11" x14ac:dyDescent="0.25">
      <c r="A6131" t="s">
        <v>2560</v>
      </c>
      <c r="B6131" t="s">
        <v>8933</v>
      </c>
      <c r="C6131" t="s">
        <v>870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K6131">
        <f t="shared" si="95"/>
        <v>0</v>
      </c>
    </row>
    <row r="6132" spans="1:11" x14ac:dyDescent="0.25">
      <c r="A6132" t="s">
        <v>2560</v>
      </c>
      <c r="B6132" t="s">
        <v>8934</v>
      </c>
      <c r="C6132" t="s">
        <v>8935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K6132">
        <f t="shared" si="95"/>
        <v>0</v>
      </c>
    </row>
    <row r="6133" spans="1:11" x14ac:dyDescent="0.25">
      <c r="A6133" t="s">
        <v>2560</v>
      </c>
      <c r="B6133" t="s">
        <v>2026</v>
      </c>
      <c r="C6133" t="s">
        <v>873</v>
      </c>
      <c r="D6133">
        <v>1151</v>
      </c>
      <c r="E6133">
        <v>0</v>
      </c>
      <c r="F6133">
        <v>71</v>
      </c>
      <c r="G6133">
        <v>0</v>
      </c>
      <c r="H6133">
        <v>3159</v>
      </c>
      <c r="I6133">
        <v>4381</v>
      </c>
      <c r="K6133">
        <f t="shared" si="95"/>
        <v>1222</v>
      </c>
    </row>
    <row r="6134" spans="1:11" x14ac:dyDescent="0.25">
      <c r="A6134" t="s">
        <v>2560</v>
      </c>
      <c r="B6134" t="s">
        <v>1981</v>
      </c>
      <c r="C6134" t="s">
        <v>828</v>
      </c>
      <c r="D6134">
        <v>0</v>
      </c>
      <c r="E6134">
        <v>0</v>
      </c>
      <c r="F6134">
        <v>0</v>
      </c>
      <c r="G6134">
        <v>0</v>
      </c>
      <c r="H6134">
        <v>2</v>
      </c>
      <c r="I6134">
        <v>2</v>
      </c>
      <c r="K6134">
        <f t="shared" si="95"/>
        <v>0</v>
      </c>
    </row>
    <row r="6135" spans="1:11" x14ac:dyDescent="0.25">
      <c r="A6135" t="s">
        <v>2560</v>
      </c>
      <c r="B6135" t="s">
        <v>1607</v>
      </c>
      <c r="C6135" t="s">
        <v>459</v>
      </c>
      <c r="D6135">
        <v>21</v>
      </c>
      <c r="E6135">
        <v>0</v>
      </c>
      <c r="F6135">
        <v>0</v>
      </c>
      <c r="G6135">
        <v>0</v>
      </c>
      <c r="H6135">
        <v>32</v>
      </c>
      <c r="I6135">
        <v>53</v>
      </c>
      <c r="K6135">
        <f t="shared" si="95"/>
        <v>21</v>
      </c>
    </row>
    <row r="6136" spans="1:11" x14ac:dyDescent="0.25">
      <c r="A6136" t="s">
        <v>2560</v>
      </c>
      <c r="B6136" t="s">
        <v>1453</v>
      </c>
      <c r="C6136" t="s">
        <v>314</v>
      </c>
      <c r="D6136">
        <v>8</v>
      </c>
      <c r="E6136">
        <v>0</v>
      </c>
      <c r="F6136">
        <v>0</v>
      </c>
      <c r="G6136">
        <v>0</v>
      </c>
      <c r="H6136">
        <v>1019</v>
      </c>
      <c r="I6136">
        <v>1027</v>
      </c>
      <c r="K6136">
        <f t="shared" si="95"/>
        <v>8</v>
      </c>
    </row>
    <row r="6137" spans="1:11" x14ac:dyDescent="0.25">
      <c r="A6137" t="s">
        <v>2560</v>
      </c>
      <c r="B6137" t="s">
        <v>1485</v>
      </c>
      <c r="C6137" t="s">
        <v>345</v>
      </c>
      <c r="D6137">
        <v>31</v>
      </c>
      <c r="E6137">
        <v>0</v>
      </c>
      <c r="F6137">
        <v>0</v>
      </c>
      <c r="G6137">
        <v>0</v>
      </c>
      <c r="H6137">
        <v>1</v>
      </c>
      <c r="I6137">
        <v>32</v>
      </c>
      <c r="K6137">
        <f t="shared" si="95"/>
        <v>31</v>
      </c>
    </row>
    <row r="6138" spans="1:11" x14ac:dyDescent="0.25">
      <c r="A6138" t="s">
        <v>2560</v>
      </c>
      <c r="B6138" t="s">
        <v>1752</v>
      </c>
      <c r="C6138" t="s">
        <v>602</v>
      </c>
      <c r="D6138">
        <v>8</v>
      </c>
      <c r="E6138">
        <v>0</v>
      </c>
      <c r="F6138">
        <v>0</v>
      </c>
      <c r="G6138">
        <v>0</v>
      </c>
      <c r="H6138">
        <v>1</v>
      </c>
      <c r="I6138">
        <v>9</v>
      </c>
      <c r="K6138">
        <f t="shared" si="95"/>
        <v>8</v>
      </c>
    </row>
    <row r="6139" spans="1:11" x14ac:dyDescent="0.25">
      <c r="A6139" t="s">
        <v>2560</v>
      </c>
      <c r="B6139" t="s">
        <v>2178</v>
      </c>
      <c r="C6139" t="s">
        <v>1019</v>
      </c>
      <c r="D6139">
        <v>61</v>
      </c>
      <c r="E6139">
        <v>0</v>
      </c>
      <c r="F6139">
        <v>0</v>
      </c>
      <c r="G6139">
        <v>0</v>
      </c>
      <c r="H6139">
        <v>27</v>
      </c>
      <c r="I6139">
        <v>88</v>
      </c>
      <c r="K6139">
        <f t="shared" si="95"/>
        <v>61</v>
      </c>
    </row>
    <row r="6140" spans="1:11" x14ac:dyDescent="0.25">
      <c r="A6140" t="s">
        <v>2560</v>
      </c>
      <c r="B6140" t="s">
        <v>1760</v>
      </c>
      <c r="C6140" t="s">
        <v>610</v>
      </c>
      <c r="D6140">
        <v>226</v>
      </c>
      <c r="E6140">
        <v>0</v>
      </c>
      <c r="F6140">
        <v>0</v>
      </c>
      <c r="G6140">
        <v>0</v>
      </c>
      <c r="H6140">
        <v>306</v>
      </c>
      <c r="I6140">
        <v>532</v>
      </c>
      <c r="K6140">
        <f t="shared" si="95"/>
        <v>226</v>
      </c>
    </row>
    <row r="6141" spans="1:11" x14ac:dyDescent="0.25">
      <c r="A6141" t="s">
        <v>2560</v>
      </c>
      <c r="B6141" t="s">
        <v>1762</v>
      </c>
      <c r="C6141" t="s">
        <v>612</v>
      </c>
      <c r="D6141">
        <v>86</v>
      </c>
      <c r="E6141">
        <v>0</v>
      </c>
      <c r="F6141">
        <v>0</v>
      </c>
      <c r="G6141">
        <v>0</v>
      </c>
      <c r="H6141">
        <v>469</v>
      </c>
      <c r="I6141">
        <v>555</v>
      </c>
      <c r="K6141">
        <f t="shared" si="95"/>
        <v>86</v>
      </c>
    </row>
    <row r="6142" spans="1:11" x14ac:dyDescent="0.25">
      <c r="A6142" t="s">
        <v>2560</v>
      </c>
      <c r="B6142" t="s">
        <v>1764</v>
      </c>
      <c r="C6142" t="s">
        <v>614</v>
      </c>
      <c r="D6142">
        <v>320</v>
      </c>
      <c r="E6142">
        <v>0</v>
      </c>
      <c r="F6142">
        <v>0</v>
      </c>
      <c r="G6142">
        <v>0</v>
      </c>
      <c r="H6142">
        <v>352</v>
      </c>
      <c r="I6142">
        <v>672</v>
      </c>
      <c r="K6142">
        <f t="shared" si="95"/>
        <v>320</v>
      </c>
    </row>
    <row r="6143" spans="1:11" x14ac:dyDescent="0.25">
      <c r="A6143" t="s">
        <v>2560</v>
      </c>
      <c r="B6143" t="s">
        <v>1768</v>
      </c>
      <c r="C6143" t="s">
        <v>618</v>
      </c>
      <c r="D6143">
        <v>454</v>
      </c>
      <c r="E6143">
        <v>0</v>
      </c>
      <c r="F6143">
        <v>0</v>
      </c>
      <c r="G6143">
        <v>0</v>
      </c>
      <c r="H6143">
        <v>310</v>
      </c>
      <c r="I6143">
        <v>764</v>
      </c>
      <c r="K6143">
        <f t="shared" si="95"/>
        <v>454</v>
      </c>
    </row>
    <row r="6144" spans="1:11" x14ac:dyDescent="0.25">
      <c r="A6144" t="s">
        <v>2560</v>
      </c>
      <c r="B6144" t="s">
        <v>7299</v>
      </c>
      <c r="C6144" t="s">
        <v>2911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K6144">
        <f t="shared" si="95"/>
        <v>0</v>
      </c>
    </row>
    <row r="6145" spans="1:11" x14ac:dyDescent="0.25">
      <c r="A6145" t="s">
        <v>2560</v>
      </c>
      <c r="B6145" t="s">
        <v>7300</v>
      </c>
      <c r="C6145" t="s">
        <v>7301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K6145">
        <f t="shared" si="95"/>
        <v>0</v>
      </c>
    </row>
    <row r="6146" spans="1:11" x14ac:dyDescent="0.25">
      <c r="A6146" t="s">
        <v>2560</v>
      </c>
      <c r="B6146" t="s">
        <v>7302</v>
      </c>
      <c r="C6146" t="s">
        <v>7303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K6146">
        <f t="shared" si="95"/>
        <v>0</v>
      </c>
    </row>
    <row r="6147" spans="1:11" x14ac:dyDescent="0.25">
      <c r="A6147" t="s">
        <v>2560</v>
      </c>
      <c r="B6147" t="s">
        <v>7304</v>
      </c>
      <c r="C6147" t="s">
        <v>7305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K6147">
        <f t="shared" ref="K6147:K6210" si="96">D6147+F6147</f>
        <v>0</v>
      </c>
    </row>
    <row r="6148" spans="1:11" x14ac:dyDescent="0.25">
      <c r="A6148" t="s">
        <v>2560</v>
      </c>
      <c r="B6148" t="s">
        <v>7306</v>
      </c>
      <c r="C6148" t="s">
        <v>7307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11</v>
      </c>
      <c r="K6148">
        <f t="shared" si="96"/>
        <v>0</v>
      </c>
    </row>
    <row r="6149" spans="1:11" x14ac:dyDescent="0.25">
      <c r="A6149" t="s">
        <v>2560</v>
      </c>
      <c r="B6149" t="s">
        <v>7308</v>
      </c>
      <c r="C6149" t="s">
        <v>7309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K6149">
        <f t="shared" si="96"/>
        <v>0</v>
      </c>
    </row>
    <row r="6150" spans="1:11" x14ac:dyDescent="0.25">
      <c r="A6150" t="s">
        <v>2560</v>
      </c>
      <c r="B6150" t="s">
        <v>7310</v>
      </c>
      <c r="C6150" t="s">
        <v>7311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K6150">
        <f t="shared" si="96"/>
        <v>0</v>
      </c>
    </row>
    <row r="6151" spans="1:11" x14ac:dyDescent="0.25">
      <c r="A6151" t="s">
        <v>2560</v>
      </c>
      <c r="B6151" t="s">
        <v>7312</v>
      </c>
      <c r="C6151" t="s">
        <v>7313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K6151">
        <f t="shared" si="96"/>
        <v>0</v>
      </c>
    </row>
    <row r="6152" spans="1:11" x14ac:dyDescent="0.25">
      <c r="A6152" t="s">
        <v>2560</v>
      </c>
      <c r="B6152" t="s">
        <v>7314</v>
      </c>
      <c r="C6152" t="s">
        <v>7315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3</v>
      </c>
      <c r="K6152">
        <f t="shared" si="96"/>
        <v>0</v>
      </c>
    </row>
    <row r="6153" spans="1:11" x14ac:dyDescent="0.25">
      <c r="A6153" t="s">
        <v>2560</v>
      </c>
      <c r="B6153" t="s">
        <v>7316</v>
      </c>
      <c r="C6153" t="s">
        <v>7317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</v>
      </c>
      <c r="K6153">
        <f t="shared" si="96"/>
        <v>0</v>
      </c>
    </row>
    <row r="6154" spans="1:11" x14ac:dyDescent="0.25">
      <c r="A6154" t="s">
        <v>2560</v>
      </c>
      <c r="B6154" t="s">
        <v>7318</v>
      </c>
      <c r="C6154" t="s">
        <v>7319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K6154">
        <f t="shared" si="96"/>
        <v>0</v>
      </c>
    </row>
    <row r="6155" spans="1:11" x14ac:dyDescent="0.25">
      <c r="A6155" t="s">
        <v>2560</v>
      </c>
      <c r="B6155" t="s">
        <v>7322</v>
      </c>
      <c r="C6155" t="s">
        <v>7323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K6155">
        <f t="shared" si="96"/>
        <v>0</v>
      </c>
    </row>
    <row r="6156" spans="1:11" x14ac:dyDescent="0.25">
      <c r="A6156" t="s">
        <v>2560</v>
      </c>
      <c r="B6156" t="s">
        <v>7324</v>
      </c>
      <c r="C6156" t="s">
        <v>7325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K6156">
        <f t="shared" si="96"/>
        <v>0</v>
      </c>
    </row>
    <row r="6157" spans="1:11" x14ac:dyDescent="0.25">
      <c r="A6157" t="s">
        <v>2560</v>
      </c>
      <c r="B6157" t="s">
        <v>7497</v>
      </c>
      <c r="C6157" t="s">
        <v>7498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26</v>
      </c>
      <c r="K6157">
        <f t="shared" si="96"/>
        <v>0</v>
      </c>
    </row>
    <row r="6158" spans="1:11" x14ac:dyDescent="0.25">
      <c r="A6158" t="s">
        <v>2560</v>
      </c>
      <c r="B6158" t="s">
        <v>7326</v>
      </c>
      <c r="C6158" t="s">
        <v>7327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19</v>
      </c>
      <c r="K6158">
        <f t="shared" si="96"/>
        <v>0</v>
      </c>
    </row>
    <row r="6159" spans="1:11" x14ac:dyDescent="0.25">
      <c r="A6159" t="s">
        <v>2560</v>
      </c>
      <c r="B6159" t="s">
        <v>7328</v>
      </c>
      <c r="C6159" t="s">
        <v>7329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K6159">
        <f t="shared" si="96"/>
        <v>0</v>
      </c>
    </row>
    <row r="6160" spans="1:11" x14ac:dyDescent="0.25">
      <c r="A6160" t="s">
        <v>2560</v>
      </c>
      <c r="B6160" t="s">
        <v>7330</v>
      </c>
      <c r="C6160" t="s">
        <v>7331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K6160">
        <f t="shared" si="96"/>
        <v>0</v>
      </c>
    </row>
    <row r="6161" spans="1:11" x14ac:dyDescent="0.25">
      <c r="A6161" t="s">
        <v>2560</v>
      </c>
      <c r="B6161" t="s">
        <v>7332</v>
      </c>
      <c r="C6161" t="s">
        <v>7333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  <c r="K6161">
        <f t="shared" si="96"/>
        <v>0</v>
      </c>
    </row>
    <row r="6162" spans="1:11" x14ac:dyDescent="0.25">
      <c r="A6162" t="s">
        <v>2560</v>
      </c>
      <c r="B6162" t="s">
        <v>7334</v>
      </c>
      <c r="C6162" t="s">
        <v>7335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2</v>
      </c>
      <c r="K6162">
        <f t="shared" si="96"/>
        <v>0</v>
      </c>
    </row>
    <row r="6163" spans="1:11" x14ac:dyDescent="0.25">
      <c r="A6163" t="s">
        <v>2560</v>
      </c>
      <c r="B6163" t="s">
        <v>8712</v>
      </c>
      <c r="C6163" t="s">
        <v>8713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K6163">
        <f t="shared" si="96"/>
        <v>0</v>
      </c>
    </row>
    <row r="6164" spans="1:11" x14ac:dyDescent="0.25">
      <c r="A6164" t="s">
        <v>2560</v>
      </c>
      <c r="B6164" t="s">
        <v>8714</v>
      </c>
      <c r="C6164" t="s">
        <v>5180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K6164">
        <f t="shared" si="96"/>
        <v>0</v>
      </c>
    </row>
    <row r="6165" spans="1:11" x14ac:dyDescent="0.25">
      <c r="A6165" t="s">
        <v>2560</v>
      </c>
      <c r="B6165" t="s">
        <v>8715</v>
      </c>
      <c r="C6165" t="s">
        <v>8716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K6165">
        <f t="shared" si="96"/>
        <v>0</v>
      </c>
    </row>
    <row r="6166" spans="1:11" x14ac:dyDescent="0.25">
      <c r="A6166" t="s">
        <v>2560</v>
      </c>
      <c r="B6166" t="s">
        <v>8717</v>
      </c>
      <c r="C6166" t="s">
        <v>8718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K6166">
        <f t="shared" si="96"/>
        <v>0</v>
      </c>
    </row>
    <row r="6167" spans="1:11" x14ac:dyDescent="0.25">
      <c r="A6167" t="s">
        <v>2560</v>
      </c>
      <c r="B6167" t="s">
        <v>8719</v>
      </c>
      <c r="C6167" t="s">
        <v>8720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K6167">
        <f t="shared" si="96"/>
        <v>0</v>
      </c>
    </row>
    <row r="6168" spans="1:11" x14ac:dyDescent="0.25">
      <c r="A6168" t="s">
        <v>2560</v>
      </c>
      <c r="B6168" t="s">
        <v>8721</v>
      </c>
      <c r="C6168" t="s">
        <v>8722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K6168">
        <f t="shared" si="96"/>
        <v>0</v>
      </c>
    </row>
    <row r="6169" spans="1:11" x14ac:dyDescent="0.25">
      <c r="A6169" t="s">
        <v>2560</v>
      </c>
      <c r="B6169" t="s">
        <v>8723</v>
      </c>
      <c r="C6169" t="s">
        <v>8724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K6169">
        <f t="shared" si="96"/>
        <v>0</v>
      </c>
    </row>
    <row r="6170" spans="1:11" x14ac:dyDescent="0.25">
      <c r="A6170" t="s">
        <v>2560</v>
      </c>
      <c r="B6170" t="s">
        <v>8725</v>
      </c>
      <c r="C6170" t="s">
        <v>8726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K6170">
        <f t="shared" si="96"/>
        <v>0</v>
      </c>
    </row>
    <row r="6171" spans="1:11" x14ac:dyDescent="0.25">
      <c r="A6171" t="s">
        <v>2560</v>
      </c>
      <c r="B6171" t="s">
        <v>8727</v>
      </c>
      <c r="C6171" t="s">
        <v>8728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K6171">
        <f t="shared" si="96"/>
        <v>0</v>
      </c>
    </row>
    <row r="6172" spans="1:11" x14ac:dyDescent="0.25">
      <c r="A6172" t="s">
        <v>2560</v>
      </c>
      <c r="B6172" t="s">
        <v>8729</v>
      </c>
      <c r="C6172" t="s">
        <v>8730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K6172">
        <f t="shared" si="96"/>
        <v>0</v>
      </c>
    </row>
    <row r="6173" spans="1:11" x14ac:dyDescent="0.25">
      <c r="A6173" t="s">
        <v>2560</v>
      </c>
      <c r="B6173" t="s">
        <v>8731</v>
      </c>
      <c r="C6173" t="s">
        <v>8732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K6173">
        <f t="shared" si="96"/>
        <v>0</v>
      </c>
    </row>
    <row r="6174" spans="1:11" x14ac:dyDescent="0.25">
      <c r="A6174" t="s">
        <v>2560</v>
      </c>
      <c r="B6174" t="s">
        <v>8733</v>
      </c>
      <c r="C6174" t="s">
        <v>8734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K6174">
        <f t="shared" si="96"/>
        <v>0</v>
      </c>
    </row>
    <row r="6175" spans="1:11" x14ac:dyDescent="0.25">
      <c r="A6175" t="s">
        <v>2560</v>
      </c>
      <c r="B6175" t="s">
        <v>8735</v>
      </c>
      <c r="C6175" t="s">
        <v>8736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K6175">
        <f t="shared" si="96"/>
        <v>0</v>
      </c>
    </row>
    <row r="6176" spans="1:11" x14ac:dyDescent="0.25">
      <c r="A6176" t="s">
        <v>2560</v>
      </c>
      <c r="B6176" t="s">
        <v>8737</v>
      </c>
      <c r="C6176" t="s">
        <v>8738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K6176">
        <f t="shared" si="96"/>
        <v>0</v>
      </c>
    </row>
    <row r="6177" spans="1:11" x14ac:dyDescent="0.25">
      <c r="A6177" t="s">
        <v>2560</v>
      </c>
      <c r="B6177" t="s">
        <v>8741</v>
      </c>
      <c r="C6177" t="s">
        <v>8742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K6177">
        <f t="shared" si="96"/>
        <v>0</v>
      </c>
    </row>
    <row r="6178" spans="1:11" x14ac:dyDescent="0.25">
      <c r="A6178" t="s">
        <v>2560</v>
      </c>
      <c r="B6178" t="s">
        <v>12424</v>
      </c>
      <c r="C6178" t="s">
        <v>5524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17</v>
      </c>
      <c r="K6178">
        <f t="shared" si="96"/>
        <v>0</v>
      </c>
    </row>
    <row r="6179" spans="1:11" x14ac:dyDescent="0.25">
      <c r="A6179" t="s">
        <v>2560</v>
      </c>
      <c r="B6179" t="s">
        <v>8745</v>
      </c>
      <c r="C6179" t="s">
        <v>8746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K6179">
        <f t="shared" si="96"/>
        <v>0</v>
      </c>
    </row>
    <row r="6180" spans="1:11" x14ac:dyDescent="0.25">
      <c r="A6180" t="s">
        <v>2560</v>
      </c>
      <c r="B6180" t="s">
        <v>8747</v>
      </c>
      <c r="C6180" t="s">
        <v>8748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K6180">
        <f t="shared" si="96"/>
        <v>0</v>
      </c>
    </row>
    <row r="6181" spans="1:11" x14ac:dyDescent="0.25">
      <c r="A6181" t="s">
        <v>2560</v>
      </c>
      <c r="B6181" t="s">
        <v>8749</v>
      </c>
      <c r="C6181" t="s">
        <v>8750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K6181">
        <f t="shared" si="96"/>
        <v>0</v>
      </c>
    </row>
    <row r="6182" spans="1:11" x14ac:dyDescent="0.25">
      <c r="A6182" t="s">
        <v>2560</v>
      </c>
      <c r="B6182" t="s">
        <v>8751</v>
      </c>
      <c r="C6182" t="s">
        <v>8156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K6182">
        <f t="shared" si="96"/>
        <v>0</v>
      </c>
    </row>
    <row r="6183" spans="1:11" x14ac:dyDescent="0.25">
      <c r="A6183" t="s">
        <v>2560</v>
      </c>
      <c r="B6183" t="s">
        <v>8752</v>
      </c>
      <c r="C6183" t="s">
        <v>8753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K6183">
        <f t="shared" si="96"/>
        <v>0</v>
      </c>
    </row>
    <row r="6184" spans="1:11" x14ac:dyDescent="0.25">
      <c r="A6184" t="s">
        <v>2560</v>
      </c>
      <c r="B6184" t="s">
        <v>8754</v>
      </c>
      <c r="C6184" t="s">
        <v>8755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K6184">
        <f t="shared" si="96"/>
        <v>0</v>
      </c>
    </row>
    <row r="6185" spans="1:11" x14ac:dyDescent="0.25">
      <c r="A6185" t="s">
        <v>2560</v>
      </c>
      <c r="B6185" t="s">
        <v>8756</v>
      </c>
      <c r="C6185" t="s">
        <v>8757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  <c r="K6185">
        <f t="shared" si="96"/>
        <v>0</v>
      </c>
    </row>
    <row r="6186" spans="1:11" x14ac:dyDescent="0.25">
      <c r="A6186" t="s">
        <v>2560</v>
      </c>
      <c r="B6186" t="s">
        <v>8758</v>
      </c>
      <c r="C6186" t="s">
        <v>8759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K6186">
        <f t="shared" si="96"/>
        <v>0</v>
      </c>
    </row>
    <row r="6187" spans="1:11" x14ac:dyDescent="0.25">
      <c r="A6187" t="s">
        <v>2560</v>
      </c>
      <c r="B6187" t="s">
        <v>8760</v>
      </c>
      <c r="C6187" t="s">
        <v>8761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  <c r="K6187">
        <f t="shared" si="96"/>
        <v>0</v>
      </c>
    </row>
    <row r="6188" spans="1:11" x14ac:dyDescent="0.25">
      <c r="A6188" t="s">
        <v>2560</v>
      </c>
      <c r="B6188" t="s">
        <v>8762</v>
      </c>
      <c r="C6188" t="s">
        <v>8763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K6188">
        <f t="shared" si="96"/>
        <v>0</v>
      </c>
    </row>
    <row r="6189" spans="1:11" x14ac:dyDescent="0.25">
      <c r="A6189" t="s">
        <v>2560</v>
      </c>
      <c r="B6189" t="s">
        <v>8764</v>
      </c>
      <c r="C6189" t="s">
        <v>8765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K6189">
        <f t="shared" si="96"/>
        <v>0</v>
      </c>
    </row>
    <row r="6190" spans="1:11" x14ac:dyDescent="0.25">
      <c r="A6190" t="s">
        <v>2560</v>
      </c>
      <c r="B6190" t="s">
        <v>8766</v>
      </c>
      <c r="C6190" t="s">
        <v>8767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K6190">
        <f t="shared" si="96"/>
        <v>0</v>
      </c>
    </row>
    <row r="6191" spans="1:11" x14ac:dyDescent="0.25">
      <c r="A6191" t="s">
        <v>2560</v>
      </c>
      <c r="B6191" t="s">
        <v>8768</v>
      </c>
      <c r="C6191" t="s">
        <v>8769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K6191">
        <f t="shared" si="96"/>
        <v>0</v>
      </c>
    </row>
    <row r="6192" spans="1:11" x14ac:dyDescent="0.25">
      <c r="A6192" t="s">
        <v>2560</v>
      </c>
      <c r="B6192" t="s">
        <v>8770</v>
      </c>
      <c r="C6192" t="s">
        <v>3230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K6192">
        <f t="shared" si="96"/>
        <v>0</v>
      </c>
    </row>
    <row r="6193" spans="1:11" x14ac:dyDescent="0.25">
      <c r="A6193" t="s">
        <v>2560</v>
      </c>
      <c r="B6193" t="s">
        <v>8771</v>
      </c>
      <c r="C6193" t="s">
        <v>8772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K6193">
        <f t="shared" si="96"/>
        <v>0</v>
      </c>
    </row>
    <row r="6194" spans="1:11" x14ac:dyDescent="0.25">
      <c r="A6194" t="s">
        <v>2560</v>
      </c>
      <c r="B6194" t="s">
        <v>8773</v>
      </c>
      <c r="C6194" t="s">
        <v>8774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K6194">
        <f t="shared" si="96"/>
        <v>0</v>
      </c>
    </row>
    <row r="6195" spans="1:11" x14ac:dyDescent="0.25">
      <c r="A6195" t="s">
        <v>2560</v>
      </c>
      <c r="B6195" t="s">
        <v>8775</v>
      </c>
      <c r="C6195" t="s">
        <v>8776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K6195">
        <f t="shared" si="96"/>
        <v>0</v>
      </c>
    </row>
    <row r="6196" spans="1:11" x14ac:dyDescent="0.25">
      <c r="A6196" t="s">
        <v>2560</v>
      </c>
      <c r="B6196" t="s">
        <v>8777</v>
      </c>
      <c r="C6196" t="s">
        <v>8778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K6196">
        <f t="shared" si="96"/>
        <v>0</v>
      </c>
    </row>
    <row r="6197" spans="1:11" x14ac:dyDescent="0.25">
      <c r="A6197" t="s">
        <v>2560</v>
      </c>
      <c r="B6197" t="s">
        <v>8779</v>
      </c>
      <c r="C6197" t="s">
        <v>8780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K6197">
        <f t="shared" si="96"/>
        <v>0</v>
      </c>
    </row>
    <row r="6198" spans="1:11" x14ac:dyDescent="0.25">
      <c r="A6198" t="s">
        <v>2560</v>
      </c>
      <c r="B6198" t="s">
        <v>8781</v>
      </c>
      <c r="C6198" t="s">
        <v>8782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K6198">
        <f t="shared" si="96"/>
        <v>0</v>
      </c>
    </row>
    <row r="6199" spans="1:11" x14ac:dyDescent="0.25">
      <c r="A6199" t="s">
        <v>2560</v>
      </c>
      <c r="B6199" t="s">
        <v>8783</v>
      </c>
      <c r="C6199" t="s">
        <v>8784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K6199">
        <f t="shared" si="96"/>
        <v>0</v>
      </c>
    </row>
    <row r="6200" spans="1:11" x14ac:dyDescent="0.25">
      <c r="A6200" t="s">
        <v>2560</v>
      </c>
      <c r="B6200" t="s">
        <v>8785</v>
      </c>
      <c r="C6200" t="s">
        <v>8786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K6200">
        <f t="shared" si="96"/>
        <v>0</v>
      </c>
    </row>
    <row r="6201" spans="1:11" x14ac:dyDescent="0.25">
      <c r="A6201" t="s">
        <v>2560</v>
      </c>
      <c r="B6201" t="s">
        <v>8787</v>
      </c>
      <c r="C6201" t="s">
        <v>8788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K6201">
        <f t="shared" si="96"/>
        <v>0</v>
      </c>
    </row>
    <row r="6202" spans="1:11" x14ac:dyDescent="0.25">
      <c r="A6202" t="s">
        <v>2560</v>
      </c>
      <c r="B6202" t="s">
        <v>8789</v>
      </c>
      <c r="C6202" t="s">
        <v>8790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K6202">
        <f t="shared" si="96"/>
        <v>0</v>
      </c>
    </row>
    <row r="6203" spans="1:11" x14ac:dyDescent="0.25">
      <c r="A6203" t="s">
        <v>2560</v>
      </c>
      <c r="B6203" t="s">
        <v>8791</v>
      </c>
      <c r="C6203" t="s">
        <v>8792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K6203">
        <f t="shared" si="96"/>
        <v>0</v>
      </c>
    </row>
    <row r="6204" spans="1:11" x14ac:dyDescent="0.25">
      <c r="A6204" t="s">
        <v>2560</v>
      </c>
      <c r="B6204" t="s">
        <v>8793</v>
      </c>
      <c r="C6204" t="s">
        <v>8794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K6204">
        <f t="shared" si="96"/>
        <v>0</v>
      </c>
    </row>
    <row r="6205" spans="1:11" x14ac:dyDescent="0.25">
      <c r="A6205" t="s">
        <v>2560</v>
      </c>
      <c r="B6205" t="s">
        <v>8795</v>
      </c>
      <c r="C6205" t="s">
        <v>8796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  <c r="K6205">
        <f t="shared" si="96"/>
        <v>0</v>
      </c>
    </row>
    <row r="6206" spans="1:11" x14ac:dyDescent="0.25">
      <c r="A6206" t="s">
        <v>2560</v>
      </c>
      <c r="B6206" t="s">
        <v>9520</v>
      </c>
      <c r="C6206" t="s">
        <v>9521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K6206">
        <f t="shared" si="96"/>
        <v>0</v>
      </c>
    </row>
    <row r="6207" spans="1:11" x14ac:dyDescent="0.25">
      <c r="A6207" t="s">
        <v>2560</v>
      </c>
      <c r="B6207" t="s">
        <v>9522</v>
      </c>
      <c r="C6207" t="s">
        <v>9523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K6207">
        <f t="shared" si="96"/>
        <v>0</v>
      </c>
    </row>
    <row r="6208" spans="1:11" x14ac:dyDescent="0.25">
      <c r="A6208" t="s">
        <v>2560</v>
      </c>
      <c r="B6208" t="s">
        <v>9524</v>
      </c>
      <c r="C6208" t="s">
        <v>8219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K6208">
        <f t="shared" si="96"/>
        <v>0</v>
      </c>
    </row>
    <row r="6209" spans="1:11" x14ac:dyDescent="0.25">
      <c r="A6209" t="s">
        <v>2560</v>
      </c>
      <c r="B6209" t="s">
        <v>9525</v>
      </c>
      <c r="C6209" t="s">
        <v>9526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  <c r="K6209">
        <f t="shared" si="96"/>
        <v>0</v>
      </c>
    </row>
    <row r="6210" spans="1:11" x14ac:dyDescent="0.25">
      <c r="A6210" t="s">
        <v>2560</v>
      </c>
      <c r="B6210" t="s">
        <v>9527</v>
      </c>
      <c r="C6210" t="s">
        <v>9528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K6210">
        <f t="shared" si="96"/>
        <v>0</v>
      </c>
    </row>
    <row r="6211" spans="1:11" x14ac:dyDescent="0.25">
      <c r="A6211" t="s">
        <v>2560</v>
      </c>
      <c r="B6211" t="s">
        <v>9529</v>
      </c>
      <c r="C6211" t="s">
        <v>9530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K6211">
        <f t="shared" ref="K6211:K6274" si="97">D6211+F6211</f>
        <v>0</v>
      </c>
    </row>
    <row r="6212" spans="1:11" x14ac:dyDescent="0.25">
      <c r="A6212" t="s">
        <v>2560</v>
      </c>
      <c r="B6212" t="s">
        <v>9531</v>
      </c>
      <c r="C6212" t="s">
        <v>9532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K6212">
        <f t="shared" si="97"/>
        <v>0</v>
      </c>
    </row>
    <row r="6213" spans="1:11" x14ac:dyDescent="0.25">
      <c r="A6213" t="s">
        <v>2560</v>
      </c>
      <c r="B6213" t="s">
        <v>9533</v>
      </c>
      <c r="C6213" t="s">
        <v>9534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K6213">
        <f t="shared" si="97"/>
        <v>0</v>
      </c>
    </row>
    <row r="6214" spans="1:11" x14ac:dyDescent="0.25">
      <c r="A6214" t="s">
        <v>2560</v>
      </c>
      <c r="B6214" t="s">
        <v>9535</v>
      </c>
      <c r="C6214" t="s">
        <v>9536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K6214">
        <f t="shared" si="97"/>
        <v>0</v>
      </c>
    </row>
    <row r="6215" spans="1:11" x14ac:dyDescent="0.25">
      <c r="A6215" t="s">
        <v>2560</v>
      </c>
      <c r="B6215" t="s">
        <v>9537</v>
      </c>
      <c r="C6215" t="s">
        <v>9538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K6215">
        <f t="shared" si="97"/>
        <v>0</v>
      </c>
    </row>
    <row r="6216" spans="1:11" x14ac:dyDescent="0.25">
      <c r="A6216" t="s">
        <v>2560</v>
      </c>
      <c r="B6216" t="s">
        <v>9539</v>
      </c>
      <c r="C6216" t="s">
        <v>9540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K6216">
        <f t="shared" si="97"/>
        <v>0</v>
      </c>
    </row>
    <row r="6217" spans="1:11" x14ac:dyDescent="0.25">
      <c r="A6217" t="s">
        <v>2560</v>
      </c>
      <c r="B6217" t="s">
        <v>9541</v>
      </c>
      <c r="C6217" t="s">
        <v>9542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K6217">
        <f t="shared" si="97"/>
        <v>0</v>
      </c>
    </row>
    <row r="6218" spans="1:11" x14ac:dyDescent="0.25">
      <c r="A6218" t="s">
        <v>2560</v>
      </c>
      <c r="B6218" t="s">
        <v>9543</v>
      </c>
      <c r="C6218" t="s">
        <v>9544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K6218">
        <f t="shared" si="97"/>
        <v>0</v>
      </c>
    </row>
    <row r="6219" spans="1:11" x14ac:dyDescent="0.25">
      <c r="A6219" t="s">
        <v>2560</v>
      </c>
      <c r="B6219" t="s">
        <v>9545</v>
      </c>
      <c r="C6219" t="s">
        <v>9546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K6219">
        <f t="shared" si="97"/>
        <v>0</v>
      </c>
    </row>
    <row r="6220" spans="1:11" x14ac:dyDescent="0.25">
      <c r="A6220" t="s">
        <v>2560</v>
      </c>
      <c r="B6220" t="s">
        <v>9547</v>
      </c>
      <c r="C6220" t="s">
        <v>9548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K6220">
        <f t="shared" si="97"/>
        <v>0</v>
      </c>
    </row>
    <row r="6221" spans="1:11" x14ac:dyDescent="0.25">
      <c r="A6221" t="s">
        <v>2560</v>
      </c>
      <c r="B6221" t="s">
        <v>9549</v>
      </c>
      <c r="C6221" t="s">
        <v>9550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K6221">
        <f t="shared" si="97"/>
        <v>0</v>
      </c>
    </row>
    <row r="6222" spans="1:11" x14ac:dyDescent="0.25">
      <c r="A6222" t="s">
        <v>2560</v>
      </c>
      <c r="B6222" t="s">
        <v>9551</v>
      </c>
      <c r="C6222" t="s">
        <v>4752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K6222">
        <f t="shared" si="97"/>
        <v>0</v>
      </c>
    </row>
    <row r="6223" spans="1:11" x14ac:dyDescent="0.25">
      <c r="A6223" t="s">
        <v>2560</v>
      </c>
      <c r="B6223" t="s">
        <v>2500</v>
      </c>
      <c r="C6223" t="s">
        <v>5524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K6223">
        <f t="shared" si="97"/>
        <v>0</v>
      </c>
    </row>
    <row r="6224" spans="1:11" x14ac:dyDescent="0.25">
      <c r="A6224" t="s">
        <v>2560</v>
      </c>
      <c r="B6224" t="s">
        <v>9552</v>
      </c>
      <c r="C6224" t="s">
        <v>9553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K6224">
        <f t="shared" si="97"/>
        <v>0</v>
      </c>
    </row>
    <row r="6225" spans="1:11" x14ac:dyDescent="0.25">
      <c r="A6225" t="s">
        <v>2560</v>
      </c>
      <c r="B6225" t="s">
        <v>9554</v>
      </c>
      <c r="C6225" t="s">
        <v>9555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K6225">
        <f t="shared" si="97"/>
        <v>0</v>
      </c>
    </row>
    <row r="6226" spans="1:11" x14ac:dyDescent="0.25">
      <c r="A6226" t="s">
        <v>2560</v>
      </c>
      <c r="B6226" t="s">
        <v>9556</v>
      </c>
      <c r="C6226" t="s">
        <v>8853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K6226">
        <f t="shared" si="97"/>
        <v>0</v>
      </c>
    </row>
    <row r="6227" spans="1:11" x14ac:dyDescent="0.25">
      <c r="A6227" t="s">
        <v>2560</v>
      </c>
      <c r="B6227" t="s">
        <v>9557</v>
      </c>
      <c r="C6227" t="s">
        <v>9558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K6227">
        <f t="shared" si="97"/>
        <v>0</v>
      </c>
    </row>
    <row r="6228" spans="1:11" x14ac:dyDescent="0.25">
      <c r="A6228" t="s">
        <v>2560</v>
      </c>
      <c r="B6228" t="s">
        <v>9602</v>
      </c>
      <c r="C6228" t="s">
        <v>9603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K6228">
        <f t="shared" si="97"/>
        <v>0</v>
      </c>
    </row>
    <row r="6229" spans="1:11" x14ac:dyDescent="0.25">
      <c r="A6229" t="s">
        <v>2560</v>
      </c>
      <c r="B6229" t="s">
        <v>9604</v>
      </c>
      <c r="C6229" t="s">
        <v>9605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K6229">
        <f t="shared" si="97"/>
        <v>0</v>
      </c>
    </row>
    <row r="6230" spans="1:11" x14ac:dyDescent="0.25">
      <c r="A6230" t="s">
        <v>2560</v>
      </c>
      <c r="B6230" t="s">
        <v>9606</v>
      </c>
      <c r="C6230" t="s">
        <v>9607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K6230">
        <f t="shared" si="97"/>
        <v>0</v>
      </c>
    </row>
    <row r="6231" spans="1:11" x14ac:dyDescent="0.25">
      <c r="A6231" t="s">
        <v>2560</v>
      </c>
      <c r="B6231" t="s">
        <v>9608</v>
      </c>
      <c r="C6231" t="s">
        <v>9609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K6231">
        <f t="shared" si="97"/>
        <v>0</v>
      </c>
    </row>
    <row r="6232" spans="1:11" x14ac:dyDescent="0.25">
      <c r="A6232" t="s">
        <v>2560</v>
      </c>
      <c r="B6232" t="s">
        <v>9610</v>
      </c>
      <c r="C6232" t="s">
        <v>9611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K6232">
        <f t="shared" si="97"/>
        <v>0</v>
      </c>
    </row>
    <row r="6233" spans="1:11" x14ac:dyDescent="0.25">
      <c r="A6233" t="s">
        <v>2560</v>
      </c>
      <c r="B6233" t="s">
        <v>9612</v>
      </c>
      <c r="C6233" t="s">
        <v>9613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K6233">
        <f t="shared" si="97"/>
        <v>0</v>
      </c>
    </row>
    <row r="6234" spans="1:11" x14ac:dyDescent="0.25">
      <c r="A6234" t="s">
        <v>2560</v>
      </c>
      <c r="B6234" t="s">
        <v>9614</v>
      </c>
      <c r="C6234" t="s">
        <v>778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K6234">
        <f t="shared" si="97"/>
        <v>0</v>
      </c>
    </row>
    <row r="6235" spans="1:11" x14ac:dyDescent="0.25">
      <c r="A6235" t="s">
        <v>2560</v>
      </c>
      <c r="B6235" t="s">
        <v>9615</v>
      </c>
      <c r="C6235" t="s">
        <v>9616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  <c r="K6235">
        <f t="shared" si="97"/>
        <v>0</v>
      </c>
    </row>
    <row r="6236" spans="1:11" x14ac:dyDescent="0.25">
      <c r="A6236" t="s">
        <v>2560</v>
      </c>
      <c r="B6236" t="s">
        <v>9617</v>
      </c>
      <c r="C6236" t="s">
        <v>9618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  <c r="K6236">
        <f t="shared" si="97"/>
        <v>0</v>
      </c>
    </row>
    <row r="6237" spans="1:11" x14ac:dyDescent="0.25">
      <c r="A6237" t="s">
        <v>2560</v>
      </c>
      <c r="B6237" t="s">
        <v>9619</v>
      </c>
      <c r="C6237" t="s">
        <v>9620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K6237">
        <f t="shared" si="97"/>
        <v>0</v>
      </c>
    </row>
    <row r="6238" spans="1:11" x14ac:dyDescent="0.25">
      <c r="A6238" t="s">
        <v>2560</v>
      </c>
      <c r="B6238" t="s">
        <v>9621</v>
      </c>
      <c r="C6238" t="s">
        <v>9622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K6238">
        <f t="shared" si="97"/>
        <v>0</v>
      </c>
    </row>
    <row r="6239" spans="1:11" x14ac:dyDescent="0.25">
      <c r="A6239" t="s">
        <v>2560</v>
      </c>
      <c r="B6239" t="s">
        <v>10223</v>
      </c>
      <c r="C6239" t="s">
        <v>10224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1</v>
      </c>
      <c r="K6239">
        <f t="shared" si="97"/>
        <v>0</v>
      </c>
    </row>
    <row r="6240" spans="1:11" x14ac:dyDescent="0.25">
      <c r="A6240" t="s">
        <v>2560</v>
      </c>
      <c r="B6240" t="s">
        <v>9623</v>
      </c>
      <c r="C6240" t="s">
        <v>9624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K6240">
        <f t="shared" si="97"/>
        <v>0</v>
      </c>
    </row>
    <row r="6241" spans="1:11" x14ac:dyDescent="0.25">
      <c r="A6241" t="s">
        <v>2560</v>
      </c>
      <c r="B6241" t="s">
        <v>9625</v>
      </c>
      <c r="C6241" t="s">
        <v>8963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K6241">
        <f t="shared" si="97"/>
        <v>0</v>
      </c>
    </row>
    <row r="6242" spans="1:11" x14ac:dyDescent="0.25">
      <c r="A6242" t="s">
        <v>2560</v>
      </c>
      <c r="B6242" t="s">
        <v>9626</v>
      </c>
      <c r="C6242" t="s">
        <v>9627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K6242">
        <f t="shared" si="97"/>
        <v>0</v>
      </c>
    </row>
    <row r="6243" spans="1:11" x14ac:dyDescent="0.25">
      <c r="A6243" t="s">
        <v>2560</v>
      </c>
      <c r="B6243" t="s">
        <v>9628</v>
      </c>
      <c r="C6243" t="s">
        <v>9629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K6243">
        <f t="shared" si="97"/>
        <v>0</v>
      </c>
    </row>
    <row r="6244" spans="1:11" x14ac:dyDescent="0.25">
      <c r="A6244" t="s">
        <v>2560</v>
      </c>
      <c r="B6244" t="s">
        <v>9630</v>
      </c>
      <c r="C6244" t="s">
        <v>9631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K6244">
        <f t="shared" si="97"/>
        <v>0</v>
      </c>
    </row>
    <row r="6245" spans="1:11" x14ac:dyDescent="0.25">
      <c r="A6245" t="s">
        <v>2560</v>
      </c>
      <c r="B6245" t="s">
        <v>9634</v>
      </c>
      <c r="C6245" t="s">
        <v>9635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K6245">
        <f t="shared" si="97"/>
        <v>0</v>
      </c>
    </row>
    <row r="6246" spans="1:11" x14ac:dyDescent="0.25">
      <c r="A6246" t="s">
        <v>2560</v>
      </c>
      <c r="B6246" t="s">
        <v>9636</v>
      </c>
      <c r="C6246" t="s">
        <v>9637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K6246">
        <f t="shared" si="97"/>
        <v>0</v>
      </c>
    </row>
    <row r="6247" spans="1:11" x14ac:dyDescent="0.25">
      <c r="A6247" t="s">
        <v>2560</v>
      </c>
      <c r="B6247" t="s">
        <v>9638</v>
      </c>
      <c r="C6247" t="s">
        <v>3441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K6247">
        <f t="shared" si="97"/>
        <v>0</v>
      </c>
    </row>
    <row r="6248" spans="1:11" x14ac:dyDescent="0.25">
      <c r="A6248" t="s">
        <v>2560</v>
      </c>
      <c r="B6248" t="s">
        <v>9639</v>
      </c>
      <c r="C6248" t="s">
        <v>9640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K6248">
        <f t="shared" si="97"/>
        <v>0</v>
      </c>
    </row>
    <row r="6249" spans="1:11" x14ac:dyDescent="0.25">
      <c r="A6249" t="s">
        <v>2560</v>
      </c>
      <c r="B6249" t="s">
        <v>9641</v>
      </c>
      <c r="C6249" t="s">
        <v>9642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K6249">
        <f t="shared" si="97"/>
        <v>0</v>
      </c>
    </row>
    <row r="6250" spans="1:11" x14ac:dyDescent="0.25">
      <c r="A6250" t="s">
        <v>2560</v>
      </c>
      <c r="B6250" t="s">
        <v>9643</v>
      </c>
      <c r="C6250" t="s">
        <v>9644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K6250">
        <f t="shared" si="97"/>
        <v>0</v>
      </c>
    </row>
    <row r="6251" spans="1:11" x14ac:dyDescent="0.25">
      <c r="A6251" t="s">
        <v>2560</v>
      </c>
      <c r="B6251" t="s">
        <v>9687</v>
      </c>
      <c r="C6251" t="s">
        <v>9688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K6251">
        <f t="shared" si="97"/>
        <v>0</v>
      </c>
    </row>
    <row r="6252" spans="1:11" x14ac:dyDescent="0.25">
      <c r="A6252" t="s">
        <v>2560</v>
      </c>
      <c r="B6252" t="s">
        <v>9689</v>
      </c>
      <c r="C6252" t="s">
        <v>9690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K6252">
        <f t="shared" si="97"/>
        <v>0</v>
      </c>
    </row>
    <row r="6253" spans="1:11" x14ac:dyDescent="0.25">
      <c r="A6253" t="s">
        <v>2560</v>
      </c>
      <c r="B6253" t="s">
        <v>9691</v>
      </c>
      <c r="C6253" t="s">
        <v>9692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K6253">
        <f t="shared" si="97"/>
        <v>0</v>
      </c>
    </row>
    <row r="6254" spans="1:11" x14ac:dyDescent="0.25">
      <c r="A6254" t="s">
        <v>2560</v>
      </c>
      <c r="B6254" t="s">
        <v>9693</v>
      </c>
      <c r="C6254" t="s">
        <v>9694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K6254">
        <f t="shared" si="97"/>
        <v>0</v>
      </c>
    </row>
    <row r="6255" spans="1:11" x14ac:dyDescent="0.25">
      <c r="A6255" t="s">
        <v>2560</v>
      </c>
      <c r="B6255" t="s">
        <v>9695</v>
      </c>
      <c r="C6255" t="s">
        <v>9696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K6255">
        <f t="shared" si="97"/>
        <v>0</v>
      </c>
    </row>
    <row r="6256" spans="1:11" x14ac:dyDescent="0.25">
      <c r="A6256" t="s">
        <v>2560</v>
      </c>
      <c r="B6256" t="s">
        <v>9697</v>
      </c>
      <c r="C6256" t="s">
        <v>9698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K6256">
        <f t="shared" si="97"/>
        <v>0</v>
      </c>
    </row>
    <row r="6257" spans="1:11" x14ac:dyDescent="0.25">
      <c r="A6257" t="s">
        <v>2560</v>
      </c>
      <c r="B6257" t="s">
        <v>9699</v>
      </c>
      <c r="C6257" t="s">
        <v>9700</v>
      </c>
      <c r="D6257">
        <v>73</v>
      </c>
      <c r="E6257">
        <v>0</v>
      </c>
      <c r="F6257">
        <v>0</v>
      </c>
      <c r="G6257">
        <v>0</v>
      </c>
      <c r="H6257">
        <v>0</v>
      </c>
      <c r="I6257">
        <v>73</v>
      </c>
      <c r="K6257">
        <f t="shared" si="97"/>
        <v>73</v>
      </c>
    </row>
    <row r="6258" spans="1:11" x14ac:dyDescent="0.25">
      <c r="A6258" t="s">
        <v>2560</v>
      </c>
      <c r="B6258" t="s">
        <v>9701</v>
      </c>
      <c r="C6258" t="s">
        <v>9702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K6258">
        <f t="shared" si="97"/>
        <v>0</v>
      </c>
    </row>
    <row r="6259" spans="1:11" x14ac:dyDescent="0.25">
      <c r="A6259" t="s">
        <v>2560</v>
      </c>
      <c r="B6259" t="s">
        <v>9703</v>
      </c>
      <c r="C6259" t="s">
        <v>4215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K6259">
        <f t="shared" si="97"/>
        <v>0</v>
      </c>
    </row>
    <row r="6260" spans="1:11" x14ac:dyDescent="0.25">
      <c r="A6260" t="s">
        <v>2560</v>
      </c>
      <c r="B6260" t="s">
        <v>9704</v>
      </c>
      <c r="C6260" t="s">
        <v>846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K6260">
        <f t="shared" si="97"/>
        <v>0</v>
      </c>
    </row>
    <row r="6261" spans="1:11" x14ac:dyDescent="0.25">
      <c r="A6261" t="s">
        <v>2560</v>
      </c>
      <c r="B6261" t="s">
        <v>9705</v>
      </c>
      <c r="C6261" t="s">
        <v>3844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K6261">
        <f t="shared" si="97"/>
        <v>0</v>
      </c>
    </row>
    <row r="6262" spans="1:11" x14ac:dyDescent="0.25">
      <c r="A6262" t="s">
        <v>2560</v>
      </c>
      <c r="B6262" t="s">
        <v>9706</v>
      </c>
      <c r="C6262" t="s">
        <v>4464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K6262">
        <f t="shared" si="97"/>
        <v>0</v>
      </c>
    </row>
    <row r="6263" spans="1:11" x14ac:dyDescent="0.25">
      <c r="A6263" t="s">
        <v>2560</v>
      </c>
      <c r="B6263" t="s">
        <v>9707</v>
      </c>
      <c r="C6263" t="s">
        <v>8813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K6263">
        <f t="shared" si="97"/>
        <v>0</v>
      </c>
    </row>
    <row r="6264" spans="1:11" x14ac:dyDescent="0.25">
      <c r="A6264" t="s">
        <v>2560</v>
      </c>
      <c r="B6264" t="s">
        <v>9708</v>
      </c>
      <c r="C6264" t="s">
        <v>5569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K6264">
        <f t="shared" si="97"/>
        <v>0</v>
      </c>
    </row>
    <row r="6265" spans="1:11" x14ac:dyDescent="0.25">
      <c r="A6265" t="s">
        <v>2560</v>
      </c>
      <c r="B6265" t="s">
        <v>9709</v>
      </c>
      <c r="C6265" t="s">
        <v>4945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K6265">
        <f t="shared" si="97"/>
        <v>0</v>
      </c>
    </row>
    <row r="6266" spans="1:11" x14ac:dyDescent="0.25">
      <c r="A6266" t="s">
        <v>2560</v>
      </c>
      <c r="B6266" t="s">
        <v>9710</v>
      </c>
      <c r="C6266" t="s">
        <v>7663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K6266">
        <f t="shared" si="97"/>
        <v>0</v>
      </c>
    </row>
    <row r="6267" spans="1:11" x14ac:dyDescent="0.25">
      <c r="A6267" t="s">
        <v>2560</v>
      </c>
      <c r="B6267" t="s">
        <v>9711</v>
      </c>
      <c r="C6267" t="s">
        <v>7577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K6267">
        <f t="shared" si="97"/>
        <v>0</v>
      </c>
    </row>
    <row r="6268" spans="1:11" x14ac:dyDescent="0.25">
      <c r="A6268" t="s">
        <v>2560</v>
      </c>
      <c r="B6268" t="s">
        <v>9712</v>
      </c>
      <c r="C6268" t="s">
        <v>8431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K6268">
        <f t="shared" si="97"/>
        <v>0</v>
      </c>
    </row>
    <row r="6269" spans="1:11" x14ac:dyDescent="0.25">
      <c r="A6269" t="s">
        <v>2560</v>
      </c>
      <c r="B6269" t="s">
        <v>10372</v>
      </c>
      <c r="C6269" t="s">
        <v>10373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5</v>
      </c>
      <c r="K6269">
        <f t="shared" si="97"/>
        <v>0</v>
      </c>
    </row>
    <row r="6270" spans="1:11" x14ac:dyDescent="0.25">
      <c r="A6270" t="s">
        <v>2560</v>
      </c>
      <c r="B6270" t="s">
        <v>9713</v>
      </c>
      <c r="C6270" t="s">
        <v>9714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K6270">
        <f t="shared" si="97"/>
        <v>0</v>
      </c>
    </row>
    <row r="6271" spans="1:11" x14ac:dyDescent="0.25">
      <c r="A6271" t="s">
        <v>2560</v>
      </c>
      <c r="B6271" t="s">
        <v>9715</v>
      </c>
      <c r="C6271" t="s">
        <v>9716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K6271">
        <f t="shared" si="97"/>
        <v>0</v>
      </c>
    </row>
    <row r="6272" spans="1:11" x14ac:dyDescent="0.25">
      <c r="A6272" t="s">
        <v>2560</v>
      </c>
      <c r="B6272" t="s">
        <v>9717</v>
      </c>
      <c r="C6272" t="s">
        <v>9718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K6272">
        <f t="shared" si="97"/>
        <v>0</v>
      </c>
    </row>
    <row r="6273" spans="1:11" x14ac:dyDescent="0.25">
      <c r="A6273" t="s">
        <v>2560</v>
      </c>
      <c r="B6273" t="s">
        <v>9719</v>
      </c>
      <c r="C6273" t="s">
        <v>9720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K6273">
        <f t="shared" si="97"/>
        <v>0</v>
      </c>
    </row>
    <row r="6274" spans="1:11" x14ac:dyDescent="0.25">
      <c r="A6274" t="s">
        <v>2560</v>
      </c>
      <c r="B6274" t="s">
        <v>11318</v>
      </c>
      <c r="C6274" t="s">
        <v>11083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K6274">
        <f t="shared" si="97"/>
        <v>0</v>
      </c>
    </row>
    <row r="6275" spans="1:11" x14ac:dyDescent="0.25">
      <c r="A6275" t="s">
        <v>2560</v>
      </c>
      <c r="B6275" t="s">
        <v>11319</v>
      </c>
      <c r="C6275" t="s">
        <v>11320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K6275">
        <f t="shared" ref="K6275:K6309" si="98">D6275+F6275</f>
        <v>0</v>
      </c>
    </row>
    <row r="6276" spans="1:11" x14ac:dyDescent="0.25">
      <c r="A6276" t="s">
        <v>2560</v>
      </c>
      <c r="B6276" t="s">
        <v>11321</v>
      </c>
      <c r="C6276" t="s">
        <v>9521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K6276">
        <f t="shared" si="98"/>
        <v>0</v>
      </c>
    </row>
    <row r="6277" spans="1:11" x14ac:dyDescent="0.25">
      <c r="A6277" t="s">
        <v>2560</v>
      </c>
      <c r="B6277" t="s">
        <v>11322</v>
      </c>
      <c r="C6277" t="s">
        <v>11323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K6277">
        <f t="shared" si="98"/>
        <v>0</v>
      </c>
    </row>
    <row r="6278" spans="1:11" x14ac:dyDescent="0.25">
      <c r="A6278" t="s">
        <v>2560</v>
      </c>
      <c r="B6278" t="s">
        <v>11324</v>
      </c>
      <c r="C6278" t="s">
        <v>11325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K6278">
        <f t="shared" si="98"/>
        <v>0</v>
      </c>
    </row>
    <row r="6279" spans="1:11" x14ac:dyDescent="0.25">
      <c r="A6279" t="s">
        <v>2560</v>
      </c>
      <c r="B6279" t="s">
        <v>11326</v>
      </c>
      <c r="C6279" t="s">
        <v>11327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K6279">
        <f t="shared" si="98"/>
        <v>0</v>
      </c>
    </row>
    <row r="6280" spans="1:11" x14ac:dyDescent="0.25">
      <c r="A6280" t="s">
        <v>2560</v>
      </c>
      <c r="B6280" t="s">
        <v>11328</v>
      </c>
      <c r="C6280" t="s">
        <v>11329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K6280">
        <f t="shared" si="98"/>
        <v>0</v>
      </c>
    </row>
    <row r="6281" spans="1:11" x14ac:dyDescent="0.25">
      <c r="A6281" t="s">
        <v>2560</v>
      </c>
      <c r="B6281" t="s">
        <v>11330</v>
      </c>
      <c r="C6281" t="s">
        <v>7608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K6281">
        <f t="shared" si="98"/>
        <v>0</v>
      </c>
    </row>
    <row r="6282" spans="1:11" x14ac:dyDescent="0.25">
      <c r="A6282" t="s">
        <v>2560</v>
      </c>
      <c r="B6282" t="s">
        <v>11331</v>
      </c>
      <c r="C6282" t="s">
        <v>6826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K6282">
        <f t="shared" si="98"/>
        <v>0</v>
      </c>
    </row>
    <row r="6283" spans="1:11" x14ac:dyDescent="0.25">
      <c r="A6283" t="s">
        <v>2560</v>
      </c>
      <c r="B6283" t="s">
        <v>11332</v>
      </c>
      <c r="C6283" t="s">
        <v>8253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K6283">
        <f t="shared" si="98"/>
        <v>0</v>
      </c>
    </row>
    <row r="6284" spans="1:11" x14ac:dyDescent="0.25">
      <c r="A6284" t="s">
        <v>2560</v>
      </c>
      <c r="B6284" t="s">
        <v>11333</v>
      </c>
      <c r="C6284" t="s">
        <v>11334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K6284">
        <f t="shared" si="98"/>
        <v>0</v>
      </c>
    </row>
    <row r="6285" spans="1:11" x14ac:dyDescent="0.25">
      <c r="A6285" t="s">
        <v>2560</v>
      </c>
      <c r="B6285" t="s">
        <v>11335</v>
      </c>
      <c r="C6285" t="s">
        <v>9945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K6285">
        <f t="shared" si="98"/>
        <v>0</v>
      </c>
    </row>
    <row r="6286" spans="1:11" x14ac:dyDescent="0.25">
      <c r="A6286" t="s">
        <v>2560</v>
      </c>
      <c r="B6286" t="s">
        <v>11336</v>
      </c>
      <c r="C6286" t="s">
        <v>11337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K6286">
        <f t="shared" si="98"/>
        <v>0</v>
      </c>
    </row>
    <row r="6287" spans="1:11" x14ac:dyDescent="0.25">
      <c r="A6287" t="s">
        <v>2560</v>
      </c>
      <c r="B6287" t="s">
        <v>11338</v>
      </c>
      <c r="C6287" t="s">
        <v>343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K6287">
        <f t="shared" si="98"/>
        <v>0</v>
      </c>
    </row>
    <row r="6288" spans="1:11" x14ac:dyDescent="0.25">
      <c r="A6288" t="s">
        <v>2560</v>
      </c>
      <c r="B6288" t="s">
        <v>11339</v>
      </c>
      <c r="C6288" t="s">
        <v>5817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K6288">
        <f t="shared" si="98"/>
        <v>0</v>
      </c>
    </row>
    <row r="6289" spans="1:11" x14ac:dyDescent="0.25">
      <c r="A6289" t="s">
        <v>2560</v>
      </c>
      <c r="B6289" t="s">
        <v>11340</v>
      </c>
      <c r="C6289" t="s">
        <v>11341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K6289">
        <f t="shared" si="98"/>
        <v>0</v>
      </c>
    </row>
    <row r="6290" spans="1:11" x14ac:dyDescent="0.25">
      <c r="A6290" t="s">
        <v>2560</v>
      </c>
      <c r="B6290" t="s">
        <v>11342</v>
      </c>
      <c r="C6290" t="s">
        <v>799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K6290">
        <f t="shared" si="98"/>
        <v>0</v>
      </c>
    </row>
    <row r="6291" spans="1:11" x14ac:dyDescent="0.25">
      <c r="A6291" t="s">
        <v>2560</v>
      </c>
      <c r="B6291" t="s">
        <v>11343</v>
      </c>
      <c r="C6291" t="s">
        <v>11344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K6291">
        <f t="shared" si="98"/>
        <v>0</v>
      </c>
    </row>
    <row r="6292" spans="1:11" x14ac:dyDescent="0.25">
      <c r="A6292" t="s">
        <v>2560</v>
      </c>
      <c r="B6292" t="s">
        <v>11345</v>
      </c>
      <c r="C6292" t="s">
        <v>11346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K6292">
        <f t="shared" si="98"/>
        <v>0</v>
      </c>
    </row>
    <row r="6293" spans="1:11" x14ac:dyDescent="0.25">
      <c r="A6293" t="s">
        <v>2560</v>
      </c>
      <c r="B6293" t="s">
        <v>11347</v>
      </c>
      <c r="C6293" t="s">
        <v>778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0</v>
      </c>
      <c r="K6293">
        <f t="shared" si="98"/>
        <v>0</v>
      </c>
    </row>
    <row r="6294" spans="1:11" x14ac:dyDescent="0.25">
      <c r="A6294" t="s">
        <v>2560</v>
      </c>
      <c r="B6294" t="s">
        <v>11348</v>
      </c>
      <c r="C6294" t="s">
        <v>11349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K6294">
        <f t="shared" si="98"/>
        <v>0</v>
      </c>
    </row>
    <row r="6295" spans="1:11" x14ac:dyDescent="0.25">
      <c r="A6295" t="s">
        <v>2560</v>
      </c>
      <c r="B6295" t="s">
        <v>11350</v>
      </c>
      <c r="C6295" t="s">
        <v>4490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K6295">
        <f t="shared" si="98"/>
        <v>0</v>
      </c>
    </row>
    <row r="6296" spans="1:11" x14ac:dyDescent="0.25">
      <c r="A6296" t="s">
        <v>2560</v>
      </c>
      <c r="B6296" t="s">
        <v>11351</v>
      </c>
      <c r="C6296" t="s">
        <v>11352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K6296">
        <f t="shared" si="98"/>
        <v>0</v>
      </c>
    </row>
    <row r="6297" spans="1:11" x14ac:dyDescent="0.25">
      <c r="A6297" t="s">
        <v>2560</v>
      </c>
      <c r="B6297" t="s">
        <v>11515</v>
      </c>
      <c r="C6297" t="s">
        <v>68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K6297">
        <f t="shared" si="98"/>
        <v>0</v>
      </c>
    </row>
    <row r="6298" spans="1:11" x14ac:dyDescent="0.25">
      <c r="A6298" t="s">
        <v>2560</v>
      </c>
      <c r="B6298" t="s">
        <v>1583</v>
      </c>
      <c r="C6298" t="s">
        <v>436</v>
      </c>
      <c r="D6298">
        <v>115</v>
      </c>
      <c r="E6298">
        <v>0</v>
      </c>
      <c r="F6298">
        <v>0</v>
      </c>
      <c r="G6298">
        <v>0</v>
      </c>
      <c r="H6298">
        <v>98</v>
      </c>
      <c r="I6298">
        <v>213</v>
      </c>
      <c r="K6298">
        <f t="shared" si="98"/>
        <v>115</v>
      </c>
    </row>
    <row r="6299" spans="1:11" x14ac:dyDescent="0.25">
      <c r="A6299" t="s">
        <v>2560</v>
      </c>
      <c r="B6299" t="s">
        <v>2034</v>
      </c>
      <c r="C6299" t="s">
        <v>881</v>
      </c>
      <c r="D6299">
        <v>1152</v>
      </c>
      <c r="E6299">
        <v>0</v>
      </c>
      <c r="F6299">
        <v>66</v>
      </c>
      <c r="G6299">
        <v>0</v>
      </c>
      <c r="H6299">
        <v>3434</v>
      </c>
      <c r="I6299">
        <v>4652</v>
      </c>
      <c r="K6299">
        <f t="shared" si="98"/>
        <v>1218</v>
      </c>
    </row>
    <row r="6300" spans="1:11" x14ac:dyDescent="0.25">
      <c r="A6300" t="s">
        <v>2560</v>
      </c>
      <c r="B6300" t="s">
        <v>2047</v>
      </c>
      <c r="C6300" t="s">
        <v>894</v>
      </c>
      <c r="D6300">
        <v>12</v>
      </c>
      <c r="E6300">
        <v>0</v>
      </c>
      <c r="F6300">
        <v>0</v>
      </c>
      <c r="G6300">
        <v>0</v>
      </c>
      <c r="H6300">
        <v>20</v>
      </c>
      <c r="I6300">
        <v>32</v>
      </c>
      <c r="K6300">
        <f t="shared" si="98"/>
        <v>12</v>
      </c>
    </row>
    <row r="6301" spans="1:11" x14ac:dyDescent="0.25">
      <c r="A6301" t="s">
        <v>2560</v>
      </c>
      <c r="B6301" t="s">
        <v>1426</v>
      </c>
      <c r="C6301" t="s">
        <v>287</v>
      </c>
      <c r="D6301">
        <v>16</v>
      </c>
      <c r="E6301">
        <v>0</v>
      </c>
      <c r="F6301">
        <v>0</v>
      </c>
      <c r="G6301">
        <v>0</v>
      </c>
      <c r="H6301">
        <v>4</v>
      </c>
      <c r="I6301">
        <v>20</v>
      </c>
      <c r="K6301">
        <f t="shared" si="98"/>
        <v>16</v>
      </c>
    </row>
    <row r="6302" spans="1:11" x14ac:dyDescent="0.25">
      <c r="A6302" t="s">
        <v>2560</v>
      </c>
      <c r="B6302" t="s">
        <v>2104</v>
      </c>
      <c r="C6302" t="s">
        <v>949</v>
      </c>
      <c r="D6302">
        <v>1093</v>
      </c>
      <c r="E6302">
        <v>0</v>
      </c>
      <c r="F6302">
        <v>5</v>
      </c>
      <c r="G6302">
        <v>0</v>
      </c>
      <c r="H6302">
        <v>2433</v>
      </c>
      <c r="I6302">
        <v>3531</v>
      </c>
      <c r="K6302">
        <f t="shared" si="98"/>
        <v>1098</v>
      </c>
    </row>
    <row r="6303" spans="1:11" x14ac:dyDescent="0.25">
      <c r="A6303" t="s">
        <v>2560</v>
      </c>
      <c r="B6303" t="s">
        <v>2113</v>
      </c>
      <c r="C6303" t="s">
        <v>958</v>
      </c>
      <c r="D6303">
        <v>91</v>
      </c>
      <c r="E6303">
        <v>0</v>
      </c>
      <c r="F6303">
        <v>1</v>
      </c>
      <c r="G6303">
        <v>0</v>
      </c>
      <c r="H6303">
        <v>806</v>
      </c>
      <c r="I6303">
        <v>898</v>
      </c>
      <c r="K6303">
        <f t="shared" si="98"/>
        <v>92</v>
      </c>
    </row>
    <row r="6304" spans="1:11" x14ac:dyDescent="0.25">
      <c r="A6304" t="s">
        <v>2560</v>
      </c>
      <c r="B6304" t="s">
        <v>2120</v>
      </c>
      <c r="C6304" t="s">
        <v>963</v>
      </c>
      <c r="D6304">
        <v>130</v>
      </c>
      <c r="E6304">
        <v>0</v>
      </c>
      <c r="F6304">
        <v>0</v>
      </c>
      <c r="G6304">
        <v>0</v>
      </c>
      <c r="H6304">
        <v>830</v>
      </c>
      <c r="I6304">
        <v>960</v>
      </c>
      <c r="K6304">
        <f t="shared" si="98"/>
        <v>130</v>
      </c>
    </row>
    <row r="6305" spans="1:11" x14ac:dyDescent="0.25">
      <c r="A6305" t="s">
        <v>2560</v>
      </c>
      <c r="B6305" t="s">
        <v>2121</v>
      </c>
      <c r="C6305" t="s">
        <v>964</v>
      </c>
      <c r="D6305">
        <v>3</v>
      </c>
      <c r="E6305">
        <v>0</v>
      </c>
      <c r="F6305">
        <v>1</v>
      </c>
      <c r="G6305">
        <v>0</v>
      </c>
      <c r="H6305">
        <v>33</v>
      </c>
      <c r="I6305">
        <v>37</v>
      </c>
      <c r="K6305">
        <f t="shared" si="98"/>
        <v>4</v>
      </c>
    </row>
    <row r="6306" spans="1:11" x14ac:dyDescent="0.25">
      <c r="A6306" t="s">
        <v>2560</v>
      </c>
      <c r="B6306" t="s">
        <v>1820</v>
      </c>
      <c r="C6306" t="s">
        <v>669</v>
      </c>
      <c r="D6306">
        <v>36</v>
      </c>
      <c r="E6306">
        <v>0</v>
      </c>
      <c r="F6306">
        <v>0</v>
      </c>
      <c r="G6306">
        <v>0</v>
      </c>
      <c r="H6306">
        <v>17</v>
      </c>
      <c r="I6306">
        <v>53</v>
      </c>
      <c r="K6306">
        <f t="shared" si="98"/>
        <v>36</v>
      </c>
    </row>
    <row r="6307" spans="1:11" x14ac:dyDescent="0.25">
      <c r="A6307" t="s">
        <v>2560</v>
      </c>
      <c r="B6307" t="s">
        <v>1173</v>
      </c>
      <c r="C6307" t="s">
        <v>41</v>
      </c>
      <c r="D6307">
        <v>1</v>
      </c>
      <c r="E6307">
        <v>0</v>
      </c>
      <c r="F6307">
        <v>0</v>
      </c>
      <c r="G6307">
        <v>0</v>
      </c>
      <c r="H6307">
        <v>1</v>
      </c>
      <c r="I6307">
        <v>3</v>
      </c>
      <c r="K6307">
        <f t="shared" si="98"/>
        <v>1</v>
      </c>
    </row>
    <row r="6308" spans="1:11" x14ac:dyDescent="0.25">
      <c r="A6308" t="s">
        <v>2560</v>
      </c>
      <c r="B6308" t="s">
        <v>1416</v>
      </c>
      <c r="C6308" t="s">
        <v>277</v>
      </c>
      <c r="D6308">
        <v>3</v>
      </c>
      <c r="E6308">
        <v>0</v>
      </c>
      <c r="F6308">
        <v>0</v>
      </c>
      <c r="G6308">
        <v>0</v>
      </c>
      <c r="H6308">
        <v>16</v>
      </c>
      <c r="I6308">
        <v>19</v>
      </c>
      <c r="K6308">
        <f t="shared" si="98"/>
        <v>3</v>
      </c>
    </row>
    <row r="6309" spans="1:11" x14ac:dyDescent="0.25">
      <c r="A6309" t="s">
        <v>2560</v>
      </c>
      <c r="B6309" t="s">
        <v>1206</v>
      </c>
      <c r="C6309" t="s">
        <v>74</v>
      </c>
      <c r="D6309">
        <v>2</v>
      </c>
      <c r="E6309">
        <v>0</v>
      </c>
      <c r="F6309">
        <v>0</v>
      </c>
      <c r="G6309">
        <v>0</v>
      </c>
      <c r="H6309">
        <v>18</v>
      </c>
      <c r="I6309">
        <v>20</v>
      </c>
      <c r="K6309">
        <f t="shared" si="98"/>
        <v>2</v>
      </c>
    </row>
    <row r="6310" spans="1:11" x14ac:dyDescent="0.25">
      <c r="A6310" t="s">
        <v>2560</v>
      </c>
      <c r="B6310" t="s">
        <v>2243</v>
      </c>
      <c r="C6310" t="s">
        <v>1084</v>
      </c>
      <c r="D6310">
        <v>281</v>
      </c>
      <c r="E6310">
        <v>0</v>
      </c>
      <c r="F6310">
        <v>0</v>
      </c>
      <c r="G6310">
        <v>0</v>
      </c>
      <c r="H6310">
        <v>3629</v>
      </c>
      <c r="I6310">
        <v>3910</v>
      </c>
    </row>
    <row r="6311" spans="1:11" x14ac:dyDescent="0.25">
      <c r="A6311" t="s">
        <v>2560</v>
      </c>
      <c r="B6311" t="s">
        <v>2234</v>
      </c>
      <c r="C6311" t="s">
        <v>1075</v>
      </c>
      <c r="D6311">
        <v>0</v>
      </c>
      <c r="E6311">
        <v>0</v>
      </c>
      <c r="F6311">
        <v>0</v>
      </c>
      <c r="G6311">
        <v>0</v>
      </c>
      <c r="H6311">
        <v>58</v>
      </c>
      <c r="I6311">
        <v>58</v>
      </c>
    </row>
    <row r="6312" spans="1:11" x14ac:dyDescent="0.25">
      <c r="A6312" t="s">
        <v>2560</v>
      </c>
      <c r="B6312" t="s">
        <v>1987</v>
      </c>
      <c r="C6312" t="s">
        <v>834</v>
      </c>
      <c r="D6312">
        <v>280</v>
      </c>
      <c r="E6312">
        <v>0</v>
      </c>
      <c r="F6312">
        <v>0</v>
      </c>
      <c r="G6312">
        <v>0</v>
      </c>
      <c r="H6312">
        <v>213</v>
      </c>
      <c r="I6312">
        <v>493</v>
      </c>
    </row>
    <row r="6313" spans="1:11" x14ac:dyDescent="0.25">
      <c r="A6313" t="s">
        <v>2560</v>
      </c>
      <c r="B6313" t="s">
        <v>1988</v>
      </c>
      <c r="C6313" t="s">
        <v>835</v>
      </c>
      <c r="D6313">
        <v>27</v>
      </c>
      <c r="E6313">
        <v>0</v>
      </c>
      <c r="F6313">
        <v>0</v>
      </c>
      <c r="G6313">
        <v>0</v>
      </c>
      <c r="H6313">
        <v>31</v>
      </c>
      <c r="I6313">
        <v>58</v>
      </c>
    </row>
    <row r="6314" spans="1:11" x14ac:dyDescent="0.25">
      <c r="A6314" t="s">
        <v>2560</v>
      </c>
      <c r="B6314" t="s">
        <v>2237</v>
      </c>
      <c r="C6314" t="s">
        <v>1078</v>
      </c>
      <c r="D6314">
        <v>1460</v>
      </c>
      <c r="E6314">
        <v>0</v>
      </c>
      <c r="F6314">
        <v>0</v>
      </c>
      <c r="G6314">
        <v>0</v>
      </c>
      <c r="H6314">
        <v>141</v>
      </c>
      <c r="I6314">
        <v>1601</v>
      </c>
    </row>
    <row r="6315" spans="1:11" x14ac:dyDescent="0.25">
      <c r="A6315" t="s">
        <v>2560</v>
      </c>
      <c r="B6315" t="s">
        <v>1724</v>
      </c>
      <c r="C6315" t="s">
        <v>575</v>
      </c>
      <c r="D6315">
        <v>1241</v>
      </c>
      <c r="E6315">
        <v>0</v>
      </c>
      <c r="F6315">
        <v>0</v>
      </c>
      <c r="G6315">
        <v>0</v>
      </c>
      <c r="H6315">
        <v>1459</v>
      </c>
      <c r="I6315">
        <v>2700</v>
      </c>
    </row>
    <row r="6316" spans="1:11" x14ac:dyDescent="0.25">
      <c r="A6316" t="s">
        <v>2560</v>
      </c>
      <c r="B6316" t="s">
        <v>2177</v>
      </c>
      <c r="C6316" t="s">
        <v>1018</v>
      </c>
      <c r="D6316">
        <v>27</v>
      </c>
      <c r="E6316">
        <v>0</v>
      </c>
      <c r="F6316">
        <v>0</v>
      </c>
      <c r="G6316">
        <v>0</v>
      </c>
      <c r="H6316">
        <v>66</v>
      </c>
      <c r="I6316">
        <v>93</v>
      </c>
    </row>
    <row r="6317" spans="1:11" x14ac:dyDescent="0.25">
      <c r="A6317" t="s">
        <v>2560</v>
      </c>
      <c r="B6317" t="s">
        <v>2011</v>
      </c>
      <c r="C6317" t="s">
        <v>858</v>
      </c>
      <c r="D6317">
        <v>0</v>
      </c>
      <c r="E6317">
        <v>0</v>
      </c>
      <c r="F6317">
        <v>0</v>
      </c>
      <c r="G6317">
        <v>0</v>
      </c>
      <c r="H6317">
        <v>292</v>
      </c>
      <c r="I6317">
        <v>292</v>
      </c>
    </row>
    <row r="6318" spans="1:11" x14ac:dyDescent="0.25">
      <c r="A6318" t="s">
        <v>2560</v>
      </c>
      <c r="B6318" t="s">
        <v>1784</v>
      </c>
      <c r="C6318" t="s">
        <v>634</v>
      </c>
      <c r="D6318">
        <v>1573</v>
      </c>
      <c r="E6318">
        <v>0</v>
      </c>
      <c r="F6318">
        <v>0</v>
      </c>
      <c r="G6318">
        <v>0</v>
      </c>
      <c r="H6318">
        <v>16996</v>
      </c>
      <c r="I6318">
        <v>18569</v>
      </c>
    </row>
  </sheetData>
  <autoFilter ref="A1:K6309" xr:uid="{FA1A890C-6F39-4554-B51A-DD64A84CAB6A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30708-8E10-475A-B077-B806F1914B31}">
  <dimension ref="A1:C1163"/>
  <sheetViews>
    <sheetView workbookViewId="0">
      <selection activeCell="B2" sqref="B2"/>
    </sheetView>
  </sheetViews>
  <sheetFormatPr defaultRowHeight="15" x14ac:dyDescent="0.25"/>
  <cols>
    <col min="1" max="1" width="14.140625" style="6" customWidth="1"/>
    <col min="2" max="2" width="76" style="6" bestFit="1" customWidth="1"/>
    <col min="3" max="3" width="22.7109375" style="7" customWidth="1"/>
    <col min="4" max="16384" width="9.140625" style="4"/>
  </cols>
  <sheetData>
    <row r="1" spans="1:3" x14ac:dyDescent="0.25">
      <c r="A1" s="2" t="s">
        <v>1132</v>
      </c>
      <c r="B1" s="2" t="s">
        <v>0</v>
      </c>
      <c r="C1" s="3" t="s">
        <v>2293</v>
      </c>
    </row>
    <row r="2" spans="1:3" x14ac:dyDescent="0.25">
      <c r="A2" s="5" t="s">
        <v>1133</v>
      </c>
      <c r="B2" s="5" t="s">
        <v>1</v>
      </c>
      <c r="C2" s="1">
        <v>215948.87</v>
      </c>
    </row>
    <row r="3" spans="1:3" x14ac:dyDescent="0.25">
      <c r="A3" s="5" t="s">
        <v>1133</v>
      </c>
      <c r="B3" s="5" t="s">
        <v>1</v>
      </c>
      <c r="C3" s="1">
        <v>215948.87</v>
      </c>
    </row>
    <row r="4" spans="1:3" x14ac:dyDescent="0.25">
      <c r="A4" s="5" t="s">
        <v>1133</v>
      </c>
      <c r="B4" s="5" t="s">
        <v>1</v>
      </c>
      <c r="C4" s="1">
        <v>215948.87</v>
      </c>
    </row>
    <row r="5" spans="1:3" x14ac:dyDescent="0.25">
      <c r="A5" s="5" t="s">
        <v>1134</v>
      </c>
      <c r="B5" s="5" t="s">
        <v>2</v>
      </c>
      <c r="C5" s="1">
        <v>43614.89</v>
      </c>
    </row>
    <row r="6" spans="1:3" x14ac:dyDescent="0.25">
      <c r="A6" s="5" t="s">
        <v>1135</v>
      </c>
      <c r="B6" s="5" t="s">
        <v>3</v>
      </c>
      <c r="C6" s="1">
        <v>69451.17</v>
      </c>
    </row>
    <row r="7" spans="1:3" x14ac:dyDescent="0.25">
      <c r="A7" s="5" t="s">
        <v>1136</v>
      </c>
      <c r="B7" s="5" t="s">
        <v>4</v>
      </c>
      <c r="C7" s="1">
        <v>69451.17</v>
      </c>
    </row>
    <row r="8" spans="1:3" x14ac:dyDescent="0.25">
      <c r="A8" s="5" t="s">
        <v>1137</v>
      </c>
      <c r="B8" s="5" t="s">
        <v>5</v>
      </c>
      <c r="C8" s="1">
        <v>18565.98</v>
      </c>
    </row>
    <row r="9" spans="1:3" x14ac:dyDescent="0.25">
      <c r="A9" s="5" t="s">
        <v>1138</v>
      </c>
      <c r="B9" s="5" t="s">
        <v>6</v>
      </c>
      <c r="C9" s="1">
        <v>29559.19</v>
      </c>
    </row>
    <row r="10" spans="1:3" x14ac:dyDescent="0.25">
      <c r="A10" s="5" t="s">
        <v>1139</v>
      </c>
      <c r="B10" s="5" t="s">
        <v>7</v>
      </c>
      <c r="C10" s="1">
        <v>25503.45</v>
      </c>
    </row>
    <row r="11" spans="1:3" x14ac:dyDescent="0.25">
      <c r="A11" s="5" t="s">
        <v>1140</v>
      </c>
      <c r="B11" s="5" t="s">
        <v>8</v>
      </c>
      <c r="C11" s="1">
        <v>215948.87</v>
      </c>
    </row>
    <row r="12" spans="1:3" x14ac:dyDescent="0.25">
      <c r="A12" s="5" t="s">
        <v>1141</v>
      </c>
      <c r="B12" s="5" t="s">
        <v>9</v>
      </c>
      <c r="C12" s="1">
        <v>110000</v>
      </c>
    </row>
    <row r="13" spans="1:3" x14ac:dyDescent="0.25">
      <c r="A13" s="5" t="s">
        <v>1142</v>
      </c>
      <c r="B13" s="5" t="s">
        <v>10</v>
      </c>
      <c r="C13" s="1">
        <v>115000</v>
      </c>
    </row>
    <row r="14" spans="1:3" x14ac:dyDescent="0.25">
      <c r="A14" s="5" t="s">
        <v>1143</v>
      </c>
      <c r="B14" s="5" t="s">
        <v>11</v>
      </c>
      <c r="C14" s="1">
        <v>160000</v>
      </c>
    </row>
    <row r="15" spans="1:3" x14ac:dyDescent="0.25">
      <c r="A15" s="5" t="s">
        <v>1144</v>
      </c>
      <c r="B15" s="5" t="s">
        <v>12</v>
      </c>
      <c r="C15" s="1">
        <v>75000</v>
      </c>
    </row>
    <row r="16" spans="1:3" x14ac:dyDescent="0.25">
      <c r="A16" s="5" t="s">
        <v>1145</v>
      </c>
      <c r="B16" s="5" t="s">
        <v>13</v>
      </c>
      <c r="C16" s="1">
        <v>180000</v>
      </c>
    </row>
    <row r="17" spans="1:3" x14ac:dyDescent="0.25">
      <c r="A17" s="5" t="s">
        <v>1146</v>
      </c>
      <c r="B17" s="5" t="s">
        <v>14</v>
      </c>
      <c r="C17" s="1">
        <v>265000</v>
      </c>
    </row>
    <row r="18" spans="1:3" x14ac:dyDescent="0.25">
      <c r="A18" s="5" t="s">
        <v>1147</v>
      </c>
      <c r="B18" s="5" t="s">
        <v>15</v>
      </c>
      <c r="C18" s="1">
        <v>340000</v>
      </c>
    </row>
    <row r="19" spans="1:3" x14ac:dyDescent="0.25">
      <c r="A19" s="5" t="s">
        <v>1148</v>
      </c>
      <c r="B19" s="5" t="s">
        <v>16</v>
      </c>
      <c r="C19" s="1">
        <v>93000</v>
      </c>
    </row>
    <row r="20" spans="1:3" x14ac:dyDescent="0.25">
      <c r="A20" s="5" t="s">
        <v>1149</v>
      </c>
      <c r="B20" s="5" t="s">
        <v>17</v>
      </c>
      <c r="C20" s="1">
        <v>305000</v>
      </c>
    </row>
    <row r="21" spans="1:3" x14ac:dyDescent="0.25">
      <c r="A21" s="5" t="s">
        <v>1150</v>
      </c>
      <c r="B21" s="5" t="s">
        <v>18</v>
      </c>
      <c r="C21" s="1">
        <v>390000</v>
      </c>
    </row>
    <row r="22" spans="1:3" x14ac:dyDescent="0.25">
      <c r="A22" s="5" t="s">
        <v>1151</v>
      </c>
      <c r="B22" s="5" t="s">
        <v>19</v>
      </c>
      <c r="C22" s="1">
        <v>850000</v>
      </c>
    </row>
    <row r="23" spans="1:3" x14ac:dyDescent="0.25">
      <c r="A23" s="5" t="s">
        <v>1152</v>
      </c>
      <c r="B23" s="5" t="s">
        <v>20</v>
      </c>
      <c r="C23" s="1">
        <v>208000</v>
      </c>
    </row>
    <row r="24" spans="1:3" x14ac:dyDescent="0.25">
      <c r="A24" s="5" t="s">
        <v>1153</v>
      </c>
      <c r="B24" s="5" t="s">
        <v>21</v>
      </c>
      <c r="C24" s="1">
        <v>234000</v>
      </c>
    </row>
    <row r="25" spans="1:3" x14ac:dyDescent="0.25">
      <c r="A25" s="5" t="s">
        <v>1154</v>
      </c>
      <c r="B25" s="5" t="s">
        <v>22</v>
      </c>
      <c r="C25" s="1">
        <v>344000</v>
      </c>
    </row>
    <row r="26" spans="1:3" x14ac:dyDescent="0.25">
      <c r="A26" s="5" t="s">
        <v>1155</v>
      </c>
      <c r="B26" s="5" t="s">
        <v>23</v>
      </c>
      <c r="C26" s="1">
        <v>82000</v>
      </c>
    </row>
    <row r="27" spans="1:3" x14ac:dyDescent="0.25">
      <c r="A27" s="5" t="s">
        <v>1156</v>
      </c>
      <c r="B27" s="5" t="s">
        <v>24</v>
      </c>
      <c r="C27" s="1">
        <v>87000</v>
      </c>
    </row>
    <row r="28" spans="1:3" x14ac:dyDescent="0.25">
      <c r="A28" s="5" t="s">
        <v>1157</v>
      </c>
      <c r="B28" s="5" t="s">
        <v>25</v>
      </c>
      <c r="C28" s="1">
        <v>83171.199999999997</v>
      </c>
    </row>
    <row r="29" spans="1:3" x14ac:dyDescent="0.25">
      <c r="A29" s="5" t="s">
        <v>1158</v>
      </c>
      <c r="B29" s="5" t="s">
        <v>26</v>
      </c>
      <c r="C29" s="1">
        <v>83171.199999999997</v>
      </c>
    </row>
    <row r="30" spans="1:3" x14ac:dyDescent="0.25">
      <c r="A30" s="5" t="s">
        <v>1159</v>
      </c>
      <c r="B30" s="5" t="s">
        <v>27</v>
      </c>
      <c r="C30" s="1">
        <v>114799.99999999999</v>
      </c>
    </row>
    <row r="31" spans="1:3" x14ac:dyDescent="0.25">
      <c r="A31" s="5" t="s">
        <v>1160</v>
      </c>
      <c r="B31" s="5" t="s">
        <v>28</v>
      </c>
      <c r="C31" s="1">
        <v>114799.99999999999</v>
      </c>
    </row>
    <row r="32" spans="1:3" x14ac:dyDescent="0.25">
      <c r="A32" s="5" t="s">
        <v>1161</v>
      </c>
      <c r="B32" s="5" t="s">
        <v>29</v>
      </c>
      <c r="C32" s="1">
        <v>333261.59999999998</v>
      </c>
    </row>
    <row r="33" spans="1:3" x14ac:dyDescent="0.25">
      <c r="A33" s="5" t="s">
        <v>1162</v>
      </c>
      <c r="B33" s="5" t="s">
        <v>30</v>
      </c>
      <c r="C33" s="1">
        <v>333261.59999999998</v>
      </c>
    </row>
    <row r="34" spans="1:3" x14ac:dyDescent="0.25">
      <c r="A34" s="5" t="s">
        <v>1163</v>
      </c>
      <c r="B34" s="5" t="s">
        <v>31</v>
      </c>
      <c r="C34" s="1">
        <v>248779.99999999997</v>
      </c>
    </row>
    <row r="35" spans="1:3" x14ac:dyDescent="0.25">
      <c r="A35" s="5" t="s">
        <v>1164</v>
      </c>
      <c r="B35" s="5" t="s">
        <v>32</v>
      </c>
      <c r="C35" s="1">
        <v>257191.19999999998</v>
      </c>
    </row>
    <row r="36" spans="1:3" x14ac:dyDescent="0.25">
      <c r="A36" s="5" t="s">
        <v>1165</v>
      </c>
      <c r="B36" s="5" t="s">
        <v>33</v>
      </c>
      <c r="C36" s="1">
        <v>257191.19999999998</v>
      </c>
    </row>
    <row r="37" spans="1:3" x14ac:dyDescent="0.25">
      <c r="A37" s="5" t="s">
        <v>1166</v>
      </c>
      <c r="B37" s="5" t="s">
        <v>34</v>
      </c>
      <c r="C37" s="1">
        <v>150309.59999999998</v>
      </c>
    </row>
    <row r="38" spans="1:3" x14ac:dyDescent="0.25">
      <c r="A38" s="5" t="s">
        <v>1167</v>
      </c>
      <c r="B38" s="5" t="s">
        <v>35</v>
      </c>
      <c r="C38" s="1">
        <v>150309.59999999998</v>
      </c>
    </row>
    <row r="39" spans="1:3" x14ac:dyDescent="0.25">
      <c r="A39" s="5" t="s">
        <v>1168</v>
      </c>
      <c r="B39" s="5" t="s">
        <v>36</v>
      </c>
      <c r="C39" s="1">
        <v>148887.19999999998</v>
      </c>
    </row>
    <row r="40" spans="1:3" x14ac:dyDescent="0.25">
      <c r="A40" s="5" t="s">
        <v>1169</v>
      </c>
      <c r="B40" s="5" t="s">
        <v>37</v>
      </c>
      <c r="C40" s="1">
        <v>148887.19999999998</v>
      </c>
    </row>
    <row r="41" spans="1:3" x14ac:dyDescent="0.25">
      <c r="A41" s="5" t="s">
        <v>1170</v>
      </c>
      <c r="B41" s="5" t="s">
        <v>38</v>
      </c>
      <c r="C41" s="1">
        <v>388012.79999999999</v>
      </c>
    </row>
    <row r="42" spans="1:3" x14ac:dyDescent="0.25">
      <c r="A42" s="5" t="s">
        <v>1171</v>
      </c>
      <c r="B42" s="5" t="s">
        <v>39</v>
      </c>
      <c r="C42" s="1">
        <v>388012.79999999999</v>
      </c>
    </row>
    <row r="43" spans="1:3" x14ac:dyDescent="0.25">
      <c r="A43" s="5" t="s">
        <v>1172</v>
      </c>
      <c r="B43" s="5" t="s">
        <v>40</v>
      </c>
      <c r="C43" s="1">
        <v>315582.39999999997</v>
      </c>
    </row>
    <row r="44" spans="1:3" x14ac:dyDescent="0.25">
      <c r="A44" s="5" t="s">
        <v>1173</v>
      </c>
      <c r="B44" s="5" t="s">
        <v>41</v>
      </c>
      <c r="C44" s="1">
        <v>315582.39999999997</v>
      </c>
    </row>
    <row r="45" spans="1:3" x14ac:dyDescent="0.25">
      <c r="A45" s="5" t="s">
        <v>1174</v>
      </c>
      <c r="B45" s="5" t="s">
        <v>42</v>
      </c>
      <c r="C45" s="1">
        <v>376695.19999999995</v>
      </c>
    </row>
    <row r="46" spans="1:3" x14ac:dyDescent="0.25">
      <c r="A46" s="5" t="s">
        <v>1175</v>
      </c>
      <c r="B46" s="5" t="s">
        <v>43</v>
      </c>
      <c r="C46" s="1">
        <v>376695.19999999995</v>
      </c>
    </row>
    <row r="47" spans="1:3" x14ac:dyDescent="0.25">
      <c r="A47" s="5" t="s">
        <v>1176</v>
      </c>
      <c r="B47" s="5" t="s">
        <v>44</v>
      </c>
      <c r="C47" s="1">
        <v>600796</v>
      </c>
    </row>
    <row r="48" spans="1:3" x14ac:dyDescent="0.25">
      <c r="A48" s="5" t="s">
        <v>1177</v>
      </c>
      <c r="B48" s="5" t="s">
        <v>45</v>
      </c>
      <c r="C48" s="1">
        <v>600796</v>
      </c>
    </row>
    <row r="49" spans="1:3" x14ac:dyDescent="0.25">
      <c r="A49" s="5" t="s">
        <v>1178</v>
      </c>
      <c r="B49" s="5" t="s">
        <v>46</v>
      </c>
      <c r="C49" s="1">
        <v>828436</v>
      </c>
    </row>
    <row r="50" spans="1:3" x14ac:dyDescent="0.25">
      <c r="A50" s="5" t="s">
        <v>1179</v>
      </c>
      <c r="B50" s="5" t="s">
        <v>47</v>
      </c>
      <c r="C50" s="1">
        <v>828436</v>
      </c>
    </row>
    <row r="51" spans="1:3" x14ac:dyDescent="0.25">
      <c r="A51" s="5" t="s">
        <v>1180</v>
      </c>
      <c r="B51" s="5" t="s">
        <v>48</v>
      </c>
      <c r="C51" s="1">
        <v>1066408</v>
      </c>
    </row>
    <row r="52" spans="1:3" x14ac:dyDescent="0.25">
      <c r="A52" s="5" t="s">
        <v>1181</v>
      </c>
      <c r="B52" s="5" t="s">
        <v>49</v>
      </c>
      <c r="C52" s="1">
        <v>1211980</v>
      </c>
    </row>
    <row r="53" spans="1:3" x14ac:dyDescent="0.25">
      <c r="A53" s="5" t="s">
        <v>1182</v>
      </c>
      <c r="B53" s="5" t="s">
        <v>50</v>
      </c>
      <c r="C53" s="1">
        <v>1394142.4</v>
      </c>
    </row>
    <row r="54" spans="1:3" x14ac:dyDescent="0.25">
      <c r="A54" s="5" t="s">
        <v>1183</v>
      </c>
      <c r="B54" s="5" t="s">
        <v>51</v>
      </c>
      <c r="C54" s="1">
        <v>98000</v>
      </c>
    </row>
    <row r="55" spans="1:3" x14ac:dyDescent="0.25">
      <c r="A55" s="5" t="s">
        <v>1184</v>
      </c>
      <c r="B55" s="5" t="s">
        <v>52</v>
      </c>
      <c r="C55" s="1">
        <v>98000</v>
      </c>
    </row>
    <row r="56" spans="1:3" x14ac:dyDescent="0.25">
      <c r="A56" s="5" t="s">
        <v>1185</v>
      </c>
      <c r="B56" s="5" t="s">
        <v>53</v>
      </c>
      <c r="C56" s="1">
        <v>98000</v>
      </c>
    </row>
    <row r="57" spans="1:3" x14ac:dyDescent="0.25">
      <c r="A57" s="5" t="s">
        <v>1186</v>
      </c>
      <c r="B57" s="5" t="s">
        <v>54</v>
      </c>
      <c r="C57" s="1">
        <v>98000</v>
      </c>
    </row>
    <row r="58" spans="1:3" x14ac:dyDescent="0.25">
      <c r="A58" s="5" t="s">
        <v>1187</v>
      </c>
      <c r="B58" s="5" t="s">
        <v>55</v>
      </c>
      <c r="C58" s="1">
        <v>76000</v>
      </c>
    </row>
    <row r="59" spans="1:3" x14ac:dyDescent="0.25">
      <c r="A59" s="5" t="s">
        <v>1188</v>
      </c>
      <c r="B59" s="5" t="s">
        <v>56</v>
      </c>
      <c r="C59" s="1">
        <v>76000</v>
      </c>
    </row>
    <row r="60" spans="1:3" x14ac:dyDescent="0.25">
      <c r="A60" s="5" t="s">
        <v>1189</v>
      </c>
      <c r="B60" s="5" t="s">
        <v>57</v>
      </c>
      <c r="C60" s="1">
        <v>76000</v>
      </c>
    </row>
    <row r="61" spans="1:3" x14ac:dyDescent="0.25">
      <c r="A61" s="5" t="s">
        <v>1190</v>
      </c>
      <c r="B61" s="5" t="s">
        <v>58</v>
      </c>
      <c r="C61" s="1">
        <v>82000</v>
      </c>
    </row>
    <row r="62" spans="1:3" x14ac:dyDescent="0.25">
      <c r="A62" s="5" t="s">
        <v>1191</v>
      </c>
      <c r="B62" s="5" t="s">
        <v>59</v>
      </c>
      <c r="C62" s="1">
        <v>82000</v>
      </c>
    </row>
    <row r="63" spans="1:3" x14ac:dyDescent="0.25">
      <c r="A63" s="5" t="s">
        <v>1192</v>
      </c>
      <c r="B63" s="5" t="s">
        <v>60</v>
      </c>
      <c r="C63" s="1">
        <v>76000</v>
      </c>
    </row>
    <row r="64" spans="1:3" x14ac:dyDescent="0.25">
      <c r="A64" s="5" t="s">
        <v>1193</v>
      </c>
      <c r="B64" s="5" t="s">
        <v>61</v>
      </c>
      <c r="C64" s="1">
        <v>76000</v>
      </c>
    </row>
    <row r="65" spans="1:3" x14ac:dyDescent="0.25">
      <c r="A65" s="5" t="s">
        <v>1194</v>
      </c>
      <c r="B65" s="5" t="s">
        <v>62</v>
      </c>
      <c r="C65" s="1">
        <v>430000</v>
      </c>
    </row>
    <row r="66" spans="1:3" x14ac:dyDescent="0.25">
      <c r="A66" s="5" t="s">
        <v>1195</v>
      </c>
      <c r="B66" s="5" t="s">
        <v>63</v>
      </c>
      <c r="C66" s="1">
        <v>130000</v>
      </c>
    </row>
    <row r="67" spans="1:3" x14ac:dyDescent="0.25">
      <c r="A67" s="5" t="s">
        <v>1196</v>
      </c>
      <c r="B67" s="5" t="s">
        <v>64</v>
      </c>
      <c r="C67" s="1">
        <v>130000</v>
      </c>
    </row>
    <row r="68" spans="1:3" x14ac:dyDescent="0.25">
      <c r="A68" s="5" t="s">
        <v>1197</v>
      </c>
      <c r="B68" s="5" t="s">
        <v>65</v>
      </c>
      <c r="C68" s="1">
        <v>330000</v>
      </c>
    </row>
    <row r="69" spans="1:3" x14ac:dyDescent="0.25">
      <c r="A69" s="5" t="s">
        <v>1198</v>
      </c>
      <c r="B69" s="5" t="s">
        <v>66</v>
      </c>
      <c r="C69" s="1">
        <v>214000</v>
      </c>
    </row>
    <row r="70" spans="1:3" x14ac:dyDescent="0.25">
      <c r="A70" s="5" t="s">
        <v>1199</v>
      </c>
      <c r="B70" s="5" t="s">
        <v>67</v>
      </c>
      <c r="C70" s="1">
        <v>130000</v>
      </c>
    </row>
    <row r="71" spans="1:3" x14ac:dyDescent="0.25">
      <c r="A71" s="5" t="s">
        <v>1200</v>
      </c>
      <c r="B71" s="5" t="s">
        <v>68</v>
      </c>
      <c r="C71" s="1">
        <v>10.75</v>
      </c>
    </row>
    <row r="72" spans="1:3" x14ac:dyDescent="0.25">
      <c r="A72" s="5" t="s">
        <v>1201</v>
      </c>
      <c r="B72" s="5" t="s">
        <v>69</v>
      </c>
      <c r="C72" s="1">
        <v>63.800000000000004</v>
      </c>
    </row>
    <row r="73" spans="1:3" x14ac:dyDescent="0.25">
      <c r="A73" s="5" t="s">
        <v>1202</v>
      </c>
      <c r="B73" s="5" t="s">
        <v>70</v>
      </c>
      <c r="C73" s="1">
        <v>15</v>
      </c>
    </row>
    <row r="74" spans="1:3" x14ac:dyDescent="0.25">
      <c r="A74" s="5" t="s">
        <v>1203</v>
      </c>
      <c r="B74" s="5" t="s">
        <v>71</v>
      </c>
      <c r="C74" s="1">
        <v>18</v>
      </c>
    </row>
    <row r="75" spans="1:3" x14ac:dyDescent="0.25">
      <c r="A75" s="5" t="s">
        <v>1204</v>
      </c>
      <c r="B75" s="5" t="s">
        <v>72</v>
      </c>
      <c r="C75" s="1">
        <v>18</v>
      </c>
    </row>
    <row r="76" spans="1:3" x14ac:dyDescent="0.25">
      <c r="A76" s="5" t="s">
        <v>1205</v>
      </c>
      <c r="B76" s="5" t="s">
        <v>73</v>
      </c>
      <c r="C76" s="1">
        <v>18</v>
      </c>
    </row>
    <row r="77" spans="1:3" x14ac:dyDescent="0.25">
      <c r="A77" s="5" t="s">
        <v>1206</v>
      </c>
      <c r="B77" s="5" t="s">
        <v>74</v>
      </c>
      <c r="C77" s="1">
        <v>15</v>
      </c>
    </row>
    <row r="78" spans="1:3" x14ac:dyDescent="0.25">
      <c r="A78" s="5" t="s">
        <v>1207</v>
      </c>
      <c r="B78" s="5" t="s">
        <v>75</v>
      </c>
      <c r="C78" s="1">
        <v>20</v>
      </c>
    </row>
    <row r="79" spans="1:3" x14ac:dyDescent="0.25">
      <c r="A79" s="5" t="s">
        <v>1208</v>
      </c>
      <c r="B79" s="5" t="s">
        <v>75</v>
      </c>
      <c r="C79" s="1">
        <v>20</v>
      </c>
    </row>
    <row r="80" spans="1:3" x14ac:dyDescent="0.25">
      <c r="A80" s="5" t="s">
        <v>1209</v>
      </c>
      <c r="B80" s="5" t="s">
        <v>76</v>
      </c>
      <c r="C80" s="1">
        <v>20</v>
      </c>
    </row>
    <row r="81" spans="1:3" x14ac:dyDescent="0.25">
      <c r="A81" s="5" t="s">
        <v>1210</v>
      </c>
      <c r="B81" s="5" t="s">
        <v>77</v>
      </c>
      <c r="C81" s="1">
        <v>95</v>
      </c>
    </row>
    <row r="82" spans="1:3" x14ac:dyDescent="0.25">
      <c r="A82" s="5" t="s">
        <v>1211</v>
      </c>
      <c r="B82" s="5" t="s">
        <v>78</v>
      </c>
      <c r="C82" s="1">
        <v>82.840000000000018</v>
      </c>
    </row>
    <row r="83" spans="1:3" x14ac:dyDescent="0.25">
      <c r="A83" s="5" t="s">
        <v>1212</v>
      </c>
      <c r="B83" s="5" t="s">
        <v>79</v>
      </c>
      <c r="C83" s="1">
        <v>11.34</v>
      </c>
    </row>
    <row r="84" spans="1:3" x14ac:dyDescent="0.25">
      <c r="A84" s="5" t="s">
        <v>1213</v>
      </c>
      <c r="B84" s="5" t="s">
        <v>80</v>
      </c>
      <c r="C84" s="1">
        <v>39.43</v>
      </c>
    </row>
    <row r="85" spans="1:3" x14ac:dyDescent="0.25">
      <c r="A85" s="5" t="s">
        <v>1214</v>
      </c>
      <c r="B85" s="5" t="s">
        <v>81</v>
      </c>
      <c r="C85" s="1">
        <v>39.43</v>
      </c>
    </row>
    <row r="86" spans="1:3" x14ac:dyDescent="0.25">
      <c r="A86" s="5" t="s">
        <v>1215</v>
      </c>
      <c r="B86" s="5" t="s">
        <v>82</v>
      </c>
      <c r="C86" s="1">
        <v>978</v>
      </c>
    </row>
    <row r="87" spans="1:3" x14ac:dyDescent="0.25">
      <c r="A87" s="5" t="s">
        <v>1216</v>
      </c>
      <c r="B87" s="5" t="s">
        <v>83</v>
      </c>
      <c r="C87" s="1">
        <v>978</v>
      </c>
    </row>
    <row r="88" spans="1:3" x14ac:dyDescent="0.25">
      <c r="A88" s="5" t="s">
        <v>1217</v>
      </c>
      <c r="B88" s="5" t="s">
        <v>84</v>
      </c>
      <c r="C88" s="1">
        <v>978</v>
      </c>
    </row>
    <row r="89" spans="1:3" x14ac:dyDescent="0.25">
      <c r="A89" s="5" t="s">
        <v>1218</v>
      </c>
      <c r="B89" s="5" t="s">
        <v>85</v>
      </c>
      <c r="C89" s="1">
        <v>100.14741349607542</v>
      </c>
    </row>
    <row r="90" spans="1:3" x14ac:dyDescent="0.25">
      <c r="A90" s="5" t="s">
        <v>1219</v>
      </c>
      <c r="B90" s="5" t="s">
        <v>86</v>
      </c>
      <c r="C90" s="1">
        <v>127.34300397897312</v>
      </c>
    </row>
    <row r="91" spans="1:3" x14ac:dyDescent="0.25">
      <c r="A91" s="5" t="s">
        <v>1220</v>
      </c>
      <c r="B91" s="5" t="s">
        <v>87</v>
      </c>
      <c r="C91" s="1">
        <v>151.1329051822984</v>
      </c>
    </row>
    <row r="92" spans="1:3" x14ac:dyDescent="0.25">
      <c r="A92" s="5" t="s">
        <v>1221</v>
      </c>
      <c r="B92" s="5" t="s">
        <v>88</v>
      </c>
      <c r="C92" s="1">
        <v>88.84</v>
      </c>
    </row>
    <row r="93" spans="1:3" x14ac:dyDescent="0.25">
      <c r="A93" s="5" t="s">
        <v>1222</v>
      </c>
      <c r="B93" s="5" t="s">
        <v>89</v>
      </c>
      <c r="C93" s="1">
        <v>112.52</v>
      </c>
    </row>
    <row r="94" spans="1:3" x14ac:dyDescent="0.25">
      <c r="A94" s="5" t="s">
        <v>1223</v>
      </c>
      <c r="B94" s="5" t="s">
        <v>90</v>
      </c>
      <c r="C94" s="1">
        <v>112.52</v>
      </c>
    </row>
    <row r="95" spans="1:3" x14ac:dyDescent="0.25">
      <c r="A95" s="5" t="s">
        <v>1224</v>
      </c>
      <c r="B95" s="5" t="s">
        <v>91</v>
      </c>
      <c r="C95" s="1">
        <v>65</v>
      </c>
    </row>
    <row r="96" spans="1:3" x14ac:dyDescent="0.25">
      <c r="A96" s="5" t="s">
        <v>1225</v>
      </c>
      <c r="B96" s="5" t="s">
        <v>92</v>
      </c>
      <c r="C96" s="1">
        <v>130</v>
      </c>
    </row>
    <row r="97" spans="1:3" x14ac:dyDescent="0.25">
      <c r="A97" s="5" t="s">
        <v>1226</v>
      </c>
      <c r="B97" s="5" t="s">
        <v>93</v>
      </c>
      <c r="C97" s="1">
        <v>202.49825396825398</v>
      </c>
    </row>
    <row r="98" spans="1:3" x14ac:dyDescent="0.25">
      <c r="A98" s="5" t="s">
        <v>1227</v>
      </c>
      <c r="B98" s="5" t="s">
        <v>94</v>
      </c>
      <c r="C98" s="1">
        <v>271.9531746031746</v>
      </c>
    </row>
    <row r="99" spans="1:3" x14ac:dyDescent="0.25">
      <c r="A99" s="5" t="s">
        <v>1228</v>
      </c>
      <c r="B99" s="5" t="s">
        <v>95</v>
      </c>
      <c r="C99" s="1">
        <v>163.98466283225829</v>
      </c>
    </row>
    <row r="100" spans="1:3" x14ac:dyDescent="0.25">
      <c r="A100" s="5" t="s">
        <v>1229</v>
      </c>
      <c r="B100" s="5" t="s">
        <v>96</v>
      </c>
      <c r="C100" s="1">
        <v>45.405853972927723</v>
      </c>
    </row>
    <row r="101" spans="1:3" x14ac:dyDescent="0.25">
      <c r="A101" s="5" t="s">
        <v>1230</v>
      </c>
      <c r="B101" s="5" t="s">
        <v>97</v>
      </c>
      <c r="C101" s="1">
        <v>46.642576809260845</v>
      </c>
    </row>
    <row r="102" spans="1:3" x14ac:dyDescent="0.25">
      <c r="A102" s="5" t="s">
        <v>1231</v>
      </c>
      <c r="B102" s="5" t="s">
        <v>98</v>
      </c>
      <c r="C102" s="1">
        <v>32.42</v>
      </c>
    </row>
    <row r="103" spans="1:3" x14ac:dyDescent="0.25">
      <c r="A103" s="5" t="s">
        <v>1232</v>
      </c>
      <c r="B103" s="5" t="s">
        <v>99</v>
      </c>
      <c r="C103" s="1">
        <v>32.42</v>
      </c>
    </row>
    <row r="104" spans="1:3" x14ac:dyDescent="0.25">
      <c r="A104" s="5" t="s">
        <v>1233</v>
      </c>
      <c r="B104" s="5" t="s">
        <v>100</v>
      </c>
      <c r="C104" s="1">
        <v>53.546358110213617</v>
      </c>
    </row>
    <row r="105" spans="1:3" x14ac:dyDescent="0.25">
      <c r="A105" s="5" t="s">
        <v>1234</v>
      </c>
      <c r="B105" s="5" t="s">
        <v>101</v>
      </c>
      <c r="C105" s="1">
        <v>39.26</v>
      </c>
    </row>
    <row r="106" spans="1:3" x14ac:dyDescent="0.25">
      <c r="A106" s="5" t="s">
        <v>1235</v>
      </c>
      <c r="B106" s="5" t="s">
        <v>102</v>
      </c>
      <c r="C106" s="1">
        <v>32.42</v>
      </c>
    </row>
    <row r="107" spans="1:3" x14ac:dyDescent="0.25">
      <c r="A107" s="5" t="s">
        <v>1236</v>
      </c>
      <c r="B107" s="5" t="s">
        <v>103</v>
      </c>
      <c r="C107" s="1">
        <v>39.26</v>
      </c>
    </row>
    <row r="108" spans="1:3" x14ac:dyDescent="0.25">
      <c r="A108" s="5" t="s">
        <v>1237</v>
      </c>
      <c r="B108" s="5" t="s">
        <v>104</v>
      </c>
      <c r="C108" s="1">
        <v>300</v>
      </c>
    </row>
    <row r="109" spans="1:3" x14ac:dyDescent="0.25">
      <c r="A109" s="5" t="s">
        <v>1238</v>
      </c>
      <c r="B109" s="5" t="s">
        <v>105</v>
      </c>
      <c r="C109" s="1">
        <v>838</v>
      </c>
    </row>
    <row r="110" spans="1:3" x14ac:dyDescent="0.25">
      <c r="A110" s="5" t="s">
        <v>1239</v>
      </c>
      <c r="B110" s="5" t="s">
        <v>106</v>
      </c>
      <c r="C110" s="1">
        <v>838</v>
      </c>
    </row>
    <row r="111" spans="1:3" x14ac:dyDescent="0.25">
      <c r="A111" s="5" t="s">
        <v>1240</v>
      </c>
      <c r="B111" s="5" t="s">
        <v>107</v>
      </c>
      <c r="C111" s="1">
        <v>838</v>
      </c>
    </row>
    <row r="112" spans="1:3" x14ac:dyDescent="0.25">
      <c r="A112" s="5" t="s">
        <v>1241</v>
      </c>
      <c r="B112" s="5" t="s">
        <v>108</v>
      </c>
      <c r="C112" s="1">
        <v>838</v>
      </c>
    </row>
    <row r="113" spans="1:3" x14ac:dyDescent="0.25">
      <c r="A113" s="5" t="s">
        <v>1242</v>
      </c>
      <c r="B113" s="5" t="s">
        <v>109</v>
      </c>
      <c r="C113" s="1">
        <v>838</v>
      </c>
    </row>
    <row r="114" spans="1:3" x14ac:dyDescent="0.25">
      <c r="A114" s="5" t="s">
        <v>1243</v>
      </c>
      <c r="B114" s="5" t="s">
        <v>110</v>
      </c>
      <c r="C114" s="1">
        <v>838</v>
      </c>
    </row>
    <row r="115" spans="1:3" x14ac:dyDescent="0.25">
      <c r="A115" s="5" t="s">
        <v>1244</v>
      </c>
      <c r="B115" s="5" t="s">
        <v>111</v>
      </c>
      <c r="C115" s="1">
        <v>838</v>
      </c>
    </row>
    <row r="116" spans="1:3" x14ac:dyDescent="0.25">
      <c r="A116" s="5" t="s">
        <v>1245</v>
      </c>
      <c r="B116" s="5" t="s">
        <v>112</v>
      </c>
      <c r="C116" s="1">
        <v>9.65</v>
      </c>
    </row>
    <row r="117" spans="1:3" x14ac:dyDescent="0.25">
      <c r="A117" s="5" t="s">
        <v>1246</v>
      </c>
      <c r="B117" s="5" t="s">
        <v>113</v>
      </c>
      <c r="C117" s="1">
        <v>115.8</v>
      </c>
    </row>
    <row r="118" spans="1:3" x14ac:dyDescent="0.25">
      <c r="A118" s="5" t="s">
        <v>1247</v>
      </c>
      <c r="B118" s="5" t="s">
        <v>114</v>
      </c>
      <c r="C118" s="1">
        <v>21.095628494429764</v>
      </c>
    </row>
    <row r="119" spans="1:3" x14ac:dyDescent="0.25">
      <c r="A119" s="5" t="s">
        <v>1248</v>
      </c>
      <c r="B119" s="5" t="s">
        <v>114</v>
      </c>
      <c r="C119" s="1">
        <v>19.3</v>
      </c>
    </row>
    <row r="120" spans="1:3" x14ac:dyDescent="0.25">
      <c r="A120" s="5" t="s">
        <v>1249</v>
      </c>
      <c r="B120" s="5" t="s">
        <v>115</v>
      </c>
      <c r="C120" s="1">
        <v>23.16</v>
      </c>
    </row>
    <row r="121" spans="1:3" x14ac:dyDescent="0.25">
      <c r="A121" s="5" t="s">
        <v>1250</v>
      </c>
      <c r="B121" s="5" t="s">
        <v>116</v>
      </c>
      <c r="C121" s="1">
        <v>28.141593436704902</v>
      </c>
    </row>
    <row r="122" spans="1:3" x14ac:dyDescent="0.25">
      <c r="A122" s="5" t="s">
        <v>1251</v>
      </c>
      <c r="B122" s="5" t="s">
        <v>117</v>
      </c>
      <c r="C122" s="1">
        <v>35.097225495104716</v>
      </c>
    </row>
    <row r="123" spans="1:3" x14ac:dyDescent="0.25">
      <c r="A123" s="5" t="s">
        <v>1252</v>
      </c>
      <c r="B123" s="5" t="s">
        <v>118</v>
      </c>
      <c r="C123" s="1">
        <v>42.143190437379857</v>
      </c>
    </row>
    <row r="124" spans="1:3" x14ac:dyDescent="0.25">
      <c r="A124" s="5" t="s">
        <v>1253</v>
      </c>
      <c r="B124" s="5" t="s">
        <v>119</v>
      </c>
      <c r="C124" s="1">
        <v>49.189155379654999</v>
      </c>
    </row>
    <row r="125" spans="1:3" x14ac:dyDescent="0.25">
      <c r="A125" s="5" t="s">
        <v>1254</v>
      </c>
      <c r="B125" s="5" t="s">
        <v>120</v>
      </c>
      <c r="C125" s="1">
        <v>11.439105607323528</v>
      </c>
    </row>
    <row r="126" spans="1:3" x14ac:dyDescent="0.25">
      <c r="A126" s="5" t="s">
        <v>1255</v>
      </c>
      <c r="B126" s="5" t="s">
        <v>121</v>
      </c>
      <c r="C126" s="1">
        <v>56.144787438054813</v>
      </c>
    </row>
    <row r="127" spans="1:3" x14ac:dyDescent="0.25">
      <c r="A127" s="5" t="s">
        <v>1256</v>
      </c>
      <c r="B127" s="5" t="s">
        <v>122</v>
      </c>
      <c r="C127" s="1">
        <v>63.19075238032994</v>
      </c>
    </row>
    <row r="128" spans="1:3" x14ac:dyDescent="0.25">
      <c r="A128" s="5" t="s">
        <v>1257</v>
      </c>
      <c r="B128" s="5" t="s">
        <v>112</v>
      </c>
      <c r="C128" s="1">
        <v>14.139996436029945</v>
      </c>
    </row>
    <row r="129" spans="1:3" x14ac:dyDescent="0.25">
      <c r="A129" s="5" t="s">
        <v>1258</v>
      </c>
      <c r="B129" s="5" t="s">
        <v>123</v>
      </c>
      <c r="C129" s="1">
        <v>15.494989694159782</v>
      </c>
    </row>
    <row r="130" spans="1:3" x14ac:dyDescent="0.25">
      <c r="A130" s="5" t="s">
        <v>1259</v>
      </c>
      <c r="B130" s="5" t="s">
        <v>124</v>
      </c>
      <c r="C130" s="1">
        <v>16.940315836164938</v>
      </c>
    </row>
    <row r="131" spans="1:3" x14ac:dyDescent="0.25">
      <c r="A131" s="5" t="s">
        <v>1260</v>
      </c>
      <c r="B131" s="5" t="s">
        <v>125</v>
      </c>
      <c r="C131" s="1">
        <v>17.572646023292194</v>
      </c>
    </row>
    <row r="132" spans="1:3" x14ac:dyDescent="0.25">
      <c r="A132" s="5" t="s">
        <v>1261</v>
      </c>
      <c r="B132" s="5" t="s">
        <v>126</v>
      </c>
      <c r="C132" s="1">
        <v>18.295309094294772</v>
      </c>
    </row>
    <row r="133" spans="1:3" x14ac:dyDescent="0.25">
      <c r="A133" s="5" t="s">
        <v>1262</v>
      </c>
      <c r="B133" s="5" t="s">
        <v>127</v>
      </c>
      <c r="C133" s="1">
        <v>16.191904761904762</v>
      </c>
    </row>
    <row r="134" spans="1:3" x14ac:dyDescent="0.25">
      <c r="A134" s="5" t="s">
        <v>1263</v>
      </c>
      <c r="B134" s="5" t="s">
        <v>128</v>
      </c>
      <c r="C134" s="1">
        <v>16.191904761904762</v>
      </c>
    </row>
    <row r="135" spans="1:3" x14ac:dyDescent="0.25">
      <c r="A135" s="5" t="s">
        <v>1264</v>
      </c>
      <c r="B135" s="5" t="s">
        <v>129</v>
      </c>
      <c r="C135" s="1">
        <v>10.265873015873018</v>
      </c>
    </row>
    <row r="136" spans="1:3" x14ac:dyDescent="0.25">
      <c r="A136" s="5" t="s">
        <v>1265</v>
      </c>
      <c r="B136" s="5" t="s">
        <v>130</v>
      </c>
      <c r="C136" s="1">
        <v>27.95</v>
      </c>
    </row>
    <row r="137" spans="1:3" x14ac:dyDescent="0.25">
      <c r="A137" s="5" t="s">
        <v>1266</v>
      </c>
      <c r="B137" s="5" t="s">
        <v>131</v>
      </c>
      <c r="C137" s="1">
        <v>36.654323795686381</v>
      </c>
    </row>
    <row r="138" spans="1:3" x14ac:dyDescent="0.25">
      <c r="A138" s="5" t="s">
        <v>1267</v>
      </c>
      <c r="B138" s="5" t="s">
        <v>132</v>
      </c>
      <c r="C138" s="1">
        <v>44.380419445846961</v>
      </c>
    </row>
    <row r="139" spans="1:3" x14ac:dyDescent="0.25">
      <c r="A139" s="5" t="s">
        <v>1268</v>
      </c>
      <c r="B139" s="5" t="s">
        <v>133</v>
      </c>
      <c r="C139" s="1">
        <v>5.0878415189618655</v>
      </c>
    </row>
    <row r="140" spans="1:3" x14ac:dyDescent="0.25">
      <c r="A140" s="5" t="s">
        <v>1269</v>
      </c>
      <c r="B140" s="5" t="s">
        <v>134</v>
      </c>
      <c r="C140" s="1">
        <v>7.781032952028009</v>
      </c>
    </row>
    <row r="141" spans="1:3" x14ac:dyDescent="0.25">
      <c r="A141" s="5" t="s">
        <v>1270</v>
      </c>
      <c r="B141" s="5" t="s">
        <v>135</v>
      </c>
      <c r="C141" s="1">
        <v>1250</v>
      </c>
    </row>
    <row r="142" spans="1:3" x14ac:dyDescent="0.25">
      <c r="A142" s="5" t="s">
        <v>1271</v>
      </c>
      <c r="B142" s="5" t="s">
        <v>136</v>
      </c>
      <c r="C142" s="1">
        <v>1387.41</v>
      </c>
    </row>
    <row r="143" spans="1:3" x14ac:dyDescent="0.25">
      <c r="A143" s="5" t="s">
        <v>1272</v>
      </c>
      <c r="B143" s="5" t="s">
        <v>137</v>
      </c>
      <c r="C143" s="1">
        <v>1387.41</v>
      </c>
    </row>
    <row r="144" spans="1:3" x14ac:dyDescent="0.25">
      <c r="A144" s="5" t="s">
        <v>1273</v>
      </c>
      <c r="B144" s="5" t="s">
        <v>138</v>
      </c>
      <c r="C144" s="1">
        <v>1516.24</v>
      </c>
    </row>
    <row r="145" spans="1:3" x14ac:dyDescent="0.25">
      <c r="A145" s="5" t="s">
        <v>1274</v>
      </c>
      <c r="B145" s="5" t="s">
        <v>139</v>
      </c>
      <c r="C145" s="1">
        <v>1387.41</v>
      </c>
    </row>
    <row r="146" spans="1:3" x14ac:dyDescent="0.25">
      <c r="A146" s="5" t="s">
        <v>1275</v>
      </c>
      <c r="B146" s="5" t="s">
        <v>140</v>
      </c>
      <c r="C146" s="1">
        <v>854.52</v>
      </c>
    </row>
    <row r="147" spans="1:3" x14ac:dyDescent="0.25">
      <c r="A147" s="5" t="s">
        <v>1276</v>
      </c>
      <c r="B147" s="5" t="s">
        <v>141</v>
      </c>
      <c r="C147" s="1">
        <v>1250</v>
      </c>
    </row>
    <row r="148" spans="1:3" x14ac:dyDescent="0.25">
      <c r="A148" s="5" t="s">
        <v>1277</v>
      </c>
      <c r="B148" s="5" t="s">
        <v>142</v>
      </c>
      <c r="C148" s="1">
        <v>2625.2</v>
      </c>
    </row>
    <row r="149" spans="1:3" x14ac:dyDescent="0.25">
      <c r="A149" s="5" t="s">
        <v>1278</v>
      </c>
      <c r="B149" s="5" t="s">
        <v>143</v>
      </c>
      <c r="C149" s="1">
        <v>2625.2</v>
      </c>
    </row>
    <row r="150" spans="1:3" x14ac:dyDescent="0.25">
      <c r="A150" s="5" t="s">
        <v>1279</v>
      </c>
      <c r="B150" s="5" t="s">
        <v>144</v>
      </c>
      <c r="C150" s="1">
        <v>2625.2</v>
      </c>
    </row>
    <row r="151" spans="1:3" x14ac:dyDescent="0.25">
      <c r="A151" s="5" t="s">
        <v>1280</v>
      </c>
      <c r="B151" s="5" t="s">
        <v>145</v>
      </c>
      <c r="C151" s="1">
        <v>13982.9</v>
      </c>
    </row>
    <row r="152" spans="1:3" x14ac:dyDescent="0.25">
      <c r="A152" s="5" t="s">
        <v>1281</v>
      </c>
      <c r="B152" s="5" t="s">
        <v>146</v>
      </c>
      <c r="C152" s="1">
        <v>403.77</v>
      </c>
    </row>
    <row r="153" spans="1:3" x14ac:dyDescent="0.25">
      <c r="A153" s="5" t="s">
        <v>1282</v>
      </c>
      <c r="B153" s="5" t="s">
        <v>147</v>
      </c>
      <c r="C153" s="1">
        <v>403.77</v>
      </c>
    </row>
    <row r="154" spans="1:3" x14ac:dyDescent="0.25">
      <c r="A154" s="5" t="s">
        <v>1283</v>
      </c>
      <c r="B154" s="5" t="s">
        <v>148</v>
      </c>
      <c r="C154" s="1">
        <v>55</v>
      </c>
    </row>
    <row r="155" spans="1:3" x14ac:dyDescent="0.25">
      <c r="A155" s="5" t="s">
        <v>1284</v>
      </c>
      <c r="B155" s="5" t="s">
        <v>149</v>
      </c>
      <c r="C155" s="1">
        <v>45</v>
      </c>
    </row>
    <row r="156" spans="1:3" x14ac:dyDescent="0.25">
      <c r="A156" s="5" t="s">
        <v>1285</v>
      </c>
      <c r="B156" s="5" t="s">
        <v>150</v>
      </c>
      <c r="C156" s="1">
        <v>45</v>
      </c>
    </row>
    <row r="157" spans="1:3" x14ac:dyDescent="0.25">
      <c r="A157" s="5" t="s">
        <v>1286</v>
      </c>
      <c r="B157" s="5" t="s">
        <v>151</v>
      </c>
      <c r="C157" s="1">
        <v>9.0095004074986882</v>
      </c>
    </row>
    <row r="158" spans="1:3" x14ac:dyDescent="0.25">
      <c r="A158" s="5" t="s">
        <v>1287</v>
      </c>
      <c r="B158" s="5" t="s">
        <v>152</v>
      </c>
      <c r="C158" s="1">
        <v>11.132929900533602</v>
      </c>
    </row>
    <row r="159" spans="1:3" x14ac:dyDescent="0.25">
      <c r="A159" s="5" t="s">
        <v>1288</v>
      </c>
      <c r="B159" s="5" t="s">
        <v>153</v>
      </c>
      <c r="C159" s="1">
        <v>295</v>
      </c>
    </row>
    <row r="160" spans="1:3" x14ac:dyDescent="0.25">
      <c r="A160" s="5" t="s">
        <v>1289</v>
      </c>
      <c r="B160" s="5" t="s">
        <v>154</v>
      </c>
      <c r="C160" s="1">
        <v>285.98</v>
      </c>
    </row>
    <row r="161" spans="1:3" x14ac:dyDescent="0.25">
      <c r="A161" s="5" t="s">
        <v>1290</v>
      </c>
      <c r="B161" s="5" t="s">
        <v>155</v>
      </c>
      <c r="C161" s="1">
        <v>328</v>
      </c>
    </row>
    <row r="162" spans="1:3" x14ac:dyDescent="0.25">
      <c r="A162" s="5" t="s">
        <v>1291</v>
      </c>
      <c r="B162" s="5" t="s">
        <v>156</v>
      </c>
      <c r="C162" s="1">
        <v>285.98</v>
      </c>
    </row>
    <row r="163" spans="1:3" x14ac:dyDescent="0.25">
      <c r="A163" s="5" t="s">
        <v>1292</v>
      </c>
      <c r="B163" s="5" t="s">
        <v>157</v>
      </c>
      <c r="C163" s="1">
        <v>328</v>
      </c>
    </row>
    <row r="164" spans="1:3" x14ac:dyDescent="0.25">
      <c r="A164" s="5" t="s">
        <v>1293</v>
      </c>
      <c r="B164" s="5" t="s">
        <v>158</v>
      </c>
      <c r="C164" s="1">
        <v>328</v>
      </c>
    </row>
    <row r="165" spans="1:3" x14ac:dyDescent="0.25">
      <c r="A165" s="5" t="s">
        <v>1294</v>
      </c>
      <c r="B165" s="5" t="s">
        <v>159</v>
      </c>
      <c r="C165" s="1">
        <v>328</v>
      </c>
    </row>
    <row r="166" spans="1:3" x14ac:dyDescent="0.25">
      <c r="A166" s="5" t="s">
        <v>1295</v>
      </c>
      <c r="B166" s="5" t="s">
        <v>160</v>
      </c>
      <c r="C166" s="1">
        <v>328</v>
      </c>
    </row>
    <row r="167" spans="1:3" x14ac:dyDescent="0.25">
      <c r="A167" s="5" t="s">
        <v>1296</v>
      </c>
      <c r="B167" s="5" t="s">
        <v>161</v>
      </c>
      <c r="C167" s="1">
        <v>0</v>
      </c>
    </row>
    <row r="168" spans="1:3" x14ac:dyDescent="0.25">
      <c r="A168" s="5" t="s">
        <v>1297</v>
      </c>
      <c r="B168" s="5" t="s">
        <v>162</v>
      </c>
      <c r="C168" s="1">
        <v>6.61</v>
      </c>
    </row>
    <row r="169" spans="1:3" x14ac:dyDescent="0.25">
      <c r="A169" s="5" t="s">
        <v>1298</v>
      </c>
      <c r="B169" s="5" t="s">
        <v>163</v>
      </c>
      <c r="C169" s="1">
        <v>6.11</v>
      </c>
    </row>
    <row r="170" spans="1:3" x14ac:dyDescent="0.25">
      <c r="A170" s="5" t="s">
        <v>1299</v>
      </c>
      <c r="B170" s="5" t="s">
        <v>164</v>
      </c>
      <c r="C170" s="1">
        <v>2.75</v>
      </c>
    </row>
    <row r="171" spans="1:3" x14ac:dyDescent="0.25">
      <c r="A171" s="5" t="s">
        <v>1300</v>
      </c>
      <c r="B171" s="5" t="s">
        <v>165</v>
      </c>
      <c r="C171" s="1">
        <v>15</v>
      </c>
    </row>
    <row r="172" spans="1:3" x14ac:dyDescent="0.25">
      <c r="A172" s="5" t="s">
        <v>1301</v>
      </c>
      <c r="B172" s="5" t="s">
        <v>165</v>
      </c>
      <c r="C172" s="1">
        <v>15</v>
      </c>
    </row>
    <row r="173" spans="1:3" x14ac:dyDescent="0.25">
      <c r="A173" s="5" t="s">
        <v>1302</v>
      </c>
      <c r="B173" s="5" t="s">
        <v>166</v>
      </c>
      <c r="C173" s="1">
        <v>3.5</v>
      </c>
    </row>
    <row r="174" spans="1:3" x14ac:dyDescent="0.25">
      <c r="A174" s="5" t="s">
        <v>1303</v>
      </c>
      <c r="B174" s="5" t="s">
        <v>167</v>
      </c>
      <c r="C174" s="1">
        <v>3</v>
      </c>
    </row>
    <row r="175" spans="1:3" x14ac:dyDescent="0.25">
      <c r="A175" s="5" t="s">
        <v>1304</v>
      </c>
      <c r="B175" s="5" t="s">
        <v>168</v>
      </c>
      <c r="C175" s="1">
        <v>2.7</v>
      </c>
    </row>
    <row r="176" spans="1:3" x14ac:dyDescent="0.25">
      <c r="A176" s="5" t="s">
        <v>1305</v>
      </c>
      <c r="B176" s="5" t="s">
        <v>169</v>
      </c>
      <c r="C176" s="1">
        <v>2.7</v>
      </c>
    </row>
    <row r="177" spans="1:3" x14ac:dyDescent="0.25">
      <c r="A177" s="5" t="s">
        <v>1306</v>
      </c>
      <c r="B177" s="5" t="s">
        <v>170</v>
      </c>
      <c r="C177" s="1">
        <v>2.7</v>
      </c>
    </row>
    <row r="178" spans="1:3" x14ac:dyDescent="0.25">
      <c r="A178" s="5" t="s">
        <v>1307</v>
      </c>
      <c r="B178" s="5" t="s">
        <v>171</v>
      </c>
      <c r="C178" s="1">
        <v>6</v>
      </c>
    </row>
    <row r="179" spans="1:3" x14ac:dyDescent="0.25">
      <c r="A179" s="5" t="s">
        <v>1308</v>
      </c>
      <c r="B179" s="5" t="s">
        <v>172</v>
      </c>
      <c r="C179" s="1">
        <v>6</v>
      </c>
    </row>
    <row r="180" spans="1:3" x14ac:dyDescent="0.25">
      <c r="A180" s="5" t="s">
        <v>1309</v>
      </c>
      <c r="B180" s="5" t="s">
        <v>173</v>
      </c>
      <c r="C180" s="1">
        <v>13</v>
      </c>
    </row>
    <row r="181" spans="1:3" x14ac:dyDescent="0.25">
      <c r="A181" s="5" t="s">
        <v>1310</v>
      </c>
      <c r="B181" s="5" t="s">
        <v>174</v>
      </c>
      <c r="C181" s="1">
        <v>6</v>
      </c>
    </row>
    <row r="182" spans="1:3" x14ac:dyDescent="0.25">
      <c r="A182" s="5" t="s">
        <v>1311</v>
      </c>
      <c r="B182" s="5" t="s">
        <v>175</v>
      </c>
      <c r="C182" s="1">
        <v>6</v>
      </c>
    </row>
    <row r="183" spans="1:3" x14ac:dyDescent="0.25">
      <c r="A183" s="5" t="s">
        <v>1312</v>
      </c>
      <c r="B183" s="5" t="s">
        <v>176</v>
      </c>
      <c r="C183" s="1">
        <v>15.49</v>
      </c>
    </row>
    <row r="184" spans="1:3" x14ac:dyDescent="0.25">
      <c r="A184" s="5" t="s">
        <v>1313</v>
      </c>
      <c r="B184" s="5" t="s">
        <v>177</v>
      </c>
      <c r="C184" s="1">
        <v>15.49</v>
      </c>
    </row>
    <row r="185" spans="1:3" x14ac:dyDescent="0.25">
      <c r="A185" s="5" t="s">
        <v>1314</v>
      </c>
      <c r="B185" s="5" t="s">
        <v>178</v>
      </c>
      <c r="C185" s="1">
        <v>6.1</v>
      </c>
    </row>
    <row r="186" spans="1:3" x14ac:dyDescent="0.25">
      <c r="A186" s="5" t="s">
        <v>1315</v>
      </c>
      <c r="B186" s="5" t="s">
        <v>179</v>
      </c>
      <c r="C186" s="1">
        <v>43.81</v>
      </c>
    </row>
    <row r="187" spans="1:3" x14ac:dyDescent="0.25">
      <c r="A187" s="5" t="s">
        <v>1316</v>
      </c>
      <c r="B187" s="5" t="s">
        <v>180</v>
      </c>
      <c r="C187" s="1">
        <v>70.03</v>
      </c>
    </row>
    <row r="188" spans="1:3" x14ac:dyDescent="0.25">
      <c r="A188" s="5" t="s">
        <v>1317</v>
      </c>
      <c r="B188" s="5" t="s">
        <v>181</v>
      </c>
      <c r="C188" s="1">
        <v>70.03</v>
      </c>
    </row>
    <row r="189" spans="1:3" x14ac:dyDescent="0.25">
      <c r="A189" s="5" t="s">
        <v>1318</v>
      </c>
      <c r="B189" s="5" t="s">
        <v>182</v>
      </c>
      <c r="C189" s="1">
        <v>70.03</v>
      </c>
    </row>
    <row r="190" spans="1:3" x14ac:dyDescent="0.25">
      <c r="A190" s="5" t="s">
        <v>1319</v>
      </c>
      <c r="B190" s="5" t="s">
        <v>183</v>
      </c>
      <c r="C190" s="1">
        <v>70.03</v>
      </c>
    </row>
    <row r="191" spans="1:3" x14ac:dyDescent="0.25">
      <c r="A191" s="5" t="s">
        <v>1320</v>
      </c>
      <c r="B191" s="5" t="s">
        <v>184</v>
      </c>
      <c r="C191" s="1">
        <v>1000</v>
      </c>
    </row>
    <row r="192" spans="1:3" x14ac:dyDescent="0.25">
      <c r="A192" s="5" t="s">
        <v>1321</v>
      </c>
      <c r="B192" s="5" t="s">
        <v>185</v>
      </c>
      <c r="C192" s="1">
        <v>500</v>
      </c>
    </row>
    <row r="193" spans="1:3" x14ac:dyDescent="0.25">
      <c r="A193" s="5" t="s">
        <v>1322</v>
      </c>
      <c r="B193" s="5" t="s">
        <v>186</v>
      </c>
      <c r="C193" s="1">
        <v>450</v>
      </c>
    </row>
    <row r="194" spans="1:3" x14ac:dyDescent="0.25">
      <c r="A194" s="5" t="s">
        <v>1323</v>
      </c>
      <c r="B194" s="5" t="s">
        <v>187</v>
      </c>
      <c r="C194" s="1">
        <v>450</v>
      </c>
    </row>
    <row r="195" spans="1:3" x14ac:dyDescent="0.25">
      <c r="A195" s="5" t="s">
        <v>1324</v>
      </c>
      <c r="B195" s="5" t="s">
        <v>188</v>
      </c>
      <c r="C195" s="1">
        <v>450</v>
      </c>
    </row>
    <row r="196" spans="1:3" x14ac:dyDescent="0.25">
      <c r="A196" s="5" t="s">
        <v>1325</v>
      </c>
      <c r="B196" s="5" t="s">
        <v>189</v>
      </c>
      <c r="C196" s="1">
        <v>450</v>
      </c>
    </row>
    <row r="197" spans="1:3" x14ac:dyDescent="0.25">
      <c r="A197" s="5" t="s">
        <v>1326</v>
      </c>
      <c r="B197" s="5" t="s">
        <v>190</v>
      </c>
      <c r="C197" s="1">
        <v>93.355873015873016</v>
      </c>
    </row>
    <row r="198" spans="1:3" x14ac:dyDescent="0.25">
      <c r="A198" s="5" t="s">
        <v>1327</v>
      </c>
      <c r="B198" s="5" t="s">
        <v>191</v>
      </c>
      <c r="C198" s="1">
        <v>102.61849206349206</v>
      </c>
    </row>
    <row r="199" spans="1:3" x14ac:dyDescent="0.25">
      <c r="A199" s="5" t="s">
        <v>1328</v>
      </c>
      <c r="B199" s="5" t="s">
        <v>192</v>
      </c>
      <c r="C199" s="1">
        <v>198.50793650793651</v>
      </c>
    </row>
    <row r="200" spans="1:3" x14ac:dyDescent="0.25">
      <c r="A200" s="5" t="s">
        <v>1329</v>
      </c>
      <c r="B200" s="5" t="s">
        <v>193</v>
      </c>
      <c r="C200" s="1">
        <v>73.583433532759386</v>
      </c>
    </row>
    <row r="201" spans="1:3" x14ac:dyDescent="0.25">
      <c r="A201" s="5" t="s">
        <v>1330</v>
      </c>
      <c r="B201" s="5" t="s">
        <v>194</v>
      </c>
      <c r="C201" s="1">
        <v>38.783291178235004</v>
      </c>
    </row>
    <row r="202" spans="1:3" x14ac:dyDescent="0.25">
      <c r="A202" s="5" t="s">
        <v>1331</v>
      </c>
      <c r="B202" s="5" t="s">
        <v>195</v>
      </c>
      <c r="C202" s="1">
        <v>203.03603174603174</v>
      </c>
    </row>
    <row r="203" spans="1:3" x14ac:dyDescent="0.25">
      <c r="A203" s="5" t="s">
        <v>1332</v>
      </c>
      <c r="B203" s="5" t="s">
        <v>196</v>
      </c>
      <c r="C203" s="1">
        <v>243.4911904761905</v>
      </c>
    </row>
    <row r="204" spans="1:3" x14ac:dyDescent="0.25">
      <c r="A204" s="5" t="s">
        <v>1333</v>
      </c>
      <c r="B204" s="5" t="s">
        <v>197</v>
      </c>
      <c r="C204" s="1">
        <v>303.76603174603179</v>
      </c>
    </row>
    <row r="205" spans="1:3" x14ac:dyDescent="0.25">
      <c r="A205" s="5" t="s">
        <v>1334</v>
      </c>
      <c r="B205" s="5" t="s">
        <v>198</v>
      </c>
      <c r="C205" s="1">
        <v>710.64126984126995</v>
      </c>
    </row>
    <row r="206" spans="1:3" x14ac:dyDescent="0.25">
      <c r="A206" s="5" t="s">
        <v>1335</v>
      </c>
      <c r="B206" s="5" t="s">
        <v>199</v>
      </c>
      <c r="C206" s="1">
        <v>202.6758278992456</v>
      </c>
    </row>
    <row r="207" spans="1:3" x14ac:dyDescent="0.25">
      <c r="A207" s="5" t="s">
        <v>1336</v>
      </c>
      <c r="B207" s="5" t="s">
        <v>200</v>
      </c>
      <c r="C207" s="1">
        <v>98.068948983505933</v>
      </c>
    </row>
    <row r="208" spans="1:3" x14ac:dyDescent="0.25">
      <c r="A208" s="5" t="s">
        <v>1337</v>
      </c>
      <c r="B208" s="5" t="s">
        <v>201</v>
      </c>
      <c r="C208" s="1">
        <v>262.91818227482781</v>
      </c>
    </row>
    <row r="209" spans="1:3" x14ac:dyDescent="0.25">
      <c r="A209" s="5" t="s">
        <v>1338</v>
      </c>
      <c r="B209" s="5" t="s">
        <v>202</v>
      </c>
      <c r="C209" s="1">
        <v>137.29652857690832</v>
      </c>
    </row>
    <row r="210" spans="1:3" x14ac:dyDescent="0.25">
      <c r="A210" s="5" t="s">
        <v>1339</v>
      </c>
      <c r="B210" s="5" t="s">
        <v>203</v>
      </c>
      <c r="C210" s="1">
        <v>3.0335559179606086</v>
      </c>
    </row>
    <row r="211" spans="1:3" x14ac:dyDescent="0.25">
      <c r="A211" s="5" t="s">
        <v>1340</v>
      </c>
      <c r="B211" s="5" t="s">
        <v>204</v>
      </c>
      <c r="C211" s="1">
        <v>3.0335559179606086</v>
      </c>
    </row>
    <row r="212" spans="1:3" x14ac:dyDescent="0.25">
      <c r="A212" s="5" t="s">
        <v>1341</v>
      </c>
      <c r="B212" s="5" t="s">
        <v>205</v>
      </c>
      <c r="C212" s="1">
        <v>84.820107759876308</v>
      </c>
    </row>
    <row r="213" spans="1:3" x14ac:dyDescent="0.25">
      <c r="A213" s="5" t="s">
        <v>1342</v>
      </c>
      <c r="B213" s="5" t="s">
        <v>206</v>
      </c>
      <c r="C213" s="1">
        <v>141.62622875195569</v>
      </c>
    </row>
    <row r="214" spans="1:3" x14ac:dyDescent="0.25">
      <c r="A214" s="5" t="s">
        <v>1343</v>
      </c>
      <c r="B214" s="5" t="s">
        <v>207</v>
      </c>
      <c r="C214" s="1">
        <v>310.89999999999998</v>
      </c>
    </row>
    <row r="215" spans="1:3" x14ac:dyDescent="0.25">
      <c r="A215" s="5" t="s">
        <v>1344</v>
      </c>
      <c r="B215" s="5" t="s">
        <v>208</v>
      </c>
      <c r="C215" s="1">
        <v>2539.6825396825398</v>
      </c>
    </row>
    <row r="216" spans="1:3" x14ac:dyDescent="0.25">
      <c r="A216" s="5" t="s">
        <v>1345</v>
      </c>
      <c r="B216" s="5" t="s">
        <v>209</v>
      </c>
      <c r="C216" s="1">
        <v>242</v>
      </c>
    </row>
    <row r="217" spans="1:3" x14ac:dyDescent="0.25">
      <c r="A217" s="5" t="s">
        <v>1346</v>
      </c>
      <c r="B217" s="5" t="s">
        <v>210</v>
      </c>
      <c r="C217" s="1">
        <v>242</v>
      </c>
    </row>
    <row r="218" spans="1:3" x14ac:dyDescent="0.25">
      <c r="A218" s="5" t="s">
        <v>1347</v>
      </c>
      <c r="B218" s="5" t="s">
        <v>211</v>
      </c>
      <c r="C218" s="1">
        <v>750</v>
      </c>
    </row>
    <row r="219" spans="1:3" x14ac:dyDescent="0.25">
      <c r="A219" s="5" t="s">
        <v>1348</v>
      </c>
      <c r="B219" s="5" t="s">
        <v>212</v>
      </c>
      <c r="C219" s="1">
        <v>446.25</v>
      </c>
    </row>
    <row r="220" spans="1:3" x14ac:dyDescent="0.25">
      <c r="A220" s="5" t="s">
        <v>1349</v>
      </c>
      <c r="B220" s="5" t="s">
        <v>213</v>
      </c>
      <c r="C220" s="1">
        <v>0</v>
      </c>
    </row>
    <row r="221" spans="1:3" x14ac:dyDescent="0.25">
      <c r="A221" s="5" t="s">
        <v>1350</v>
      </c>
      <c r="B221" s="5" t="s">
        <v>214</v>
      </c>
      <c r="C221" s="1">
        <v>420</v>
      </c>
    </row>
    <row r="222" spans="1:3" x14ac:dyDescent="0.25">
      <c r="A222" s="5" t="s">
        <v>1351</v>
      </c>
      <c r="B222" s="5" t="s">
        <v>215</v>
      </c>
      <c r="C222" s="1">
        <v>47.65</v>
      </c>
    </row>
    <row r="223" spans="1:3" x14ac:dyDescent="0.25">
      <c r="A223" s="5" t="s">
        <v>1352</v>
      </c>
      <c r="B223" s="5" t="s">
        <v>216</v>
      </c>
      <c r="C223" s="1">
        <v>4.8692063492063502</v>
      </c>
    </row>
    <row r="224" spans="1:3" x14ac:dyDescent="0.25">
      <c r="A224" s="5" t="s">
        <v>1353</v>
      </c>
      <c r="B224" s="5" t="s">
        <v>217</v>
      </c>
      <c r="C224" s="1">
        <v>10.93826777459547</v>
      </c>
    </row>
    <row r="225" spans="1:3" x14ac:dyDescent="0.25">
      <c r="A225" s="5" t="s">
        <v>1354</v>
      </c>
      <c r="B225" s="5" t="s">
        <v>218</v>
      </c>
      <c r="C225" s="1">
        <v>110</v>
      </c>
    </row>
    <row r="226" spans="1:3" x14ac:dyDescent="0.25">
      <c r="A226" s="5" t="s">
        <v>1355</v>
      </c>
      <c r="B226" s="5" t="s">
        <v>219</v>
      </c>
      <c r="C226" s="1">
        <v>990.47619047619048</v>
      </c>
    </row>
    <row r="227" spans="1:3" x14ac:dyDescent="0.25">
      <c r="A227" s="5" t="s">
        <v>1356</v>
      </c>
      <c r="B227" s="5" t="s">
        <v>220</v>
      </c>
      <c r="C227" s="1">
        <v>825.39682539682542</v>
      </c>
    </row>
    <row r="228" spans="1:3" x14ac:dyDescent="0.25">
      <c r="A228" s="5" t="s">
        <v>1357</v>
      </c>
      <c r="B228" s="5" t="s">
        <v>221</v>
      </c>
      <c r="C228" s="1">
        <v>924.44444444444446</v>
      </c>
    </row>
    <row r="229" spans="1:3" x14ac:dyDescent="0.25">
      <c r="A229" s="5" t="s">
        <v>1358</v>
      </c>
      <c r="B229" s="5" t="s">
        <v>222</v>
      </c>
      <c r="C229" s="1">
        <v>207.12</v>
      </c>
    </row>
    <row r="230" spans="1:3" x14ac:dyDescent="0.25">
      <c r="A230" s="5" t="s">
        <v>1359</v>
      </c>
      <c r="B230" s="5" t="s">
        <v>223</v>
      </c>
      <c r="C230" s="1">
        <v>219.96</v>
      </c>
    </row>
    <row r="231" spans="1:3" x14ac:dyDescent="0.25">
      <c r="A231" s="5" t="s">
        <v>1360</v>
      </c>
      <c r="B231" s="5" t="s">
        <v>224</v>
      </c>
      <c r="C231" s="1">
        <v>189.64000000000001</v>
      </c>
    </row>
    <row r="232" spans="1:3" x14ac:dyDescent="0.25">
      <c r="A232" s="5" t="s">
        <v>1361</v>
      </c>
      <c r="B232" s="5" t="s">
        <v>225</v>
      </c>
      <c r="C232" s="1">
        <v>4089.36</v>
      </c>
    </row>
    <row r="233" spans="1:3" x14ac:dyDescent="0.25">
      <c r="A233" s="5" t="s">
        <v>1362</v>
      </c>
      <c r="B233" s="5" t="s">
        <v>226</v>
      </c>
      <c r="C233" s="1">
        <v>0</v>
      </c>
    </row>
    <row r="234" spans="1:3" x14ac:dyDescent="0.25">
      <c r="A234" s="5" t="s">
        <v>1363</v>
      </c>
      <c r="B234" s="5" t="s">
        <v>227</v>
      </c>
      <c r="C234" s="1">
        <v>14502.17</v>
      </c>
    </row>
    <row r="235" spans="1:3" x14ac:dyDescent="0.25">
      <c r="A235" s="5" t="s">
        <v>1364</v>
      </c>
      <c r="B235" s="5" t="s">
        <v>228</v>
      </c>
      <c r="C235" s="1">
        <v>5648.73</v>
      </c>
    </row>
    <row r="236" spans="1:3" x14ac:dyDescent="0.25">
      <c r="A236" s="5" t="s">
        <v>1365</v>
      </c>
      <c r="B236" s="5" t="s">
        <v>229</v>
      </c>
      <c r="C236" s="1">
        <v>3666.72</v>
      </c>
    </row>
    <row r="237" spans="1:3" x14ac:dyDescent="0.25">
      <c r="A237" s="5" t="s">
        <v>1366</v>
      </c>
      <c r="B237" s="5" t="s">
        <v>230</v>
      </c>
      <c r="C237" s="1">
        <v>1893</v>
      </c>
    </row>
    <row r="238" spans="1:3" x14ac:dyDescent="0.25">
      <c r="A238" s="5" t="s">
        <v>1367</v>
      </c>
      <c r="B238" s="5" t="s">
        <v>231</v>
      </c>
      <c r="C238" s="1">
        <v>3295.47</v>
      </c>
    </row>
    <row r="239" spans="1:3" x14ac:dyDescent="0.25">
      <c r="A239" s="5" t="s">
        <v>1368</v>
      </c>
      <c r="B239" s="5" t="s">
        <v>232</v>
      </c>
      <c r="C239" s="1">
        <v>18000</v>
      </c>
    </row>
    <row r="240" spans="1:3" x14ac:dyDescent="0.25">
      <c r="A240" s="5" t="s">
        <v>1369</v>
      </c>
      <c r="B240" s="5" t="s">
        <v>233</v>
      </c>
      <c r="C240" s="1">
        <v>8215.2800000000007</v>
      </c>
    </row>
    <row r="241" spans="1:3" x14ac:dyDescent="0.25">
      <c r="A241" s="5" t="s">
        <v>1370</v>
      </c>
      <c r="B241" s="5" t="s">
        <v>234</v>
      </c>
      <c r="C241" s="1">
        <v>209.37999999999997</v>
      </c>
    </row>
    <row r="242" spans="1:3" x14ac:dyDescent="0.25">
      <c r="A242" s="5" t="s">
        <v>1371</v>
      </c>
      <c r="B242" s="5" t="s">
        <v>235</v>
      </c>
      <c r="C242" s="1">
        <v>209.37999999999997</v>
      </c>
    </row>
    <row r="243" spans="1:3" x14ac:dyDescent="0.25">
      <c r="A243" s="5" t="s">
        <v>1372</v>
      </c>
      <c r="B243" s="5" t="s">
        <v>236</v>
      </c>
      <c r="C243" s="1">
        <v>72.499841269841284</v>
      </c>
    </row>
    <row r="244" spans="1:3" x14ac:dyDescent="0.25">
      <c r="A244" s="5" t="s">
        <v>1373</v>
      </c>
      <c r="B244" s="5" t="s">
        <v>237</v>
      </c>
      <c r="C244" s="1">
        <v>83.89</v>
      </c>
    </row>
    <row r="245" spans="1:3" x14ac:dyDescent="0.25">
      <c r="A245" s="5" t="s">
        <v>1374</v>
      </c>
      <c r="B245" s="5" t="s">
        <v>238</v>
      </c>
      <c r="C245" s="1">
        <v>36.69</v>
      </c>
    </row>
    <row r="246" spans="1:3" x14ac:dyDescent="0.25">
      <c r="A246" s="5" t="s">
        <v>1375</v>
      </c>
      <c r="B246" s="5" t="s">
        <v>238</v>
      </c>
      <c r="C246" s="1">
        <v>36.69</v>
      </c>
    </row>
    <row r="247" spans="1:3" x14ac:dyDescent="0.25">
      <c r="A247" s="5" t="s">
        <v>1376</v>
      </c>
      <c r="B247" s="5" t="s">
        <v>239</v>
      </c>
      <c r="C247" s="1">
        <v>52.81349206349207</v>
      </c>
    </row>
    <row r="248" spans="1:3" x14ac:dyDescent="0.25">
      <c r="A248" s="5" t="s">
        <v>1377</v>
      </c>
      <c r="B248" s="5" t="s">
        <v>240</v>
      </c>
      <c r="C248" s="1">
        <v>2000</v>
      </c>
    </row>
    <row r="249" spans="1:3" x14ac:dyDescent="0.25">
      <c r="A249" s="5" t="s">
        <v>1378</v>
      </c>
      <c r="B249" s="5" t="s">
        <v>241</v>
      </c>
      <c r="C249" s="1">
        <v>978</v>
      </c>
    </row>
    <row r="250" spans="1:3" x14ac:dyDescent="0.25">
      <c r="A250" s="5" t="s">
        <v>1379</v>
      </c>
      <c r="B250" s="5" t="s">
        <v>242</v>
      </c>
      <c r="C250" s="1">
        <v>978</v>
      </c>
    </row>
    <row r="251" spans="1:3" x14ac:dyDescent="0.25">
      <c r="A251" s="5" t="s">
        <v>1380</v>
      </c>
      <c r="B251" s="5" t="s">
        <v>243</v>
      </c>
      <c r="C251" s="1">
        <v>978</v>
      </c>
    </row>
    <row r="252" spans="1:3" x14ac:dyDescent="0.25">
      <c r="A252" s="5" t="s">
        <v>1381</v>
      </c>
      <c r="B252" s="5" t="s">
        <v>244</v>
      </c>
      <c r="C252" s="1">
        <v>21000</v>
      </c>
    </row>
    <row r="253" spans="1:3" x14ac:dyDescent="0.25">
      <c r="A253" s="5" t="s">
        <v>1382</v>
      </c>
      <c r="B253" s="5" t="s">
        <v>244</v>
      </c>
      <c r="C253" s="1">
        <v>21000</v>
      </c>
    </row>
    <row r="254" spans="1:3" x14ac:dyDescent="0.25">
      <c r="A254" s="5" t="s">
        <v>1383</v>
      </c>
      <c r="B254" s="5" t="s">
        <v>245</v>
      </c>
      <c r="C254" s="1">
        <v>21000</v>
      </c>
    </row>
    <row r="255" spans="1:3" x14ac:dyDescent="0.25">
      <c r="A255" s="5" t="s">
        <v>1384</v>
      </c>
      <c r="B255" s="5" t="s">
        <v>246</v>
      </c>
      <c r="C255" s="1">
        <v>21000</v>
      </c>
    </row>
    <row r="256" spans="1:3" x14ac:dyDescent="0.25">
      <c r="A256" s="5" t="s">
        <v>1385</v>
      </c>
      <c r="B256" s="5" t="s">
        <v>247</v>
      </c>
      <c r="C256" s="1">
        <v>29000</v>
      </c>
    </row>
    <row r="257" spans="1:3" x14ac:dyDescent="0.25">
      <c r="A257" s="5" t="s">
        <v>1386</v>
      </c>
      <c r="B257" s="5" t="s">
        <v>248</v>
      </c>
      <c r="C257" s="1">
        <v>450</v>
      </c>
    </row>
    <row r="258" spans="1:3" x14ac:dyDescent="0.25">
      <c r="A258" s="5" t="s">
        <v>1387</v>
      </c>
      <c r="B258" s="5" t="s">
        <v>249</v>
      </c>
      <c r="C258" s="1">
        <v>266.66666666666669</v>
      </c>
    </row>
    <row r="259" spans="1:3" x14ac:dyDescent="0.25">
      <c r="A259" s="5" t="s">
        <v>1388</v>
      </c>
      <c r="B259" s="5" t="s">
        <v>250</v>
      </c>
      <c r="C259" s="1">
        <v>978</v>
      </c>
    </row>
    <row r="260" spans="1:3" x14ac:dyDescent="0.25">
      <c r="A260" s="5" t="s">
        <v>1389</v>
      </c>
      <c r="B260" s="5" t="s">
        <v>251</v>
      </c>
      <c r="C260" s="1">
        <v>285.95999999999998</v>
      </c>
    </row>
    <row r="261" spans="1:3" x14ac:dyDescent="0.25">
      <c r="A261" s="5" t="s">
        <v>1390</v>
      </c>
      <c r="B261" s="5" t="s">
        <v>252</v>
      </c>
      <c r="C261" s="1">
        <v>285.95999999999998</v>
      </c>
    </row>
    <row r="262" spans="1:3" x14ac:dyDescent="0.25">
      <c r="A262" s="5" t="s">
        <v>1391</v>
      </c>
      <c r="B262" s="5" t="s">
        <v>253</v>
      </c>
      <c r="C262" s="1">
        <v>285.95999999999998</v>
      </c>
    </row>
    <row r="263" spans="1:3" x14ac:dyDescent="0.25">
      <c r="A263" s="5" t="s">
        <v>1392</v>
      </c>
      <c r="B263" s="5" t="s">
        <v>254</v>
      </c>
      <c r="C263" s="1">
        <v>140.52804852929978</v>
      </c>
    </row>
    <row r="264" spans="1:3" x14ac:dyDescent="0.25">
      <c r="A264" s="5" t="s">
        <v>1393</v>
      </c>
      <c r="B264" s="5" t="s">
        <v>255</v>
      </c>
      <c r="C264" s="1">
        <v>56.240009706176167</v>
      </c>
    </row>
    <row r="265" spans="1:3" x14ac:dyDescent="0.25">
      <c r="A265" s="5" t="s">
        <v>1394</v>
      </c>
      <c r="B265" s="5" t="s">
        <v>256</v>
      </c>
      <c r="C265" s="1">
        <v>82.460688444332092</v>
      </c>
    </row>
    <row r="266" spans="1:3" x14ac:dyDescent="0.25">
      <c r="A266" s="5" t="s">
        <v>1395</v>
      </c>
      <c r="B266" s="5" t="s">
        <v>257</v>
      </c>
      <c r="C266" s="1">
        <v>93.874795447933849</v>
      </c>
    </row>
    <row r="267" spans="1:3" x14ac:dyDescent="0.25">
      <c r="A267" s="5" t="s">
        <v>1396</v>
      </c>
      <c r="B267" s="5" t="s">
        <v>258</v>
      </c>
      <c r="C267" s="1">
        <v>97.117375638016625</v>
      </c>
    </row>
    <row r="268" spans="1:3" x14ac:dyDescent="0.25">
      <c r="A268" s="5" t="s">
        <v>1397</v>
      </c>
      <c r="B268" s="5" t="s">
        <v>259</v>
      </c>
      <c r="C268" s="1">
        <v>106.27380952380955</v>
      </c>
    </row>
    <row r="269" spans="1:3" x14ac:dyDescent="0.25">
      <c r="A269" s="5" t="s">
        <v>1398</v>
      </c>
      <c r="B269" s="5" t="s">
        <v>260</v>
      </c>
      <c r="C269" s="1">
        <v>173.58786741447565</v>
      </c>
    </row>
    <row r="270" spans="1:3" x14ac:dyDescent="0.25">
      <c r="A270" s="5" t="s">
        <v>1399</v>
      </c>
      <c r="B270" s="5" t="s">
        <v>261</v>
      </c>
      <c r="C270" s="1">
        <v>980</v>
      </c>
    </row>
    <row r="271" spans="1:3" x14ac:dyDescent="0.25">
      <c r="A271" s="5" t="s">
        <v>1400</v>
      </c>
      <c r="B271" s="5" t="s">
        <v>262</v>
      </c>
      <c r="C271" s="1">
        <v>62.45</v>
      </c>
    </row>
    <row r="272" spans="1:3" x14ac:dyDescent="0.25">
      <c r="A272" s="5" t="s">
        <v>1401</v>
      </c>
      <c r="B272" s="5" t="s">
        <v>263</v>
      </c>
      <c r="C272" s="1">
        <v>99.92</v>
      </c>
    </row>
    <row r="273" spans="1:3" x14ac:dyDescent="0.25">
      <c r="A273" s="5" t="s">
        <v>1402</v>
      </c>
      <c r="B273" s="5" t="s">
        <v>264</v>
      </c>
      <c r="C273" s="1">
        <v>99.92</v>
      </c>
    </row>
    <row r="274" spans="1:3" x14ac:dyDescent="0.25">
      <c r="A274" s="5" t="s">
        <v>1403</v>
      </c>
      <c r="B274" s="5" t="s">
        <v>265</v>
      </c>
      <c r="C274" s="1">
        <v>23.6</v>
      </c>
    </row>
    <row r="275" spans="1:3" x14ac:dyDescent="0.25">
      <c r="A275" s="5" t="s">
        <v>1404</v>
      </c>
      <c r="B275" s="5" t="s">
        <v>266</v>
      </c>
      <c r="C275" s="1">
        <v>51.58</v>
      </c>
    </row>
    <row r="276" spans="1:3" x14ac:dyDescent="0.25">
      <c r="A276" s="5" t="s">
        <v>1405</v>
      </c>
      <c r="B276" s="5" t="s">
        <v>267</v>
      </c>
      <c r="C276" s="1">
        <v>103.24</v>
      </c>
    </row>
    <row r="277" spans="1:3" x14ac:dyDescent="0.25">
      <c r="A277" s="5" t="s">
        <v>1406</v>
      </c>
      <c r="B277" s="5" t="s">
        <v>268</v>
      </c>
      <c r="C277" s="1">
        <v>72.78</v>
      </c>
    </row>
    <row r="278" spans="1:3" x14ac:dyDescent="0.25">
      <c r="A278" s="5" t="s">
        <v>1407</v>
      </c>
      <c r="B278" s="5" t="s">
        <v>269</v>
      </c>
      <c r="C278" s="1">
        <v>132</v>
      </c>
    </row>
    <row r="279" spans="1:3" x14ac:dyDescent="0.25">
      <c r="A279" s="5" t="s">
        <v>1408</v>
      </c>
      <c r="B279" s="5" t="s">
        <v>270</v>
      </c>
      <c r="C279" s="1">
        <v>224.54</v>
      </c>
    </row>
    <row r="280" spans="1:3" x14ac:dyDescent="0.25">
      <c r="A280" s="5" t="s">
        <v>1409</v>
      </c>
      <c r="B280" s="5" t="s">
        <v>271</v>
      </c>
      <c r="C280" s="1">
        <v>325.70999999999998</v>
      </c>
    </row>
    <row r="281" spans="1:3" x14ac:dyDescent="0.25">
      <c r="A281" s="5" t="s">
        <v>1410</v>
      </c>
      <c r="B281" s="5" t="s">
        <v>272</v>
      </c>
      <c r="C281" s="1">
        <v>426.88</v>
      </c>
    </row>
    <row r="282" spans="1:3" x14ac:dyDescent="0.25">
      <c r="A282" s="5" t="s">
        <v>1411</v>
      </c>
      <c r="B282" s="5" t="s">
        <v>273</v>
      </c>
      <c r="C282" s="1">
        <v>45.699463244746326</v>
      </c>
    </row>
    <row r="283" spans="1:3" x14ac:dyDescent="0.25">
      <c r="A283" s="5" t="s">
        <v>1412</v>
      </c>
      <c r="B283" s="5" t="s">
        <v>274</v>
      </c>
      <c r="C283" s="1">
        <v>36.380000000000003</v>
      </c>
    </row>
    <row r="284" spans="1:3" x14ac:dyDescent="0.25">
      <c r="A284" s="5" t="s">
        <v>1413</v>
      </c>
      <c r="B284" s="5" t="s">
        <v>274</v>
      </c>
      <c r="C284" s="1">
        <v>36.380000000000003</v>
      </c>
    </row>
    <row r="285" spans="1:3" x14ac:dyDescent="0.25">
      <c r="A285" s="5" t="s">
        <v>1414</v>
      </c>
      <c r="B285" s="5" t="s">
        <v>275</v>
      </c>
      <c r="C285" s="1">
        <v>45.699463244746326</v>
      </c>
    </row>
    <row r="286" spans="1:3" x14ac:dyDescent="0.25">
      <c r="A286" s="5" t="s">
        <v>1415</v>
      </c>
      <c r="B286" s="5" t="s">
        <v>276</v>
      </c>
      <c r="C286" s="1">
        <v>45.699463244746326</v>
      </c>
    </row>
    <row r="287" spans="1:3" x14ac:dyDescent="0.25">
      <c r="A287" s="5" t="s">
        <v>1416</v>
      </c>
      <c r="B287" s="5" t="s">
        <v>277</v>
      </c>
      <c r="C287" s="1">
        <v>1620</v>
      </c>
    </row>
    <row r="288" spans="1:3" x14ac:dyDescent="0.25">
      <c r="A288" s="5" t="s">
        <v>1417</v>
      </c>
      <c r="B288" s="5" t="s">
        <v>278</v>
      </c>
      <c r="C288" s="1">
        <v>1620</v>
      </c>
    </row>
    <row r="289" spans="1:3" x14ac:dyDescent="0.25">
      <c r="A289" s="5" t="s">
        <v>1418</v>
      </c>
      <c r="B289" s="5" t="s">
        <v>279</v>
      </c>
      <c r="C289" s="1">
        <v>156.34516004878611</v>
      </c>
    </row>
    <row r="290" spans="1:3" x14ac:dyDescent="0.25">
      <c r="A290" s="5" t="s">
        <v>1419</v>
      </c>
      <c r="B290" s="5" t="s">
        <v>280</v>
      </c>
      <c r="C290" s="1">
        <v>116.98125814709459</v>
      </c>
    </row>
    <row r="291" spans="1:3" x14ac:dyDescent="0.25">
      <c r="A291" s="5" t="s">
        <v>1420</v>
      </c>
      <c r="B291" s="5" t="s">
        <v>281</v>
      </c>
      <c r="C291" s="1">
        <v>19.969286436338631</v>
      </c>
    </row>
    <row r="292" spans="1:3" x14ac:dyDescent="0.25">
      <c r="A292" s="5" t="s">
        <v>1421</v>
      </c>
      <c r="B292" s="5" t="s">
        <v>282</v>
      </c>
      <c r="C292" s="1">
        <v>117.6195877199312</v>
      </c>
    </row>
    <row r="293" spans="1:3" x14ac:dyDescent="0.25">
      <c r="A293" s="5" t="s">
        <v>1422</v>
      </c>
      <c r="B293" s="5" t="s">
        <v>283</v>
      </c>
      <c r="C293" s="1">
        <v>135.78620630509101</v>
      </c>
    </row>
    <row r="294" spans="1:3" x14ac:dyDescent="0.25">
      <c r="A294" s="5" t="s">
        <v>1423</v>
      </c>
      <c r="B294" s="5" t="s">
        <v>284</v>
      </c>
      <c r="C294" s="1">
        <v>149.71286004990833</v>
      </c>
    </row>
    <row r="295" spans="1:3" x14ac:dyDescent="0.25">
      <c r="A295" s="5" t="s">
        <v>1424</v>
      </c>
      <c r="B295" s="5" t="s">
        <v>285</v>
      </c>
      <c r="C295" s="1">
        <v>148.34709930187674</v>
      </c>
    </row>
    <row r="296" spans="1:3" x14ac:dyDescent="0.25">
      <c r="A296" s="5" t="s">
        <v>1425</v>
      </c>
      <c r="B296" s="5" t="s">
        <v>286</v>
      </c>
      <c r="C296" s="1">
        <v>132.23115886203462</v>
      </c>
    </row>
    <row r="297" spans="1:3" x14ac:dyDescent="0.25">
      <c r="A297" s="5" t="s">
        <v>1426</v>
      </c>
      <c r="B297" s="5" t="s">
        <v>287</v>
      </c>
      <c r="C297" s="1">
        <v>136.63419927315954</v>
      </c>
    </row>
    <row r="298" spans="1:3" x14ac:dyDescent="0.25">
      <c r="A298" s="5" t="s">
        <v>1427</v>
      </c>
      <c r="B298" s="5" t="s">
        <v>288</v>
      </c>
      <c r="C298" s="1">
        <v>146.5491939767297</v>
      </c>
    </row>
    <row r="299" spans="1:3" x14ac:dyDescent="0.25">
      <c r="A299" s="5" t="s">
        <v>1428</v>
      </c>
      <c r="B299" s="5" t="s">
        <v>289</v>
      </c>
      <c r="C299" s="1">
        <v>158.61678621462758</v>
      </c>
    </row>
    <row r="300" spans="1:3" x14ac:dyDescent="0.25">
      <c r="A300" s="5" t="s">
        <v>1429</v>
      </c>
      <c r="B300" s="5" t="s">
        <v>290</v>
      </c>
      <c r="C300" s="1">
        <v>171.98898301878472</v>
      </c>
    </row>
    <row r="301" spans="1:3" x14ac:dyDescent="0.25">
      <c r="A301" s="5" t="s">
        <v>1430</v>
      </c>
      <c r="B301" s="5" t="s">
        <v>291</v>
      </c>
      <c r="C301" s="1">
        <v>111.67387401123915</v>
      </c>
    </row>
    <row r="302" spans="1:3" x14ac:dyDescent="0.25">
      <c r="A302" s="5" t="s">
        <v>1431</v>
      </c>
      <c r="B302" s="5" t="s">
        <v>292</v>
      </c>
      <c r="C302" s="1">
        <v>39.909999999999997</v>
      </c>
    </row>
    <row r="303" spans="1:3" x14ac:dyDescent="0.25">
      <c r="A303" s="5" t="s">
        <v>1432</v>
      </c>
      <c r="B303" s="5" t="s">
        <v>293</v>
      </c>
      <c r="C303" s="1">
        <v>147.62549274389357</v>
      </c>
    </row>
    <row r="304" spans="1:3" x14ac:dyDescent="0.25">
      <c r="A304" s="5" t="s">
        <v>1433</v>
      </c>
      <c r="B304" s="5" t="s">
        <v>294</v>
      </c>
      <c r="C304" s="1">
        <v>151.0826948444805</v>
      </c>
    </row>
    <row r="305" spans="1:3" x14ac:dyDescent="0.25">
      <c r="A305" s="5" t="s">
        <v>1434</v>
      </c>
      <c r="B305" s="5" t="s">
        <v>295</v>
      </c>
      <c r="C305" s="1">
        <v>165.2376543883932</v>
      </c>
    </row>
    <row r="306" spans="1:3" x14ac:dyDescent="0.25">
      <c r="A306" s="5" t="s">
        <v>1435</v>
      </c>
      <c r="B306" s="5" t="s">
        <v>296</v>
      </c>
      <c r="C306" s="1">
        <v>143.64989224396689</v>
      </c>
    </row>
    <row r="307" spans="1:3" x14ac:dyDescent="0.25">
      <c r="A307" s="5" t="s">
        <v>1436</v>
      </c>
      <c r="B307" s="5" t="s">
        <v>297</v>
      </c>
      <c r="C307" s="1">
        <v>169.60807968536164</v>
      </c>
    </row>
    <row r="308" spans="1:3" x14ac:dyDescent="0.25">
      <c r="A308" s="5" t="s">
        <v>1437</v>
      </c>
      <c r="B308" s="5" t="s">
        <v>298</v>
      </c>
      <c r="C308" s="1">
        <v>181.54521146663359</v>
      </c>
    </row>
    <row r="309" spans="1:3" x14ac:dyDescent="0.25">
      <c r="A309" s="5" t="s">
        <v>1438</v>
      </c>
      <c r="B309" s="5" t="s">
        <v>299</v>
      </c>
      <c r="C309" s="1">
        <v>194.55864201506947</v>
      </c>
    </row>
    <row r="310" spans="1:3" x14ac:dyDescent="0.25">
      <c r="A310" s="5" t="s">
        <v>1439</v>
      </c>
      <c r="B310" s="5" t="s">
        <v>300</v>
      </c>
      <c r="C310" s="1">
        <v>48.44</v>
      </c>
    </row>
    <row r="311" spans="1:3" x14ac:dyDescent="0.25">
      <c r="A311" s="5" t="s">
        <v>1440</v>
      </c>
      <c r="B311" s="5" t="s">
        <v>301</v>
      </c>
      <c r="C311" s="1">
        <v>62.98</v>
      </c>
    </row>
    <row r="312" spans="1:3" x14ac:dyDescent="0.25">
      <c r="A312" s="5" t="s">
        <v>1441</v>
      </c>
      <c r="B312" s="5" t="s">
        <v>302</v>
      </c>
      <c r="C312" s="1">
        <v>29.03822435509402</v>
      </c>
    </row>
    <row r="313" spans="1:3" x14ac:dyDescent="0.25">
      <c r="A313" s="5" t="s">
        <v>1442</v>
      </c>
      <c r="B313" s="5" t="s">
        <v>303</v>
      </c>
      <c r="C313" s="1">
        <v>41.198085547780273</v>
      </c>
    </row>
    <row r="314" spans="1:3" x14ac:dyDescent="0.25">
      <c r="A314" s="5" t="s">
        <v>1443</v>
      </c>
      <c r="B314" s="5" t="s">
        <v>304</v>
      </c>
      <c r="C314" s="1">
        <v>37.28</v>
      </c>
    </row>
    <row r="315" spans="1:3" x14ac:dyDescent="0.25">
      <c r="A315" s="5" t="s">
        <v>1444</v>
      </c>
      <c r="B315" s="5" t="s">
        <v>305</v>
      </c>
      <c r="C315" s="1">
        <v>35.656579466158909</v>
      </c>
    </row>
    <row r="316" spans="1:3" x14ac:dyDescent="0.25">
      <c r="A316" s="5" t="s">
        <v>1445</v>
      </c>
      <c r="B316" s="5" t="s">
        <v>306</v>
      </c>
      <c r="C316" s="1">
        <v>47.047468138716695</v>
      </c>
    </row>
    <row r="317" spans="1:3" x14ac:dyDescent="0.25">
      <c r="A317" s="5" t="s">
        <v>1446</v>
      </c>
      <c r="B317" s="5" t="s">
        <v>307</v>
      </c>
      <c r="C317" s="1">
        <v>54.264757754590164</v>
      </c>
    </row>
    <row r="318" spans="1:3" x14ac:dyDescent="0.25">
      <c r="A318" s="5" t="s">
        <v>1447</v>
      </c>
      <c r="B318" s="5" t="s">
        <v>308</v>
      </c>
      <c r="C318" s="1">
        <v>53.805371663040944</v>
      </c>
    </row>
    <row r="319" spans="1:3" x14ac:dyDescent="0.25">
      <c r="A319" s="5" t="s">
        <v>1448</v>
      </c>
      <c r="B319" s="5" t="s">
        <v>309</v>
      </c>
      <c r="C319" s="1">
        <v>60.098557907183441</v>
      </c>
    </row>
    <row r="320" spans="1:3" x14ac:dyDescent="0.25">
      <c r="A320" s="5" t="s">
        <v>1449</v>
      </c>
      <c r="B320" s="5" t="s">
        <v>310</v>
      </c>
      <c r="C320" s="1">
        <v>56.812704613880861</v>
      </c>
    </row>
    <row r="321" spans="1:3" x14ac:dyDescent="0.25">
      <c r="A321" s="5" t="s">
        <v>1450</v>
      </c>
      <c r="B321" s="5" t="s">
        <v>311</v>
      </c>
      <c r="C321" s="1">
        <v>61.905587962113451</v>
      </c>
    </row>
    <row r="322" spans="1:3" x14ac:dyDescent="0.25">
      <c r="A322" s="5" t="s">
        <v>1451</v>
      </c>
      <c r="B322" s="5" t="s">
        <v>312</v>
      </c>
      <c r="C322" s="1">
        <v>66.726139875901154</v>
      </c>
    </row>
    <row r="323" spans="1:3" x14ac:dyDescent="0.25">
      <c r="A323" s="5" t="s">
        <v>1452</v>
      </c>
      <c r="B323" s="5" t="s">
        <v>313</v>
      </c>
      <c r="C323" s="1">
        <v>46.323254998686245</v>
      </c>
    </row>
    <row r="324" spans="1:3" x14ac:dyDescent="0.25">
      <c r="A324" s="5" t="s">
        <v>1453</v>
      </c>
      <c r="B324" s="5" t="s">
        <v>314</v>
      </c>
      <c r="C324" s="1">
        <v>54.93687112208972</v>
      </c>
    </row>
    <row r="325" spans="1:3" x14ac:dyDescent="0.25">
      <c r="A325" s="5" t="s">
        <v>1454</v>
      </c>
      <c r="B325" s="5" t="s">
        <v>315</v>
      </c>
      <c r="C325" s="1">
        <v>41.45</v>
      </c>
    </row>
    <row r="326" spans="1:3" x14ac:dyDescent="0.25">
      <c r="A326" s="5" t="s">
        <v>1455</v>
      </c>
      <c r="B326" s="5" t="s">
        <v>316</v>
      </c>
      <c r="C326" s="1">
        <v>62.02459915706703</v>
      </c>
    </row>
    <row r="327" spans="1:3" x14ac:dyDescent="0.25">
      <c r="A327" s="5" t="s">
        <v>1456</v>
      </c>
      <c r="B327" s="5" t="s">
        <v>317</v>
      </c>
      <c r="C327" s="1">
        <v>69.781149797817079</v>
      </c>
    </row>
    <row r="328" spans="1:3" x14ac:dyDescent="0.25">
      <c r="A328" s="5" t="s">
        <v>1457</v>
      </c>
      <c r="B328" s="5" t="s">
        <v>318</v>
      </c>
      <c r="C328" s="1">
        <v>70.155482950292424</v>
      </c>
    </row>
    <row r="329" spans="1:3" x14ac:dyDescent="0.25">
      <c r="A329" s="5" t="s">
        <v>1458</v>
      </c>
      <c r="B329" s="5" t="s">
        <v>319</v>
      </c>
      <c r="C329" s="1">
        <v>75.213467998150421</v>
      </c>
    </row>
    <row r="330" spans="1:3" x14ac:dyDescent="0.25">
      <c r="A330" s="5" t="s">
        <v>1459</v>
      </c>
      <c r="B330" s="5" t="s">
        <v>320</v>
      </c>
      <c r="C330" s="1">
        <v>79.103755301951807</v>
      </c>
    </row>
    <row r="331" spans="1:3" x14ac:dyDescent="0.25">
      <c r="A331" s="5" t="s">
        <v>1460</v>
      </c>
      <c r="B331" s="5" t="s">
        <v>321</v>
      </c>
      <c r="C331" s="1">
        <v>85.948509164459722</v>
      </c>
    </row>
    <row r="332" spans="1:3" x14ac:dyDescent="0.25">
      <c r="A332" s="5" t="s">
        <v>1461</v>
      </c>
      <c r="B332" s="5" t="s">
        <v>322</v>
      </c>
      <c r="C332" s="1">
        <v>83.535320455838288</v>
      </c>
    </row>
    <row r="333" spans="1:3" x14ac:dyDescent="0.25">
      <c r="A333" s="5" t="s">
        <v>1462</v>
      </c>
      <c r="B333" s="5" t="s">
        <v>323</v>
      </c>
      <c r="C333" s="1">
        <v>346.85</v>
      </c>
    </row>
    <row r="334" spans="1:3" x14ac:dyDescent="0.25">
      <c r="A334" s="5" t="s">
        <v>1463</v>
      </c>
      <c r="B334" s="5" t="s">
        <v>324</v>
      </c>
      <c r="C334" s="1">
        <v>82</v>
      </c>
    </row>
    <row r="335" spans="1:3" x14ac:dyDescent="0.25">
      <c r="A335" s="5" t="s">
        <v>1464</v>
      </c>
      <c r="B335" s="5" t="s">
        <v>325</v>
      </c>
      <c r="C335" s="1">
        <v>82</v>
      </c>
    </row>
    <row r="336" spans="1:3" x14ac:dyDescent="0.25">
      <c r="A336" s="5" t="s">
        <v>1465</v>
      </c>
      <c r="B336" s="5" t="s">
        <v>326</v>
      </c>
      <c r="C336" s="1">
        <v>82</v>
      </c>
    </row>
    <row r="337" spans="1:3" x14ac:dyDescent="0.25">
      <c r="A337" s="5" t="s">
        <v>1466</v>
      </c>
      <c r="B337" s="5" t="s">
        <v>327</v>
      </c>
      <c r="C337" s="1">
        <v>315.3</v>
      </c>
    </row>
    <row r="338" spans="1:3" x14ac:dyDescent="0.25">
      <c r="A338" s="5" t="s">
        <v>1467</v>
      </c>
      <c r="B338" s="5" t="s">
        <v>328</v>
      </c>
      <c r="C338" s="1">
        <v>316.65483096965426</v>
      </c>
    </row>
    <row r="339" spans="1:3" x14ac:dyDescent="0.25">
      <c r="A339" s="5" t="s">
        <v>1468</v>
      </c>
      <c r="B339" s="5" t="s">
        <v>329</v>
      </c>
      <c r="C339" s="1">
        <v>163.95</v>
      </c>
    </row>
    <row r="340" spans="1:3" x14ac:dyDescent="0.25">
      <c r="A340" s="5" t="s">
        <v>1469</v>
      </c>
      <c r="B340" s="5" t="s">
        <v>330</v>
      </c>
      <c r="C340" s="1">
        <v>254.22541307840106</v>
      </c>
    </row>
    <row r="341" spans="1:3" x14ac:dyDescent="0.25">
      <c r="A341" s="5" t="s">
        <v>1470</v>
      </c>
      <c r="B341" s="5" t="s">
        <v>331</v>
      </c>
      <c r="C341" s="1">
        <v>315.3</v>
      </c>
    </row>
    <row r="342" spans="1:3" x14ac:dyDescent="0.25">
      <c r="A342" s="5" t="s">
        <v>1471</v>
      </c>
      <c r="B342" s="5" t="s">
        <v>332</v>
      </c>
      <c r="C342" s="1">
        <v>167.17268244681767</v>
      </c>
    </row>
    <row r="343" spans="1:3" x14ac:dyDescent="0.25">
      <c r="A343" s="5" t="s">
        <v>1472</v>
      </c>
      <c r="B343" s="5" t="s">
        <v>333</v>
      </c>
      <c r="C343" s="1">
        <v>153.03473820172431</v>
      </c>
    </row>
    <row r="344" spans="1:3" x14ac:dyDescent="0.25">
      <c r="A344" s="5" t="s">
        <v>1473</v>
      </c>
      <c r="B344" s="5" t="s">
        <v>334</v>
      </c>
      <c r="C344" s="1">
        <v>166.47</v>
      </c>
    </row>
    <row r="345" spans="1:3" x14ac:dyDescent="0.25">
      <c r="A345" s="5" t="s">
        <v>1474</v>
      </c>
      <c r="B345" s="5" t="s">
        <v>335</v>
      </c>
      <c r="C345" s="1">
        <v>279.33095905964643</v>
      </c>
    </row>
    <row r="346" spans="1:3" x14ac:dyDescent="0.25">
      <c r="A346" s="5" t="s">
        <v>1475</v>
      </c>
      <c r="B346" s="5" t="s">
        <v>336</v>
      </c>
      <c r="C346" s="1">
        <v>268.18806094252233</v>
      </c>
    </row>
    <row r="347" spans="1:3" x14ac:dyDescent="0.25">
      <c r="A347" s="5" t="s">
        <v>1476</v>
      </c>
      <c r="B347" s="5" t="s">
        <v>337</v>
      </c>
      <c r="C347" s="1">
        <v>172.26</v>
      </c>
    </row>
    <row r="348" spans="1:3" x14ac:dyDescent="0.25">
      <c r="A348" s="5" t="s">
        <v>1477</v>
      </c>
      <c r="B348" s="5" t="s">
        <v>338</v>
      </c>
      <c r="C348" s="1">
        <v>133.63</v>
      </c>
    </row>
    <row r="349" spans="1:3" x14ac:dyDescent="0.25">
      <c r="A349" s="5" t="s">
        <v>1478</v>
      </c>
      <c r="B349" s="5" t="s">
        <v>339</v>
      </c>
      <c r="C349" s="1">
        <v>117.03</v>
      </c>
    </row>
    <row r="350" spans="1:3" x14ac:dyDescent="0.25">
      <c r="A350" s="5" t="s">
        <v>1479</v>
      </c>
      <c r="B350" s="5" t="s">
        <v>340</v>
      </c>
      <c r="C350" s="1">
        <v>129.61000000000001</v>
      </c>
    </row>
    <row r="351" spans="1:3" x14ac:dyDescent="0.25">
      <c r="A351" s="5" t="s">
        <v>1480</v>
      </c>
      <c r="B351" s="5" t="s">
        <v>341</v>
      </c>
      <c r="C351" s="1">
        <v>217.27039205712288</v>
      </c>
    </row>
    <row r="352" spans="1:3" x14ac:dyDescent="0.25">
      <c r="A352" s="5" t="s">
        <v>1481</v>
      </c>
      <c r="B352" s="5" t="s">
        <v>342</v>
      </c>
      <c r="C352" s="1">
        <v>206.06233022811011</v>
      </c>
    </row>
    <row r="353" spans="1:3" x14ac:dyDescent="0.25">
      <c r="A353" s="5" t="s">
        <v>1482</v>
      </c>
      <c r="B353" s="5" t="s">
        <v>343</v>
      </c>
      <c r="C353" s="1">
        <v>70.150000000000006</v>
      </c>
    </row>
    <row r="354" spans="1:3" x14ac:dyDescent="0.25">
      <c r="A354" s="5" t="s">
        <v>1483</v>
      </c>
      <c r="B354" s="5" t="s">
        <v>343</v>
      </c>
      <c r="C354" s="1">
        <v>70.150000000000006</v>
      </c>
    </row>
    <row r="355" spans="1:3" x14ac:dyDescent="0.25">
      <c r="A355" s="5" t="s">
        <v>1484</v>
      </c>
      <c r="B355" s="5" t="s">
        <v>344</v>
      </c>
      <c r="C355" s="1">
        <v>195</v>
      </c>
    </row>
    <row r="356" spans="1:3" x14ac:dyDescent="0.25">
      <c r="A356" s="5" t="s">
        <v>1485</v>
      </c>
      <c r="B356" s="5" t="s">
        <v>345</v>
      </c>
      <c r="C356" s="1">
        <v>195</v>
      </c>
    </row>
    <row r="357" spans="1:3" x14ac:dyDescent="0.25">
      <c r="A357" s="5" t="s">
        <v>1486</v>
      </c>
      <c r="B357" s="5" t="s">
        <v>346</v>
      </c>
      <c r="C357" s="1">
        <v>195</v>
      </c>
    </row>
    <row r="358" spans="1:3" x14ac:dyDescent="0.25">
      <c r="A358" s="5" t="s">
        <v>1487</v>
      </c>
      <c r="B358" s="5" t="s">
        <v>347</v>
      </c>
      <c r="C358" s="1">
        <v>195</v>
      </c>
    </row>
    <row r="359" spans="1:3" x14ac:dyDescent="0.25">
      <c r="A359" s="5" t="s">
        <v>1488</v>
      </c>
      <c r="B359" s="5" t="s">
        <v>348</v>
      </c>
      <c r="C359" s="1">
        <v>104.44</v>
      </c>
    </row>
    <row r="360" spans="1:3" x14ac:dyDescent="0.25">
      <c r="A360" s="5" t="s">
        <v>1489</v>
      </c>
      <c r="B360" s="5" t="s">
        <v>348</v>
      </c>
      <c r="C360" s="1">
        <v>171.664143115971</v>
      </c>
    </row>
    <row r="361" spans="1:3" x14ac:dyDescent="0.25">
      <c r="A361" s="5" t="s">
        <v>1490</v>
      </c>
      <c r="B361" s="5" t="s">
        <v>349</v>
      </c>
      <c r="C361" s="1">
        <v>104.44</v>
      </c>
    </row>
    <row r="362" spans="1:3" x14ac:dyDescent="0.25">
      <c r="A362" s="5" t="s">
        <v>1491</v>
      </c>
      <c r="B362" s="5" t="s">
        <v>350</v>
      </c>
      <c r="C362" s="1">
        <v>104.44</v>
      </c>
    </row>
    <row r="363" spans="1:3" x14ac:dyDescent="0.25">
      <c r="A363" s="5" t="s">
        <v>1492</v>
      </c>
      <c r="B363" s="5" t="s">
        <v>351</v>
      </c>
      <c r="C363" s="1">
        <v>171.66414311597103</v>
      </c>
    </row>
    <row r="364" spans="1:3" x14ac:dyDescent="0.25">
      <c r="A364" s="5" t="s">
        <v>1493</v>
      </c>
      <c r="B364" s="5" t="s">
        <v>352</v>
      </c>
      <c r="C364" s="1">
        <v>55.417144306625083</v>
      </c>
    </row>
    <row r="365" spans="1:3" x14ac:dyDescent="0.25">
      <c r="A365" s="5" t="s">
        <v>1494</v>
      </c>
      <c r="B365" s="5" t="s">
        <v>353</v>
      </c>
      <c r="C365" s="1">
        <v>103.84317015928572</v>
      </c>
    </row>
    <row r="366" spans="1:3" x14ac:dyDescent="0.25">
      <c r="A366" s="5" t="s">
        <v>1495</v>
      </c>
      <c r="B366" s="5" t="s">
        <v>354</v>
      </c>
      <c r="C366" s="1">
        <v>91.09</v>
      </c>
    </row>
    <row r="367" spans="1:3" x14ac:dyDescent="0.25">
      <c r="A367" s="5" t="s">
        <v>1496</v>
      </c>
      <c r="B367" s="5" t="s">
        <v>355</v>
      </c>
      <c r="C367" s="1">
        <v>119.33</v>
      </c>
    </row>
    <row r="368" spans="1:3" x14ac:dyDescent="0.25">
      <c r="A368" s="5" t="s">
        <v>1497</v>
      </c>
      <c r="B368" s="5" t="s">
        <v>356</v>
      </c>
      <c r="C368" s="1">
        <v>201.53</v>
      </c>
    </row>
    <row r="369" spans="1:3" x14ac:dyDescent="0.25">
      <c r="A369" s="5" t="s">
        <v>1498</v>
      </c>
      <c r="B369" s="5" t="s">
        <v>355</v>
      </c>
      <c r="C369" s="1">
        <v>119.33</v>
      </c>
    </row>
    <row r="370" spans="1:3" x14ac:dyDescent="0.25">
      <c r="A370" s="5" t="s">
        <v>1499</v>
      </c>
      <c r="B370" s="5" t="s">
        <v>357</v>
      </c>
      <c r="C370" s="1">
        <v>87.856961716498247</v>
      </c>
    </row>
    <row r="371" spans="1:3" x14ac:dyDescent="0.25">
      <c r="A371" s="5" t="s">
        <v>1500</v>
      </c>
      <c r="B371" s="5" t="s">
        <v>358</v>
      </c>
      <c r="C371" s="1">
        <v>117.09363919035896</v>
      </c>
    </row>
    <row r="372" spans="1:3" x14ac:dyDescent="0.25">
      <c r="A372" s="5" t="s">
        <v>1501</v>
      </c>
      <c r="B372" s="5" t="s">
        <v>359</v>
      </c>
      <c r="C372" s="1">
        <v>153.9783256934802</v>
      </c>
    </row>
    <row r="373" spans="1:3" x14ac:dyDescent="0.25">
      <c r="A373" s="5" t="s">
        <v>1502</v>
      </c>
      <c r="B373" s="5" t="s">
        <v>359</v>
      </c>
      <c r="C373" s="1">
        <v>119.33</v>
      </c>
    </row>
    <row r="374" spans="1:3" x14ac:dyDescent="0.25">
      <c r="A374" s="5" t="s">
        <v>1503</v>
      </c>
      <c r="B374" s="5" t="s">
        <v>360</v>
      </c>
      <c r="C374" s="1">
        <v>119.33</v>
      </c>
    </row>
    <row r="375" spans="1:3" x14ac:dyDescent="0.25">
      <c r="A375" s="5" t="s">
        <v>1504</v>
      </c>
      <c r="B375" s="5" t="s">
        <v>361</v>
      </c>
      <c r="C375" s="1">
        <v>258.64160718054313</v>
      </c>
    </row>
    <row r="376" spans="1:3" x14ac:dyDescent="0.25">
      <c r="A376" s="5" t="s">
        <v>1505</v>
      </c>
      <c r="B376" s="5" t="s">
        <v>361</v>
      </c>
      <c r="C376" s="1">
        <v>201.53</v>
      </c>
    </row>
    <row r="377" spans="1:3" x14ac:dyDescent="0.25">
      <c r="A377" s="5" t="s">
        <v>1506</v>
      </c>
      <c r="B377" s="5" t="s">
        <v>362</v>
      </c>
      <c r="C377" s="1">
        <v>280</v>
      </c>
    </row>
    <row r="378" spans="1:3" x14ac:dyDescent="0.25">
      <c r="A378" s="5" t="s">
        <v>1507</v>
      </c>
      <c r="B378" s="5" t="s">
        <v>363</v>
      </c>
      <c r="C378" s="1">
        <v>484</v>
      </c>
    </row>
    <row r="379" spans="1:3" x14ac:dyDescent="0.25">
      <c r="A379" s="5" t="s">
        <v>1508</v>
      </c>
      <c r="B379" s="5" t="s">
        <v>364</v>
      </c>
      <c r="C379" s="1">
        <v>484</v>
      </c>
    </row>
    <row r="380" spans="1:3" x14ac:dyDescent="0.25">
      <c r="A380" s="5" t="s">
        <v>1509</v>
      </c>
      <c r="B380" s="5" t="s">
        <v>365</v>
      </c>
      <c r="C380" s="1">
        <v>37.235932807709986</v>
      </c>
    </row>
    <row r="381" spans="1:3" x14ac:dyDescent="0.25">
      <c r="A381" s="5" t="s">
        <v>1510</v>
      </c>
      <c r="B381" s="5" t="s">
        <v>366</v>
      </c>
      <c r="C381" s="1">
        <v>3.6</v>
      </c>
    </row>
    <row r="382" spans="1:3" x14ac:dyDescent="0.25">
      <c r="A382" s="5" t="s">
        <v>1511</v>
      </c>
      <c r="B382" s="5" t="s">
        <v>367</v>
      </c>
      <c r="C382" s="1">
        <v>445.95</v>
      </c>
    </row>
    <row r="383" spans="1:3" x14ac:dyDescent="0.25">
      <c r="A383" s="5" t="s">
        <v>1512</v>
      </c>
      <c r="B383" s="5" t="s">
        <v>368</v>
      </c>
      <c r="C383" s="1">
        <v>173.77</v>
      </c>
    </row>
    <row r="384" spans="1:3" x14ac:dyDescent="0.25">
      <c r="A384" s="5" t="s">
        <v>1513</v>
      </c>
      <c r="B384" s="5" t="s">
        <v>369</v>
      </c>
      <c r="C384" s="1">
        <v>114</v>
      </c>
    </row>
    <row r="385" spans="1:3" x14ac:dyDescent="0.25">
      <c r="A385" s="5" t="s">
        <v>1514</v>
      </c>
      <c r="B385" s="5" t="s">
        <v>370</v>
      </c>
      <c r="C385" s="1">
        <v>1082.75</v>
      </c>
    </row>
    <row r="386" spans="1:3" x14ac:dyDescent="0.25">
      <c r="A386" s="5" t="s">
        <v>1515</v>
      </c>
      <c r="B386" s="5" t="s">
        <v>371</v>
      </c>
      <c r="C386" s="1">
        <v>110.4823000243463</v>
      </c>
    </row>
    <row r="387" spans="1:3" x14ac:dyDescent="0.25">
      <c r="A387" s="5" t="s">
        <v>1516</v>
      </c>
      <c r="B387" s="5" t="s">
        <v>372</v>
      </c>
      <c r="C387" s="1">
        <v>61.742330220100563</v>
      </c>
    </row>
    <row r="388" spans="1:3" x14ac:dyDescent="0.25">
      <c r="A388" s="5" t="s">
        <v>1517</v>
      </c>
      <c r="B388" s="5" t="s">
        <v>373</v>
      </c>
      <c r="C388" s="1">
        <v>108.18486895930377</v>
      </c>
    </row>
    <row r="389" spans="1:3" x14ac:dyDescent="0.25">
      <c r="A389" s="5" t="s">
        <v>1518</v>
      </c>
      <c r="B389" s="5" t="s">
        <v>374</v>
      </c>
      <c r="C389" s="1">
        <v>51.99</v>
      </c>
    </row>
    <row r="390" spans="1:3" x14ac:dyDescent="0.25">
      <c r="A390" s="5" t="s">
        <v>1519</v>
      </c>
      <c r="B390" s="5" t="s">
        <v>375</v>
      </c>
      <c r="C390" s="1">
        <v>74.370249285791274</v>
      </c>
    </row>
    <row r="391" spans="1:3" x14ac:dyDescent="0.25">
      <c r="A391" s="5" t="s">
        <v>1520</v>
      </c>
      <c r="B391" s="5" t="s">
        <v>376</v>
      </c>
      <c r="C391" s="1">
        <v>87.2</v>
      </c>
    </row>
    <row r="392" spans="1:3" x14ac:dyDescent="0.25">
      <c r="A392" s="5" t="s">
        <v>1521</v>
      </c>
      <c r="B392" s="5" t="s">
        <v>377</v>
      </c>
      <c r="C392" s="1">
        <v>34.6</v>
      </c>
    </row>
    <row r="393" spans="1:3" x14ac:dyDescent="0.25">
      <c r="A393" s="5" t="s">
        <v>1522</v>
      </c>
      <c r="B393" s="5" t="s">
        <v>378</v>
      </c>
      <c r="C393" s="1">
        <v>51.99</v>
      </c>
    </row>
    <row r="394" spans="1:3" x14ac:dyDescent="0.25">
      <c r="A394" s="5" t="s">
        <v>1523</v>
      </c>
      <c r="B394" s="5" t="s">
        <v>379</v>
      </c>
      <c r="C394" s="1">
        <v>69.800130934250348</v>
      </c>
    </row>
    <row r="395" spans="1:3" x14ac:dyDescent="0.25">
      <c r="A395" s="5" t="s">
        <v>1524</v>
      </c>
      <c r="B395" s="5" t="s">
        <v>380</v>
      </c>
      <c r="C395" s="1">
        <v>56.611002229788731</v>
      </c>
    </row>
    <row r="396" spans="1:3" x14ac:dyDescent="0.25">
      <c r="A396" s="5" t="s">
        <v>1525</v>
      </c>
      <c r="B396" s="5" t="s">
        <v>380</v>
      </c>
      <c r="C396" s="1">
        <v>34.6</v>
      </c>
    </row>
    <row r="397" spans="1:3" x14ac:dyDescent="0.25">
      <c r="A397" s="5" t="s">
        <v>1526</v>
      </c>
      <c r="B397" s="5" t="s">
        <v>381</v>
      </c>
      <c r="C397" s="1">
        <v>49.454008554506572</v>
      </c>
    </row>
    <row r="398" spans="1:3" x14ac:dyDescent="0.25">
      <c r="A398" s="5" t="s">
        <v>1527</v>
      </c>
      <c r="B398" s="5" t="s">
        <v>382</v>
      </c>
      <c r="C398" s="1">
        <v>15.62</v>
      </c>
    </row>
    <row r="399" spans="1:3" x14ac:dyDescent="0.25">
      <c r="A399" s="5" t="s">
        <v>1528</v>
      </c>
      <c r="B399" s="5" t="s">
        <v>383</v>
      </c>
      <c r="C399" s="1">
        <v>45.676613962939484</v>
      </c>
    </row>
    <row r="400" spans="1:3" x14ac:dyDescent="0.25">
      <c r="A400" s="5" t="s">
        <v>1529</v>
      </c>
      <c r="B400" s="5" t="s">
        <v>384</v>
      </c>
      <c r="C400" s="1">
        <v>19.230611024895172</v>
      </c>
    </row>
    <row r="401" spans="1:3" x14ac:dyDescent="0.25">
      <c r="A401" s="5" t="s">
        <v>1530</v>
      </c>
      <c r="B401" s="5" t="s">
        <v>385</v>
      </c>
      <c r="C401" s="1">
        <v>0</v>
      </c>
    </row>
    <row r="402" spans="1:3" x14ac:dyDescent="0.25">
      <c r="A402" s="5" t="s">
        <v>1531</v>
      </c>
      <c r="B402" s="5" t="s">
        <v>386</v>
      </c>
      <c r="C402" s="1">
        <v>125.98</v>
      </c>
    </row>
    <row r="403" spans="1:3" x14ac:dyDescent="0.25">
      <c r="A403" s="5" t="s">
        <v>1532</v>
      </c>
      <c r="B403" s="5" t="s">
        <v>387</v>
      </c>
      <c r="C403" s="1">
        <v>88.24</v>
      </c>
    </row>
    <row r="404" spans="1:3" x14ac:dyDescent="0.25">
      <c r="A404" s="5" t="s">
        <v>1533</v>
      </c>
      <c r="B404" s="5" t="s">
        <v>388</v>
      </c>
      <c r="C404" s="1">
        <v>95.15</v>
      </c>
    </row>
    <row r="405" spans="1:3" x14ac:dyDescent="0.25">
      <c r="A405" s="5" t="s">
        <v>1534</v>
      </c>
      <c r="B405" s="5" t="s">
        <v>389</v>
      </c>
      <c r="C405" s="1">
        <v>686.66825396825402</v>
      </c>
    </row>
    <row r="406" spans="1:3" x14ac:dyDescent="0.25">
      <c r="A406" s="5" t="s">
        <v>1535</v>
      </c>
      <c r="B406" s="5" t="s">
        <v>390</v>
      </c>
      <c r="C406" s="1">
        <v>578.40000000000009</v>
      </c>
    </row>
    <row r="407" spans="1:3" x14ac:dyDescent="0.25">
      <c r="A407" s="5" t="s">
        <v>1536</v>
      </c>
      <c r="B407" s="5" t="s">
        <v>391</v>
      </c>
      <c r="C407" s="1">
        <v>4955.0200000000004</v>
      </c>
    </row>
    <row r="408" spans="1:3" x14ac:dyDescent="0.25">
      <c r="A408" s="5" t="s">
        <v>1537</v>
      </c>
      <c r="B408" s="5" t="s">
        <v>392</v>
      </c>
      <c r="C408" s="1">
        <v>4955.0200000000004</v>
      </c>
    </row>
    <row r="409" spans="1:3" x14ac:dyDescent="0.25">
      <c r="A409" s="5" t="s">
        <v>1538</v>
      </c>
      <c r="B409" s="5" t="s">
        <v>393</v>
      </c>
      <c r="C409" s="1">
        <v>4955.0200000000004</v>
      </c>
    </row>
    <row r="410" spans="1:3" x14ac:dyDescent="0.25">
      <c r="A410" s="5" t="s">
        <v>1539</v>
      </c>
      <c r="B410" s="5" t="s">
        <v>394</v>
      </c>
      <c r="C410" s="1">
        <v>4955.0200000000004</v>
      </c>
    </row>
    <row r="411" spans="1:3" x14ac:dyDescent="0.25">
      <c r="A411" s="5" t="s">
        <v>1540</v>
      </c>
      <c r="B411" s="5" t="s">
        <v>395</v>
      </c>
      <c r="C411" s="1">
        <v>827.89115646258517</v>
      </c>
    </row>
    <row r="412" spans="1:3" x14ac:dyDescent="0.25">
      <c r="A412" s="5" t="s">
        <v>1541</v>
      </c>
      <c r="B412" s="5" t="s">
        <v>396</v>
      </c>
      <c r="C412" s="1">
        <v>282.2</v>
      </c>
    </row>
    <row r="413" spans="1:3" x14ac:dyDescent="0.25">
      <c r="A413" s="5" t="s">
        <v>1542</v>
      </c>
      <c r="B413" s="5" t="s">
        <v>397</v>
      </c>
      <c r="C413" s="1">
        <v>883</v>
      </c>
    </row>
    <row r="414" spans="1:3" x14ac:dyDescent="0.25">
      <c r="A414" s="5" t="s">
        <v>1543</v>
      </c>
      <c r="B414" s="5" t="s">
        <v>398</v>
      </c>
      <c r="C414" s="1">
        <v>1354.7</v>
      </c>
    </row>
    <row r="415" spans="1:3" x14ac:dyDescent="0.25">
      <c r="A415" s="5" t="s">
        <v>1544</v>
      </c>
      <c r="B415" s="5" t="s">
        <v>399</v>
      </c>
      <c r="C415" s="1">
        <v>0</v>
      </c>
    </row>
    <row r="416" spans="1:3" x14ac:dyDescent="0.25">
      <c r="A416" s="5" t="s">
        <v>1545</v>
      </c>
      <c r="B416" s="5" t="s">
        <v>400</v>
      </c>
      <c r="C416" s="1">
        <v>409.29705215419506</v>
      </c>
    </row>
    <row r="417" spans="1:3" x14ac:dyDescent="0.25">
      <c r="A417" s="5" t="s">
        <v>1546</v>
      </c>
      <c r="B417" s="5" t="s">
        <v>401</v>
      </c>
      <c r="C417" s="1">
        <v>0.7029478458049887</v>
      </c>
    </row>
    <row r="418" spans="1:3" x14ac:dyDescent="0.25">
      <c r="A418" s="5" t="s">
        <v>1547</v>
      </c>
      <c r="B418" s="5" t="s">
        <v>402</v>
      </c>
      <c r="C418" s="1">
        <v>1139.5</v>
      </c>
    </row>
    <row r="419" spans="1:3" x14ac:dyDescent="0.25">
      <c r="A419" s="5" t="s">
        <v>1548</v>
      </c>
      <c r="B419" s="5" t="s">
        <v>403</v>
      </c>
      <c r="C419" s="1">
        <v>0</v>
      </c>
    </row>
    <row r="420" spans="1:3" x14ac:dyDescent="0.25">
      <c r="A420" s="5" t="s">
        <v>1549</v>
      </c>
      <c r="B420" s="5" t="s">
        <v>404</v>
      </c>
      <c r="C420" s="1">
        <v>978</v>
      </c>
    </row>
    <row r="421" spans="1:3" x14ac:dyDescent="0.25">
      <c r="A421" s="5" t="s">
        <v>1550</v>
      </c>
      <c r="B421" s="5" t="s">
        <v>405</v>
      </c>
      <c r="C421" s="1">
        <v>978</v>
      </c>
    </row>
    <row r="422" spans="1:3" x14ac:dyDescent="0.25">
      <c r="A422" s="5" t="s">
        <v>1551</v>
      </c>
      <c r="B422" s="5" t="s">
        <v>406</v>
      </c>
      <c r="C422" s="1">
        <v>978</v>
      </c>
    </row>
    <row r="423" spans="1:3" x14ac:dyDescent="0.25">
      <c r="A423" s="5" t="s">
        <v>1552</v>
      </c>
      <c r="B423" s="5" t="s">
        <v>407</v>
      </c>
      <c r="C423" s="1">
        <v>2279.0300000000002</v>
      </c>
    </row>
    <row r="424" spans="1:3" x14ac:dyDescent="0.25">
      <c r="A424" s="5" t="s">
        <v>1553</v>
      </c>
      <c r="B424" s="5" t="s">
        <v>408</v>
      </c>
      <c r="C424" s="1">
        <v>380</v>
      </c>
    </row>
    <row r="425" spans="1:3" x14ac:dyDescent="0.25">
      <c r="A425" s="5" t="s">
        <v>1554</v>
      </c>
      <c r="B425" s="5" t="s">
        <v>409</v>
      </c>
      <c r="C425" s="1">
        <v>108.23290283868701</v>
      </c>
    </row>
    <row r="426" spans="1:3" x14ac:dyDescent="0.25">
      <c r="A426" s="5" t="s">
        <v>1555</v>
      </c>
      <c r="B426" s="5" t="s">
        <v>410</v>
      </c>
      <c r="C426" s="1">
        <v>390</v>
      </c>
    </row>
    <row r="427" spans="1:3" x14ac:dyDescent="0.25">
      <c r="A427" s="5" t="s">
        <v>1556</v>
      </c>
      <c r="B427" s="5" t="s">
        <v>411</v>
      </c>
      <c r="C427" s="1">
        <v>168.14703967477791</v>
      </c>
    </row>
    <row r="428" spans="1:3" x14ac:dyDescent="0.25">
      <c r="A428" s="5" t="s">
        <v>1557</v>
      </c>
      <c r="B428" s="5" t="s">
        <v>412</v>
      </c>
      <c r="C428" s="1">
        <v>141.75139663081464</v>
      </c>
    </row>
    <row r="429" spans="1:3" x14ac:dyDescent="0.25">
      <c r="A429" s="5" t="s">
        <v>1558</v>
      </c>
      <c r="B429" s="5" t="s">
        <v>413</v>
      </c>
      <c r="C429" s="1">
        <v>131.54287371961249</v>
      </c>
    </row>
    <row r="430" spans="1:3" x14ac:dyDescent="0.25">
      <c r="A430" s="5" t="s">
        <v>1559</v>
      </c>
      <c r="B430" s="5" t="s">
        <v>414</v>
      </c>
      <c r="C430" s="1">
        <v>93.11</v>
      </c>
    </row>
    <row r="431" spans="1:3" x14ac:dyDescent="0.25">
      <c r="A431" s="5" t="s">
        <v>1560</v>
      </c>
      <c r="B431" s="5" t="s">
        <v>414</v>
      </c>
      <c r="C431" s="1">
        <v>93.11</v>
      </c>
    </row>
    <row r="432" spans="1:3" x14ac:dyDescent="0.25">
      <c r="A432" s="5" t="s">
        <v>1561</v>
      </c>
      <c r="B432" s="5" t="s">
        <v>415</v>
      </c>
      <c r="C432" s="1">
        <v>173.15</v>
      </c>
    </row>
    <row r="433" spans="1:3" x14ac:dyDescent="0.25">
      <c r="A433" s="5" t="s">
        <v>1562</v>
      </c>
      <c r="B433" s="5" t="s">
        <v>416</v>
      </c>
      <c r="C433" s="1">
        <v>173.15</v>
      </c>
    </row>
    <row r="434" spans="1:3" x14ac:dyDescent="0.25">
      <c r="A434" s="5" t="s">
        <v>1563</v>
      </c>
      <c r="B434" s="5" t="s">
        <v>417</v>
      </c>
      <c r="C434" s="1">
        <v>110.91</v>
      </c>
    </row>
    <row r="435" spans="1:3" x14ac:dyDescent="0.25">
      <c r="A435" s="5" t="s">
        <v>1564</v>
      </c>
      <c r="B435" s="5" t="s">
        <v>418</v>
      </c>
      <c r="C435" s="1">
        <v>110.91</v>
      </c>
    </row>
    <row r="436" spans="1:3" x14ac:dyDescent="0.25">
      <c r="A436" s="5" t="s">
        <v>1565</v>
      </c>
      <c r="B436" s="5" t="s">
        <v>418</v>
      </c>
      <c r="C436" s="1">
        <v>110.91</v>
      </c>
    </row>
    <row r="437" spans="1:3" x14ac:dyDescent="0.25">
      <c r="A437" s="5" t="s">
        <v>1566</v>
      </c>
      <c r="B437" s="5" t="s">
        <v>419</v>
      </c>
      <c r="C437" s="1">
        <v>161.49</v>
      </c>
    </row>
    <row r="438" spans="1:3" x14ac:dyDescent="0.25">
      <c r="A438" s="5" t="s">
        <v>1567</v>
      </c>
      <c r="B438" s="5" t="s">
        <v>420</v>
      </c>
      <c r="C438" s="1">
        <v>198.91950335395572</v>
      </c>
    </row>
    <row r="439" spans="1:3" x14ac:dyDescent="0.25">
      <c r="A439" s="5" t="s">
        <v>1568</v>
      </c>
      <c r="B439" s="5" t="s">
        <v>421</v>
      </c>
      <c r="C439" s="1">
        <v>172.33930568734249</v>
      </c>
    </row>
    <row r="440" spans="1:3" x14ac:dyDescent="0.25">
      <c r="A440" s="5" t="s">
        <v>1569</v>
      </c>
      <c r="B440" s="5" t="s">
        <v>422</v>
      </c>
      <c r="C440" s="1">
        <v>148.34556254644983</v>
      </c>
    </row>
    <row r="441" spans="1:3" x14ac:dyDescent="0.25">
      <c r="A441" s="5" t="s">
        <v>1570</v>
      </c>
      <c r="B441" s="5" t="s">
        <v>423</v>
      </c>
      <c r="C441" s="1">
        <v>107.12</v>
      </c>
    </row>
    <row r="442" spans="1:3" x14ac:dyDescent="0.25">
      <c r="A442" s="5" t="s">
        <v>1571</v>
      </c>
      <c r="B442" s="5" t="s">
        <v>424</v>
      </c>
      <c r="C442" s="1">
        <v>129.04457565630477</v>
      </c>
    </row>
    <row r="443" spans="1:3" x14ac:dyDescent="0.25">
      <c r="A443" s="5" t="s">
        <v>1572</v>
      </c>
      <c r="B443" s="5" t="s">
        <v>425</v>
      </c>
      <c r="C443" s="1">
        <v>520</v>
      </c>
    </row>
    <row r="444" spans="1:3" x14ac:dyDescent="0.25">
      <c r="A444" s="5" t="s">
        <v>1573</v>
      </c>
      <c r="B444" s="5" t="s">
        <v>426</v>
      </c>
      <c r="C444" s="1">
        <v>520</v>
      </c>
    </row>
    <row r="445" spans="1:3" x14ac:dyDescent="0.25">
      <c r="A445" s="5" t="s">
        <v>1574</v>
      </c>
      <c r="B445" s="5" t="s">
        <v>427</v>
      </c>
      <c r="C445" s="1">
        <v>520</v>
      </c>
    </row>
    <row r="446" spans="1:3" x14ac:dyDescent="0.25">
      <c r="A446" s="5" t="s">
        <v>1575</v>
      </c>
      <c r="B446" s="5" t="s">
        <v>428</v>
      </c>
      <c r="C446" s="1">
        <v>85.37</v>
      </c>
    </row>
    <row r="447" spans="1:3" x14ac:dyDescent="0.25">
      <c r="A447" s="5" t="s">
        <v>1576</v>
      </c>
      <c r="B447" s="5" t="s">
        <v>429</v>
      </c>
      <c r="C447" s="1">
        <v>0</v>
      </c>
    </row>
    <row r="448" spans="1:3" x14ac:dyDescent="0.25">
      <c r="A448" s="5" t="s">
        <v>1577</v>
      </c>
      <c r="B448" s="5" t="s">
        <v>430</v>
      </c>
      <c r="C448" s="1">
        <v>466</v>
      </c>
    </row>
    <row r="449" spans="1:3" x14ac:dyDescent="0.25">
      <c r="A449" s="5" t="s">
        <v>1578</v>
      </c>
      <c r="B449" s="5" t="s">
        <v>431</v>
      </c>
      <c r="C449" s="1">
        <v>466</v>
      </c>
    </row>
    <row r="450" spans="1:3" x14ac:dyDescent="0.25">
      <c r="A450" s="5" t="s">
        <v>1579</v>
      </c>
      <c r="B450" s="5" t="s">
        <v>432</v>
      </c>
      <c r="C450" s="1">
        <v>400</v>
      </c>
    </row>
    <row r="451" spans="1:3" x14ac:dyDescent="0.25">
      <c r="A451" s="5" t="s">
        <v>1580</v>
      </c>
      <c r="B451" s="5" t="s">
        <v>433</v>
      </c>
      <c r="C451" s="1">
        <v>400</v>
      </c>
    </row>
    <row r="452" spans="1:3" x14ac:dyDescent="0.25">
      <c r="A452" s="5" t="s">
        <v>1581</v>
      </c>
      <c r="B452" s="5" t="s">
        <v>434</v>
      </c>
      <c r="C452" s="1">
        <v>0</v>
      </c>
    </row>
    <row r="453" spans="1:3" x14ac:dyDescent="0.25">
      <c r="A453" s="5" t="s">
        <v>1582</v>
      </c>
      <c r="B453" s="5" t="s">
        <v>435</v>
      </c>
      <c r="C453" s="1">
        <v>0</v>
      </c>
    </row>
    <row r="454" spans="1:3" x14ac:dyDescent="0.25">
      <c r="A454" s="5" t="s">
        <v>1583</v>
      </c>
      <c r="B454" s="5" t="s">
        <v>436</v>
      </c>
      <c r="C454" s="1">
        <v>41.439979840941014</v>
      </c>
    </row>
    <row r="455" spans="1:3" x14ac:dyDescent="0.25">
      <c r="A455" s="5" t="s">
        <v>1584</v>
      </c>
      <c r="B455" s="5" t="s">
        <v>437</v>
      </c>
      <c r="C455" s="1">
        <v>27.825624198168704</v>
      </c>
    </row>
    <row r="456" spans="1:3" x14ac:dyDescent="0.25">
      <c r="A456" s="5" t="s">
        <v>1585</v>
      </c>
      <c r="B456" s="5" t="s">
        <v>438</v>
      </c>
      <c r="C456" s="1">
        <v>29.925496624228977</v>
      </c>
    </row>
    <row r="457" spans="1:3" x14ac:dyDescent="0.25">
      <c r="A457" s="5" t="s">
        <v>1586</v>
      </c>
      <c r="B457" s="5" t="s">
        <v>439</v>
      </c>
      <c r="C457" s="1">
        <v>0</v>
      </c>
    </row>
    <row r="458" spans="1:3" x14ac:dyDescent="0.25">
      <c r="A458" s="5" t="s">
        <v>1587</v>
      </c>
      <c r="B458" s="5" t="s">
        <v>440</v>
      </c>
      <c r="C458" s="1">
        <v>250</v>
      </c>
    </row>
    <row r="459" spans="1:3" x14ac:dyDescent="0.25">
      <c r="A459" s="5" t="s">
        <v>1588</v>
      </c>
      <c r="B459" s="5" t="s">
        <v>441</v>
      </c>
      <c r="C459" s="1">
        <v>195</v>
      </c>
    </row>
    <row r="460" spans="1:3" x14ac:dyDescent="0.25">
      <c r="A460" s="5" t="s">
        <v>1589</v>
      </c>
      <c r="B460" s="5" t="s">
        <v>442</v>
      </c>
      <c r="C460" s="1">
        <v>195</v>
      </c>
    </row>
    <row r="461" spans="1:3" x14ac:dyDescent="0.25">
      <c r="A461" s="5" t="s">
        <v>1590</v>
      </c>
      <c r="B461" s="5" t="s">
        <v>442</v>
      </c>
      <c r="C461" s="1">
        <v>195</v>
      </c>
    </row>
    <row r="462" spans="1:3" x14ac:dyDescent="0.25">
      <c r="A462" s="5" t="s">
        <v>1591</v>
      </c>
      <c r="B462" s="5" t="s">
        <v>443</v>
      </c>
      <c r="C462" s="1">
        <v>195</v>
      </c>
    </row>
    <row r="463" spans="1:3" x14ac:dyDescent="0.25">
      <c r="A463" s="5" t="s">
        <v>1592</v>
      </c>
      <c r="B463" s="5" t="s">
        <v>444</v>
      </c>
      <c r="C463" s="1">
        <v>817.08</v>
      </c>
    </row>
    <row r="464" spans="1:3" x14ac:dyDescent="0.25">
      <c r="A464" s="5" t="s">
        <v>1593</v>
      </c>
      <c r="B464" s="5" t="s">
        <v>445</v>
      </c>
      <c r="C464" s="1">
        <v>3065.03</v>
      </c>
    </row>
    <row r="465" spans="1:3" x14ac:dyDescent="0.25">
      <c r="A465" s="5" t="s">
        <v>1594</v>
      </c>
      <c r="B465" s="5" t="s">
        <v>446</v>
      </c>
      <c r="C465" s="1">
        <v>1470.53</v>
      </c>
    </row>
    <row r="466" spans="1:3" x14ac:dyDescent="0.25">
      <c r="A466" s="5" t="s">
        <v>1595</v>
      </c>
      <c r="B466" s="5" t="s">
        <v>447</v>
      </c>
      <c r="C466" s="1">
        <v>1299.31</v>
      </c>
    </row>
    <row r="467" spans="1:3" x14ac:dyDescent="0.25">
      <c r="A467" s="5" t="s">
        <v>1596</v>
      </c>
      <c r="B467" s="5" t="s">
        <v>448</v>
      </c>
      <c r="C467" s="1">
        <v>2548</v>
      </c>
    </row>
    <row r="468" spans="1:3" x14ac:dyDescent="0.25">
      <c r="A468" s="5" t="s">
        <v>1597</v>
      </c>
      <c r="B468" s="5" t="s">
        <v>449</v>
      </c>
      <c r="C468" s="1">
        <v>1933.13</v>
      </c>
    </row>
    <row r="469" spans="1:3" x14ac:dyDescent="0.25">
      <c r="A469" s="5" t="s">
        <v>1598</v>
      </c>
      <c r="B469" s="5" t="s">
        <v>450</v>
      </c>
      <c r="C469" s="1">
        <v>1470.53</v>
      </c>
    </row>
    <row r="470" spans="1:3" x14ac:dyDescent="0.25">
      <c r="A470" s="5" t="s">
        <v>1599</v>
      </c>
      <c r="B470" s="5" t="s">
        <v>451</v>
      </c>
      <c r="C470" s="1">
        <v>2548</v>
      </c>
    </row>
    <row r="471" spans="1:3" x14ac:dyDescent="0.25">
      <c r="A471" s="5" t="s">
        <v>1600</v>
      </c>
      <c r="B471" s="5" t="s">
        <v>452</v>
      </c>
      <c r="C471" s="1">
        <v>0</v>
      </c>
    </row>
    <row r="472" spans="1:3" x14ac:dyDescent="0.25">
      <c r="A472" s="5" t="s">
        <v>1601</v>
      </c>
      <c r="B472" s="5" t="s">
        <v>453</v>
      </c>
      <c r="C472" s="1">
        <v>3500</v>
      </c>
    </row>
    <row r="473" spans="1:3" x14ac:dyDescent="0.25">
      <c r="A473" s="5" t="s">
        <v>1602</v>
      </c>
      <c r="B473" s="5" t="s">
        <v>454</v>
      </c>
      <c r="C473" s="1">
        <v>3500</v>
      </c>
    </row>
    <row r="474" spans="1:3" x14ac:dyDescent="0.25">
      <c r="A474" s="5" t="s">
        <v>1603</v>
      </c>
      <c r="B474" s="5" t="s">
        <v>455</v>
      </c>
      <c r="C474" s="1">
        <v>0</v>
      </c>
    </row>
    <row r="475" spans="1:3" x14ac:dyDescent="0.25">
      <c r="A475" s="5" t="s">
        <v>1604</v>
      </c>
      <c r="B475" s="5" t="s">
        <v>456</v>
      </c>
      <c r="C475" s="1">
        <v>2120.9699999999998</v>
      </c>
    </row>
    <row r="476" spans="1:3" x14ac:dyDescent="0.25">
      <c r="A476" s="5" t="s">
        <v>1605</v>
      </c>
      <c r="B476" s="5" t="s">
        <v>457</v>
      </c>
      <c r="C476" s="1">
        <v>2120.9699999999998</v>
      </c>
    </row>
    <row r="477" spans="1:3" x14ac:dyDescent="0.25">
      <c r="A477" s="5" t="s">
        <v>1606</v>
      </c>
      <c r="B477" s="5" t="s">
        <v>458</v>
      </c>
      <c r="C477" s="1">
        <v>2120.9699999999998</v>
      </c>
    </row>
    <row r="478" spans="1:3" x14ac:dyDescent="0.25">
      <c r="A478" s="5" t="s">
        <v>1607</v>
      </c>
      <c r="B478" s="5" t="s">
        <v>459</v>
      </c>
      <c r="C478" s="1">
        <v>817.08</v>
      </c>
    </row>
    <row r="479" spans="1:3" x14ac:dyDescent="0.25">
      <c r="A479" s="5" t="s">
        <v>1608</v>
      </c>
      <c r="B479" s="5" t="s">
        <v>460</v>
      </c>
      <c r="C479" s="1">
        <v>3508.65</v>
      </c>
    </row>
    <row r="480" spans="1:3" x14ac:dyDescent="0.25">
      <c r="A480" s="5" t="s">
        <v>1609</v>
      </c>
      <c r="B480" s="5" t="s">
        <v>461</v>
      </c>
      <c r="C480" s="1">
        <v>6459.76</v>
      </c>
    </row>
    <row r="481" spans="1:3" x14ac:dyDescent="0.25">
      <c r="A481" s="5" t="s">
        <v>1610</v>
      </c>
      <c r="B481" s="5" t="s">
        <v>462</v>
      </c>
      <c r="C481" s="1">
        <v>3508.65</v>
      </c>
    </row>
    <row r="482" spans="1:3" x14ac:dyDescent="0.25">
      <c r="A482" s="5" t="s">
        <v>1611</v>
      </c>
      <c r="B482" s="5" t="s">
        <v>463</v>
      </c>
      <c r="C482" s="1">
        <v>3508.65</v>
      </c>
    </row>
    <row r="483" spans="1:3" x14ac:dyDescent="0.25">
      <c r="A483" s="5" t="s">
        <v>1612</v>
      </c>
      <c r="B483" s="5" t="s">
        <v>464</v>
      </c>
      <c r="C483" s="1">
        <v>63</v>
      </c>
    </row>
    <row r="484" spans="1:3" x14ac:dyDescent="0.25">
      <c r="A484" s="5" t="s">
        <v>1613</v>
      </c>
      <c r="B484" s="5" t="s">
        <v>465</v>
      </c>
      <c r="C484" s="1">
        <v>85.75</v>
      </c>
    </row>
    <row r="485" spans="1:3" x14ac:dyDescent="0.25">
      <c r="A485" s="5" t="s">
        <v>1614</v>
      </c>
      <c r="B485" s="5" t="s">
        <v>466</v>
      </c>
      <c r="C485" s="1">
        <v>101.5</v>
      </c>
    </row>
    <row r="486" spans="1:3" x14ac:dyDescent="0.25">
      <c r="A486" s="5" t="s">
        <v>1615</v>
      </c>
      <c r="B486" s="5" t="s">
        <v>467</v>
      </c>
      <c r="C486" s="1">
        <v>115.5</v>
      </c>
    </row>
    <row r="487" spans="1:3" x14ac:dyDescent="0.25">
      <c r="A487" s="5" t="s">
        <v>1616</v>
      </c>
      <c r="B487" s="5" t="s">
        <v>468</v>
      </c>
      <c r="C487" s="1">
        <v>7762.7</v>
      </c>
    </row>
    <row r="488" spans="1:3" x14ac:dyDescent="0.25">
      <c r="A488" s="5" t="s">
        <v>1617</v>
      </c>
      <c r="B488" s="5" t="s">
        <v>469</v>
      </c>
      <c r="C488" s="1">
        <v>362.74</v>
      </c>
    </row>
    <row r="489" spans="1:3" x14ac:dyDescent="0.25">
      <c r="A489" s="5" t="s">
        <v>1618</v>
      </c>
      <c r="B489" s="5" t="s">
        <v>470</v>
      </c>
      <c r="C489" s="1">
        <v>362.74</v>
      </c>
    </row>
    <row r="490" spans="1:3" x14ac:dyDescent="0.25">
      <c r="A490" s="5" t="s">
        <v>1619</v>
      </c>
      <c r="B490" s="5" t="s">
        <v>471</v>
      </c>
      <c r="C490" s="1">
        <v>70108.292063492059</v>
      </c>
    </row>
    <row r="491" spans="1:3" x14ac:dyDescent="0.25">
      <c r="A491" s="5" t="s">
        <v>1620</v>
      </c>
      <c r="B491" s="5" t="s">
        <v>472</v>
      </c>
      <c r="C491" s="1">
        <v>22.071980643467924</v>
      </c>
    </row>
    <row r="492" spans="1:3" x14ac:dyDescent="0.25">
      <c r="A492" s="5" t="s">
        <v>1621</v>
      </c>
      <c r="B492" s="5" t="s">
        <v>473</v>
      </c>
      <c r="C492" s="1">
        <v>30.651098514928641</v>
      </c>
    </row>
    <row r="493" spans="1:3" x14ac:dyDescent="0.25">
      <c r="A493" s="5" t="s">
        <v>1622</v>
      </c>
      <c r="B493" s="5" t="s">
        <v>474</v>
      </c>
      <c r="C493" s="1">
        <v>39.230216386389337</v>
      </c>
    </row>
    <row r="494" spans="1:3" x14ac:dyDescent="0.25">
      <c r="A494" s="5" t="s">
        <v>1623</v>
      </c>
      <c r="B494" s="5" t="s">
        <v>475</v>
      </c>
      <c r="C494" s="1">
        <v>48.38</v>
      </c>
    </row>
    <row r="495" spans="1:3" x14ac:dyDescent="0.25">
      <c r="A495" s="5" t="s">
        <v>1624</v>
      </c>
      <c r="B495" s="5" t="s">
        <v>476</v>
      </c>
      <c r="C495" s="1">
        <v>644.15</v>
      </c>
    </row>
    <row r="496" spans="1:3" x14ac:dyDescent="0.25">
      <c r="A496" s="5" t="s">
        <v>1625</v>
      </c>
      <c r="B496" s="5" t="s">
        <v>477</v>
      </c>
      <c r="C496" s="1">
        <v>0</v>
      </c>
    </row>
    <row r="497" spans="1:3" x14ac:dyDescent="0.25">
      <c r="A497" s="5" t="s">
        <v>1626</v>
      </c>
      <c r="B497" s="5" t="s">
        <v>478</v>
      </c>
      <c r="C497" s="1">
        <v>0</v>
      </c>
    </row>
    <row r="498" spans="1:3" x14ac:dyDescent="0.25">
      <c r="A498" s="5" t="s">
        <v>1627</v>
      </c>
      <c r="B498" s="5" t="s">
        <v>479</v>
      </c>
      <c r="C498" s="1">
        <v>23</v>
      </c>
    </row>
    <row r="499" spans="1:3" x14ac:dyDescent="0.25">
      <c r="A499" s="5" t="s">
        <v>1628</v>
      </c>
      <c r="B499" s="5" t="s">
        <v>480</v>
      </c>
      <c r="C499" s="1">
        <v>34.5</v>
      </c>
    </row>
    <row r="500" spans="1:3" x14ac:dyDescent="0.25">
      <c r="A500" s="5" t="s">
        <v>1629</v>
      </c>
      <c r="B500" s="5" t="s">
        <v>481</v>
      </c>
      <c r="C500" s="1">
        <v>46</v>
      </c>
    </row>
    <row r="501" spans="1:3" x14ac:dyDescent="0.25">
      <c r="A501" s="5" t="s">
        <v>1630</v>
      </c>
      <c r="B501" s="5" t="s">
        <v>482</v>
      </c>
      <c r="C501" s="1">
        <v>69</v>
      </c>
    </row>
    <row r="502" spans="1:3" x14ac:dyDescent="0.25">
      <c r="A502" s="5" t="s">
        <v>1631</v>
      </c>
      <c r="B502" s="5" t="s">
        <v>483</v>
      </c>
      <c r="C502" s="1">
        <v>18</v>
      </c>
    </row>
    <row r="503" spans="1:3" x14ac:dyDescent="0.25">
      <c r="A503" s="5" t="s">
        <v>1632</v>
      </c>
      <c r="B503" s="5" t="s">
        <v>484</v>
      </c>
      <c r="C503" s="1">
        <v>11.58</v>
      </c>
    </row>
    <row r="504" spans="1:3" x14ac:dyDescent="0.25">
      <c r="A504" s="5" t="s">
        <v>1633</v>
      </c>
      <c r="B504" s="5" t="s">
        <v>485</v>
      </c>
      <c r="C504" s="1">
        <v>58.04</v>
      </c>
    </row>
    <row r="505" spans="1:3" x14ac:dyDescent="0.25">
      <c r="A505" s="5" t="s">
        <v>1634</v>
      </c>
      <c r="B505" s="5" t="s">
        <v>486</v>
      </c>
      <c r="C505" s="1">
        <v>418</v>
      </c>
    </row>
    <row r="506" spans="1:3" x14ac:dyDescent="0.25">
      <c r="A506" s="5" t="s">
        <v>1635</v>
      </c>
      <c r="B506" s="5" t="s">
        <v>487</v>
      </c>
      <c r="C506" s="1">
        <v>2800</v>
      </c>
    </row>
    <row r="507" spans="1:3" x14ac:dyDescent="0.25">
      <c r="A507" s="5" t="s">
        <v>1636</v>
      </c>
      <c r="B507" s="5" t="s">
        <v>488</v>
      </c>
      <c r="C507" s="1">
        <v>0</v>
      </c>
    </row>
    <row r="508" spans="1:3" x14ac:dyDescent="0.25">
      <c r="A508" s="5" t="s">
        <v>1637</v>
      </c>
      <c r="B508" s="5" t="s">
        <v>489</v>
      </c>
      <c r="C508" s="1">
        <v>3224.32</v>
      </c>
    </row>
    <row r="509" spans="1:3" x14ac:dyDescent="0.25">
      <c r="A509" s="5" t="s">
        <v>1638</v>
      </c>
      <c r="B509" s="5" t="s">
        <v>490</v>
      </c>
      <c r="C509" s="1">
        <v>541.85</v>
      </c>
    </row>
    <row r="510" spans="1:3" x14ac:dyDescent="0.25">
      <c r="A510" s="5" t="s">
        <v>1639</v>
      </c>
      <c r="B510" s="5" t="s">
        <v>491</v>
      </c>
      <c r="C510" s="1">
        <v>1651.65</v>
      </c>
    </row>
    <row r="511" spans="1:3" x14ac:dyDescent="0.25">
      <c r="A511" s="5" t="s">
        <v>1640</v>
      </c>
      <c r="B511" s="5" t="s">
        <v>492</v>
      </c>
      <c r="C511" s="1">
        <v>2438</v>
      </c>
    </row>
    <row r="512" spans="1:3" x14ac:dyDescent="0.25">
      <c r="A512" s="5" t="s">
        <v>1641</v>
      </c>
      <c r="B512" s="5" t="s">
        <v>493</v>
      </c>
      <c r="C512" s="1">
        <v>2615.5500000000002</v>
      </c>
    </row>
    <row r="513" spans="1:3" x14ac:dyDescent="0.25">
      <c r="A513" s="5" t="s">
        <v>1642</v>
      </c>
      <c r="B513" s="5" t="s">
        <v>494</v>
      </c>
      <c r="C513" s="1">
        <v>0</v>
      </c>
    </row>
    <row r="514" spans="1:3" x14ac:dyDescent="0.25">
      <c r="A514" s="5" t="s">
        <v>1643</v>
      </c>
      <c r="B514" s="5" t="s">
        <v>495</v>
      </c>
      <c r="C514" s="1">
        <v>2595.98</v>
      </c>
    </row>
    <row r="515" spans="1:3" x14ac:dyDescent="0.25">
      <c r="A515" s="5" t="s">
        <v>1644</v>
      </c>
      <c r="B515" s="5" t="s">
        <v>496</v>
      </c>
      <c r="C515" s="1">
        <v>2595.98</v>
      </c>
    </row>
    <row r="516" spans="1:3" x14ac:dyDescent="0.25">
      <c r="A516" s="5" t="s">
        <v>1645</v>
      </c>
      <c r="B516" s="5" t="s">
        <v>497</v>
      </c>
      <c r="C516" s="1">
        <v>4140.7299999999996</v>
      </c>
    </row>
    <row r="517" spans="1:3" x14ac:dyDescent="0.25">
      <c r="A517" s="5" t="s">
        <v>1646</v>
      </c>
      <c r="B517" s="5" t="s">
        <v>498</v>
      </c>
      <c r="C517" s="1">
        <v>5366.02</v>
      </c>
    </row>
    <row r="518" spans="1:3" x14ac:dyDescent="0.25">
      <c r="A518" s="5" t="s">
        <v>1647</v>
      </c>
      <c r="B518" s="5" t="s">
        <v>499</v>
      </c>
      <c r="C518" s="1">
        <v>1486.69</v>
      </c>
    </row>
    <row r="519" spans="1:3" x14ac:dyDescent="0.25">
      <c r="A519" s="5" t="s">
        <v>1648</v>
      </c>
      <c r="B519" s="5" t="s">
        <v>500</v>
      </c>
      <c r="C519" s="1">
        <v>3224.32</v>
      </c>
    </row>
    <row r="520" spans="1:3" x14ac:dyDescent="0.25">
      <c r="A520" s="5" t="s">
        <v>1649</v>
      </c>
      <c r="B520" s="5" t="s">
        <v>501</v>
      </c>
      <c r="C520" s="1">
        <v>890</v>
      </c>
    </row>
    <row r="521" spans="1:3" x14ac:dyDescent="0.25">
      <c r="A521" s="5" t="s">
        <v>1650</v>
      </c>
      <c r="B521" s="5" t="s">
        <v>502</v>
      </c>
      <c r="C521" s="1">
        <v>890</v>
      </c>
    </row>
    <row r="522" spans="1:3" x14ac:dyDescent="0.25">
      <c r="A522" s="5" t="s">
        <v>1651</v>
      </c>
      <c r="B522" s="5" t="s">
        <v>503</v>
      </c>
      <c r="C522" s="1">
        <v>1390</v>
      </c>
    </row>
    <row r="523" spans="1:3" x14ac:dyDescent="0.25">
      <c r="A523" s="5" t="s">
        <v>1652</v>
      </c>
      <c r="B523" s="5" t="s">
        <v>504</v>
      </c>
      <c r="C523" s="1">
        <v>1618</v>
      </c>
    </row>
    <row r="524" spans="1:3" x14ac:dyDescent="0.25">
      <c r="A524" s="5" t="s">
        <v>1653</v>
      </c>
      <c r="B524" s="5" t="s">
        <v>505</v>
      </c>
      <c r="C524" s="1">
        <v>1618</v>
      </c>
    </row>
    <row r="525" spans="1:3" x14ac:dyDescent="0.25">
      <c r="A525" s="5" t="s">
        <v>1654</v>
      </c>
      <c r="B525" s="5" t="s">
        <v>506</v>
      </c>
      <c r="C525" s="1">
        <v>1390</v>
      </c>
    </row>
    <row r="526" spans="1:3" x14ac:dyDescent="0.25">
      <c r="A526" s="5" t="s">
        <v>1655</v>
      </c>
      <c r="B526" s="5" t="s">
        <v>507</v>
      </c>
      <c r="C526" s="1">
        <v>830</v>
      </c>
    </row>
    <row r="527" spans="1:3" x14ac:dyDescent="0.25">
      <c r="A527" s="5" t="s">
        <v>1656</v>
      </c>
      <c r="B527" s="5" t="s">
        <v>508</v>
      </c>
      <c r="C527" s="1">
        <v>1390</v>
      </c>
    </row>
    <row r="528" spans="1:3" x14ac:dyDescent="0.25">
      <c r="A528" s="5" t="s">
        <v>1657</v>
      </c>
      <c r="B528" s="5" t="s">
        <v>509</v>
      </c>
      <c r="C528" s="1">
        <v>1390</v>
      </c>
    </row>
    <row r="529" spans="1:3" x14ac:dyDescent="0.25">
      <c r="A529" s="5" t="s">
        <v>1658</v>
      </c>
      <c r="B529" s="5" t="s">
        <v>509</v>
      </c>
      <c r="C529" s="1">
        <v>1390</v>
      </c>
    </row>
    <row r="530" spans="1:3" x14ac:dyDescent="0.25">
      <c r="A530" s="5" t="s">
        <v>1659</v>
      </c>
      <c r="B530" s="5" t="s">
        <v>510</v>
      </c>
      <c r="C530" s="1">
        <v>1000</v>
      </c>
    </row>
    <row r="531" spans="1:3" x14ac:dyDescent="0.25">
      <c r="A531" s="5" t="s">
        <v>1660</v>
      </c>
      <c r="B531" s="5" t="s">
        <v>511</v>
      </c>
      <c r="C531" s="1">
        <v>0</v>
      </c>
    </row>
    <row r="532" spans="1:3" x14ac:dyDescent="0.25">
      <c r="A532" s="5" t="s">
        <v>1661</v>
      </c>
      <c r="B532" s="5" t="s">
        <v>512</v>
      </c>
      <c r="C532" s="1">
        <v>53.16</v>
      </c>
    </row>
    <row r="533" spans="1:3" x14ac:dyDescent="0.25">
      <c r="A533" s="5" t="s">
        <v>1662</v>
      </c>
      <c r="B533" s="5" t="s">
        <v>513</v>
      </c>
      <c r="C533" s="1">
        <v>557.29999999999995</v>
      </c>
    </row>
    <row r="534" spans="1:3" x14ac:dyDescent="0.25">
      <c r="A534" s="5" t="s">
        <v>1663</v>
      </c>
      <c r="B534" s="5" t="s">
        <v>514</v>
      </c>
      <c r="C534" s="1">
        <v>158.99713771298335</v>
      </c>
    </row>
    <row r="535" spans="1:3" x14ac:dyDescent="0.25">
      <c r="A535" s="5" t="s">
        <v>1664</v>
      </c>
      <c r="B535" s="5" t="s">
        <v>515</v>
      </c>
      <c r="C535" s="1">
        <v>302.76642949706701</v>
      </c>
    </row>
    <row r="536" spans="1:3" x14ac:dyDescent="0.25">
      <c r="A536" s="5" t="s">
        <v>1665</v>
      </c>
      <c r="B536" s="5" t="s">
        <v>516</v>
      </c>
      <c r="C536" s="1">
        <v>0</v>
      </c>
    </row>
    <row r="537" spans="1:3" x14ac:dyDescent="0.25">
      <c r="A537" s="5" t="s">
        <v>1666</v>
      </c>
      <c r="B537" s="5" t="s">
        <v>517</v>
      </c>
      <c r="C537" s="1">
        <v>0</v>
      </c>
    </row>
    <row r="538" spans="1:3" x14ac:dyDescent="0.25">
      <c r="A538" s="5" t="s">
        <v>1667</v>
      </c>
      <c r="B538" s="5" t="s">
        <v>518</v>
      </c>
      <c r="C538" s="1">
        <v>0</v>
      </c>
    </row>
    <row r="539" spans="1:3" x14ac:dyDescent="0.25">
      <c r="A539" s="5" t="s">
        <v>1668</v>
      </c>
      <c r="B539" s="5" t="s">
        <v>519</v>
      </c>
      <c r="C539" s="1">
        <v>0</v>
      </c>
    </row>
    <row r="540" spans="1:3" x14ac:dyDescent="0.25">
      <c r="A540" s="5" t="s">
        <v>1669</v>
      </c>
      <c r="B540" s="5" t="s">
        <v>520</v>
      </c>
      <c r="C540" s="1">
        <v>4073</v>
      </c>
    </row>
    <row r="541" spans="1:3" x14ac:dyDescent="0.25">
      <c r="A541" s="5" t="s">
        <v>1670</v>
      </c>
      <c r="B541" s="5" t="s">
        <v>521</v>
      </c>
      <c r="C541" s="1">
        <v>722</v>
      </c>
    </row>
    <row r="542" spans="1:3" x14ac:dyDescent="0.25">
      <c r="A542" s="5" t="s">
        <v>1671</v>
      </c>
      <c r="B542" s="5" t="s">
        <v>522</v>
      </c>
      <c r="C542" s="1">
        <v>388</v>
      </c>
    </row>
    <row r="543" spans="1:3" x14ac:dyDescent="0.25">
      <c r="A543" s="5" t="s">
        <v>1672</v>
      </c>
      <c r="B543" s="5" t="s">
        <v>523</v>
      </c>
      <c r="C543" s="1">
        <v>2092</v>
      </c>
    </row>
    <row r="544" spans="1:3" x14ac:dyDescent="0.25">
      <c r="A544" s="5" t="s">
        <v>1673</v>
      </c>
      <c r="B544" s="5" t="s">
        <v>524</v>
      </c>
      <c r="C544" s="1">
        <v>2092</v>
      </c>
    </row>
    <row r="545" spans="1:3" x14ac:dyDescent="0.25">
      <c r="A545" s="5" t="s">
        <v>1674</v>
      </c>
      <c r="B545" s="5" t="s">
        <v>525</v>
      </c>
      <c r="C545" s="1">
        <v>434</v>
      </c>
    </row>
    <row r="546" spans="1:3" x14ac:dyDescent="0.25">
      <c r="A546" s="5" t="s">
        <v>1675</v>
      </c>
      <c r="B546" s="5" t="s">
        <v>526</v>
      </c>
      <c r="C546" s="1">
        <v>1598</v>
      </c>
    </row>
    <row r="547" spans="1:3" x14ac:dyDescent="0.25">
      <c r="A547" s="5" t="s">
        <v>1676</v>
      </c>
      <c r="B547" s="5" t="s">
        <v>527</v>
      </c>
      <c r="C547" s="1">
        <v>1598</v>
      </c>
    </row>
    <row r="548" spans="1:3" x14ac:dyDescent="0.25">
      <c r="A548" s="5" t="s">
        <v>1677</v>
      </c>
      <c r="B548" s="5" t="s">
        <v>528</v>
      </c>
      <c r="C548" s="1">
        <v>9870</v>
      </c>
    </row>
    <row r="549" spans="1:3" x14ac:dyDescent="0.25">
      <c r="A549" s="5" t="s">
        <v>1678</v>
      </c>
      <c r="B549" s="5" t="s">
        <v>529</v>
      </c>
      <c r="C549" s="1">
        <v>9870</v>
      </c>
    </row>
    <row r="550" spans="1:3" x14ac:dyDescent="0.25">
      <c r="A550" s="5" t="s">
        <v>1679</v>
      </c>
      <c r="B550" s="5" t="s">
        <v>530</v>
      </c>
      <c r="C550" s="1">
        <v>546.14</v>
      </c>
    </row>
    <row r="551" spans="1:3" x14ac:dyDescent="0.25">
      <c r="A551" s="5" t="s">
        <v>1680</v>
      </c>
      <c r="B551" s="5" t="s">
        <v>531</v>
      </c>
      <c r="C551" s="1">
        <v>2290.7199999999998</v>
      </c>
    </row>
    <row r="552" spans="1:3" x14ac:dyDescent="0.25">
      <c r="A552" s="5" t="s">
        <v>1681</v>
      </c>
      <c r="B552" s="5" t="s">
        <v>532</v>
      </c>
      <c r="C552" s="1">
        <v>1598</v>
      </c>
    </row>
    <row r="553" spans="1:3" x14ac:dyDescent="0.25">
      <c r="A553" s="5" t="s">
        <v>1682</v>
      </c>
      <c r="B553" s="5" t="s">
        <v>533</v>
      </c>
      <c r="C553" s="1">
        <v>10875</v>
      </c>
    </row>
    <row r="554" spans="1:3" x14ac:dyDescent="0.25">
      <c r="A554" s="5" t="s">
        <v>1683</v>
      </c>
      <c r="B554" s="5" t="s">
        <v>534</v>
      </c>
      <c r="C554" s="1">
        <v>10875</v>
      </c>
    </row>
    <row r="555" spans="1:3" x14ac:dyDescent="0.25">
      <c r="A555" s="5" t="s">
        <v>1684</v>
      </c>
      <c r="B555" s="5" t="s">
        <v>535</v>
      </c>
      <c r="C555" s="1">
        <v>10875</v>
      </c>
    </row>
    <row r="556" spans="1:3" x14ac:dyDescent="0.25">
      <c r="A556" s="5" t="s">
        <v>1685</v>
      </c>
      <c r="B556" s="5" t="s">
        <v>536</v>
      </c>
      <c r="C556" s="1">
        <v>10875</v>
      </c>
    </row>
    <row r="557" spans="1:3" x14ac:dyDescent="0.25">
      <c r="A557" s="5" t="s">
        <v>1686</v>
      </c>
      <c r="B557" s="5" t="s">
        <v>537</v>
      </c>
      <c r="C557" s="1">
        <v>10875</v>
      </c>
    </row>
    <row r="558" spans="1:3" x14ac:dyDescent="0.25">
      <c r="A558" s="5" t="s">
        <v>1687</v>
      </c>
      <c r="B558" s="5" t="s">
        <v>538</v>
      </c>
      <c r="C558" s="1">
        <v>10875</v>
      </c>
    </row>
    <row r="559" spans="1:3" x14ac:dyDescent="0.25">
      <c r="A559" s="5" t="s">
        <v>1688</v>
      </c>
      <c r="B559" s="5" t="s">
        <v>539</v>
      </c>
      <c r="C559" s="1">
        <v>0</v>
      </c>
    </row>
    <row r="560" spans="1:3" x14ac:dyDescent="0.25">
      <c r="A560" s="5" t="s">
        <v>1689</v>
      </c>
      <c r="B560" s="5" t="s">
        <v>540</v>
      </c>
      <c r="C560" s="1">
        <v>719.6</v>
      </c>
    </row>
    <row r="561" spans="1:3" x14ac:dyDescent="0.25">
      <c r="A561" s="5" t="s">
        <v>1690</v>
      </c>
      <c r="B561" s="5" t="s">
        <v>541</v>
      </c>
      <c r="C561" s="1">
        <v>775.6</v>
      </c>
    </row>
    <row r="562" spans="1:3" x14ac:dyDescent="0.25">
      <c r="A562" s="5" t="s">
        <v>1691</v>
      </c>
      <c r="B562" s="5" t="s">
        <v>542</v>
      </c>
      <c r="C562" s="1">
        <v>1020</v>
      </c>
    </row>
    <row r="563" spans="1:3" x14ac:dyDescent="0.25">
      <c r="A563" s="5" t="s">
        <v>1692</v>
      </c>
      <c r="B563" s="5" t="s">
        <v>543</v>
      </c>
      <c r="C563" s="1">
        <v>6.3501587301587312</v>
      </c>
    </row>
    <row r="564" spans="1:3" x14ac:dyDescent="0.25">
      <c r="A564" s="5" t="s">
        <v>1693</v>
      </c>
      <c r="B564" s="5" t="s">
        <v>544</v>
      </c>
      <c r="C564" s="1">
        <v>88.84</v>
      </c>
    </row>
    <row r="565" spans="1:3" x14ac:dyDescent="0.25">
      <c r="A565" s="5" t="s">
        <v>1694</v>
      </c>
      <c r="B565" s="5" t="s">
        <v>545</v>
      </c>
      <c r="C565" s="1">
        <v>112.52</v>
      </c>
    </row>
    <row r="566" spans="1:3" x14ac:dyDescent="0.25">
      <c r="A566" s="5" t="s">
        <v>1695</v>
      </c>
      <c r="B566" s="5" t="s">
        <v>546</v>
      </c>
      <c r="C566" s="1">
        <v>748</v>
      </c>
    </row>
    <row r="567" spans="1:3" x14ac:dyDescent="0.25">
      <c r="A567" s="5" t="s">
        <v>1696</v>
      </c>
      <c r="B567" s="5" t="s">
        <v>547</v>
      </c>
      <c r="C567" s="1">
        <v>13525</v>
      </c>
    </row>
    <row r="568" spans="1:3" x14ac:dyDescent="0.25">
      <c r="A568" s="5" t="s">
        <v>1697</v>
      </c>
      <c r="B568" s="5" t="s">
        <v>548</v>
      </c>
      <c r="C568" s="1">
        <v>11725</v>
      </c>
    </row>
    <row r="569" spans="1:3" x14ac:dyDescent="0.25">
      <c r="A569" s="5" t="s">
        <v>1698</v>
      </c>
      <c r="B569" s="5" t="s">
        <v>549</v>
      </c>
      <c r="C569" s="1">
        <v>714.65182539682542</v>
      </c>
    </row>
    <row r="570" spans="1:3" x14ac:dyDescent="0.25">
      <c r="A570" s="5" t="s">
        <v>1699</v>
      </c>
      <c r="B570" s="5" t="s">
        <v>550</v>
      </c>
      <c r="C570" s="1">
        <v>922.51987528344694</v>
      </c>
    </row>
    <row r="571" spans="1:3" x14ac:dyDescent="0.25">
      <c r="A571" s="5" t="s">
        <v>1700</v>
      </c>
      <c r="B571" s="5" t="s">
        <v>551</v>
      </c>
      <c r="C571" s="1">
        <v>1049.5534126984128</v>
      </c>
    </row>
    <row r="572" spans="1:3" x14ac:dyDescent="0.25">
      <c r="A572" s="5" t="s">
        <v>1701</v>
      </c>
      <c r="B572" s="5" t="s">
        <v>552</v>
      </c>
      <c r="C572" s="1">
        <v>1103.6015873015876</v>
      </c>
    </row>
    <row r="573" spans="1:3" x14ac:dyDescent="0.25">
      <c r="A573" s="5" t="s">
        <v>1702</v>
      </c>
      <c r="B573" s="5" t="s">
        <v>553</v>
      </c>
      <c r="C573" s="1">
        <v>1361.2728117913834</v>
      </c>
    </row>
    <row r="574" spans="1:3" x14ac:dyDescent="0.25">
      <c r="A574" s="5" t="s">
        <v>1703</v>
      </c>
      <c r="B574" s="5" t="s">
        <v>554</v>
      </c>
      <c r="C574" s="1">
        <v>927.72</v>
      </c>
    </row>
    <row r="575" spans="1:3" x14ac:dyDescent="0.25">
      <c r="A575" s="5" t="s">
        <v>1704</v>
      </c>
      <c r="B575" s="5" t="s">
        <v>555</v>
      </c>
      <c r="C575" s="1">
        <v>1488.2534126984133</v>
      </c>
    </row>
    <row r="576" spans="1:3" x14ac:dyDescent="0.25">
      <c r="A576" s="5" t="s">
        <v>1705</v>
      </c>
      <c r="B576" s="5" t="s">
        <v>556</v>
      </c>
      <c r="C576" s="1">
        <v>1615.2869501133787</v>
      </c>
    </row>
    <row r="577" spans="1:3" x14ac:dyDescent="0.25">
      <c r="A577" s="5" t="s">
        <v>1706</v>
      </c>
      <c r="B577" s="5" t="s">
        <v>557</v>
      </c>
      <c r="C577" s="1">
        <v>1270.9826087986826</v>
      </c>
    </row>
    <row r="578" spans="1:3" x14ac:dyDescent="0.25">
      <c r="A578" s="5" t="s">
        <v>1707</v>
      </c>
      <c r="B578" s="5" t="s">
        <v>558</v>
      </c>
      <c r="C578" s="1">
        <v>2359.0677202336524</v>
      </c>
    </row>
    <row r="579" spans="1:3" x14ac:dyDescent="0.25">
      <c r="A579" s="5" t="s">
        <v>1708</v>
      </c>
      <c r="B579" s="5" t="s">
        <v>559</v>
      </c>
      <c r="C579" s="1">
        <v>2595.5686507936512</v>
      </c>
    </row>
    <row r="580" spans="1:3" x14ac:dyDescent="0.25">
      <c r="A580" s="5" t="s">
        <v>1709</v>
      </c>
      <c r="B580" s="5" t="s">
        <v>560</v>
      </c>
      <c r="C580" s="1">
        <v>2949.6861904761909</v>
      </c>
    </row>
    <row r="581" spans="1:3" x14ac:dyDescent="0.25">
      <c r="A581" s="5" t="s">
        <v>1710</v>
      </c>
      <c r="B581" s="5" t="s">
        <v>561</v>
      </c>
      <c r="C581" s="1">
        <v>3230.524591836735</v>
      </c>
    </row>
    <row r="582" spans="1:3" x14ac:dyDescent="0.25">
      <c r="A582" s="5" t="s">
        <v>1711</v>
      </c>
      <c r="B582" s="5" t="s">
        <v>562</v>
      </c>
      <c r="C582" s="1">
        <v>189.13555555555561</v>
      </c>
    </row>
    <row r="583" spans="1:3" x14ac:dyDescent="0.25">
      <c r="A583" s="5" t="s">
        <v>1712</v>
      </c>
      <c r="B583" s="5" t="s">
        <v>563</v>
      </c>
      <c r="C583" s="1">
        <v>215.25253968253966</v>
      </c>
    </row>
    <row r="584" spans="1:3" x14ac:dyDescent="0.25">
      <c r="A584" s="5" t="s">
        <v>1713</v>
      </c>
      <c r="B584" s="5" t="s">
        <v>564</v>
      </c>
      <c r="C584" s="1">
        <v>164.13666666666666</v>
      </c>
    </row>
    <row r="585" spans="1:3" x14ac:dyDescent="0.25">
      <c r="A585" s="5" t="s">
        <v>1714</v>
      </c>
      <c r="B585" s="5" t="s">
        <v>565</v>
      </c>
      <c r="C585" s="1">
        <v>3847</v>
      </c>
    </row>
    <row r="586" spans="1:3" x14ac:dyDescent="0.25">
      <c r="A586" s="5" t="s">
        <v>1715</v>
      </c>
      <c r="B586" s="5" t="s">
        <v>566</v>
      </c>
      <c r="C586" s="1">
        <v>3847</v>
      </c>
    </row>
    <row r="587" spans="1:3" x14ac:dyDescent="0.25">
      <c r="A587" s="5" t="s">
        <v>1716</v>
      </c>
      <c r="B587" s="5" t="s">
        <v>567</v>
      </c>
      <c r="C587" s="1">
        <v>3847</v>
      </c>
    </row>
    <row r="588" spans="1:3" x14ac:dyDescent="0.25">
      <c r="A588" s="5" t="s">
        <v>1717</v>
      </c>
      <c r="B588" s="5" t="s">
        <v>568</v>
      </c>
      <c r="C588" s="1">
        <v>1500</v>
      </c>
    </row>
    <row r="589" spans="1:3" x14ac:dyDescent="0.25">
      <c r="A589" s="5" t="s">
        <v>1718</v>
      </c>
      <c r="B589" s="5" t="s">
        <v>569</v>
      </c>
      <c r="C589" s="1">
        <v>1200</v>
      </c>
    </row>
    <row r="590" spans="1:3" x14ac:dyDescent="0.25">
      <c r="A590" s="5" t="s">
        <v>1719</v>
      </c>
      <c r="B590" s="5" t="s">
        <v>570</v>
      </c>
      <c r="C590" s="1">
        <v>750</v>
      </c>
    </row>
    <row r="591" spans="1:3" x14ac:dyDescent="0.25">
      <c r="A591" s="5" t="s">
        <v>1720</v>
      </c>
      <c r="B591" s="5" t="s">
        <v>571</v>
      </c>
      <c r="C591" s="1">
        <v>101.98096234229008</v>
      </c>
    </row>
    <row r="592" spans="1:3" x14ac:dyDescent="0.25">
      <c r="A592" s="5" t="s">
        <v>1721</v>
      </c>
      <c r="B592" s="5" t="s">
        <v>572</v>
      </c>
      <c r="C592" s="1">
        <v>89.28</v>
      </c>
    </row>
    <row r="593" spans="1:3" x14ac:dyDescent="0.25">
      <c r="A593" s="5" t="s">
        <v>1722</v>
      </c>
      <c r="B593" s="5" t="s">
        <v>573</v>
      </c>
      <c r="C593" s="1">
        <v>125.8912222354562</v>
      </c>
    </row>
    <row r="594" spans="1:3" x14ac:dyDescent="0.25">
      <c r="A594" s="5" t="s">
        <v>1723</v>
      </c>
      <c r="B594" s="5" t="s">
        <v>574</v>
      </c>
      <c r="C594" s="1">
        <v>110.45</v>
      </c>
    </row>
    <row r="595" spans="1:3" x14ac:dyDescent="0.25">
      <c r="A595" s="5" t="s">
        <v>1724</v>
      </c>
      <c r="B595" s="5" t="s">
        <v>575</v>
      </c>
      <c r="C595" s="1">
        <v>143.14577104578333</v>
      </c>
    </row>
    <row r="596" spans="1:3" x14ac:dyDescent="0.25">
      <c r="A596" s="5" t="s">
        <v>1725</v>
      </c>
      <c r="B596" s="5" t="s">
        <v>576</v>
      </c>
      <c r="C596" s="1">
        <v>125.71</v>
      </c>
    </row>
    <row r="597" spans="1:3" x14ac:dyDescent="0.25">
      <c r="A597" s="5" t="s">
        <v>1726</v>
      </c>
      <c r="B597" s="5" t="s">
        <v>572</v>
      </c>
      <c r="C597" s="1">
        <v>89.28</v>
      </c>
    </row>
    <row r="598" spans="1:3" x14ac:dyDescent="0.25">
      <c r="A598" s="5" t="s">
        <v>1727</v>
      </c>
      <c r="B598" s="5" t="s">
        <v>577</v>
      </c>
      <c r="C598" s="1">
        <v>120.58112262592135</v>
      </c>
    </row>
    <row r="599" spans="1:3" x14ac:dyDescent="0.25">
      <c r="A599" s="5" t="s">
        <v>1728</v>
      </c>
      <c r="B599" s="5" t="s">
        <v>578</v>
      </c>
      <c r="C599" s="1">
        <v>148.01815822297715</v>
      </c>
    </row>
    <row r="600" spans="1:3" x14ac:dyDescent="0.25">
      <c r="A600" s="5" t="s">
        <v>1729</v>
      </c>
      <c r="B600" s="5" t="s">
        <v>579</v>
      </c>
      <c r="C600" s="1">
        <v>165.19812456863113</v>
      </c>
    </row>
    <row r="601" spans="1:3" x14ac:dyDescent="0.25">
      <c r="A601" s="5" t="s">
        <v>1730</v>
      </c>
      <c r="B601" s="5" t="s">
        <v>580</v>
      </c>
      <c r="C601" s="1">
        <v>844.52154195011349</v>
      </c>
    </row>
    <row r="602" spans="1:3" x14ac:dyDescent="0.25">
      <c r="A602" s="5" t="s">
        <v>1731</v>
      </c>
      <c r="B602" s="5" t="s">
        <v>581</v>
      </c>
      <c r="C602" s="1">
        <v>242.11523809523814</v>
      </c>
    </row>
    <row r="603" spans="1:3" x14ac:dyDescent="0.25">
      <c r="A603" s="5" t="s">
        <v>1732</v>
      </c>
      <c r="B603" s="5" t="s">
        <v>582</v>
      </c>
      <c r="C603" s="1">
        <v>468.73825396825407</v>
      </c>
    </row>
    <row r="604" spans="1:3" x14ac:dyDescent="0.25">
      <c r="A604" s="5" t="s">
        <v>1733</v>
      </c>
      <c r="B604" s="5" t="s">
        <v>583</v>
      </c>
      <c r="C604" s="1">
        <v>256.0919047619048</v>
      </c>
    </row>
    <row r="605" spans="1:3" x14ac:dyDescent="0.25">
      <c r="A605" s="5" t="s">
        <v>1734</v>
      </c>
      <c r="B605" s="5" t="s">
        <v>584</v>
      </c>
      <c r="C605" s="1">
        <v>492.3707936507937</v>
      </c>
    </row>
    <row r="606" spans="1:3" x14ac:dyDescent="0.25">
      <c r="A606" s="5" t="s">
        <v>1735</v>
      </c>
      <c r="B606" s="5" t="s">
        <v>585</v>
      </c>
      <c r="C606" s="1">
        <v>276.09063492063495</v>
      </c>
    </row>
    <row r="607" spans="1:3" x14ac:dyDescent="0.25">
      <c r="A607" s="5" t="s">
        <v>1736</v>
      </c>
      <c r="B607" s="5" t="s">
        <v>586</v>
      </c>
      <c r="C607" s="1">
        <v>507.81269841269847</v>
      </c>
    </row>
    <row r="608" spans="1:3" x14ac:dyDescent="0.25">
      <c r="A608" s="5" t="s">
        <v>1737</v>
      </c>
      <c r="B608" s="5" t="s">
        <v>587</v>
      </c>
      <c r="C608" s="1">
        <v>285.19714285714292</v>
      </c>
    </row>
    <row r="609" spans="1:3" x14ac:dyDescent="0.25">
      <c r="A609" s="5" t="s">
        <v>1738</v>
      </c>
      <c r="B609" s="5" t="s">
        <v>588</v>
      </c>
      <c r="C609" s="1">
        <v>533.29984126984129</v>
      </c>
    </row>
    <row r="610" spans="1:3" x14ac:dyDescent="0.25">
      <c r="A610" s="5" t="s">
        <v>1739</v>
      </c>
      <c r="B610" s="5" t="s">
        <v>589</v>
      </c>
      <c r="C610" s="1">
        <v>307.08238095238096</v>
      </c>
    </row>
    <row r="611" spans="1:3" x14ac:dyDescent="0.25">
      <c r="A611" s="5" t="s">
        <v>1740</v>
      </c>
      <c r="B611" s="5" t="s">
        <v>590</v>
      </c>
      <c r="C611" s="1">
        <v>587.25047619047632</v>
      </c>
    </row>
    <row r="612" spans="1:3" x14ac:dyDescent="0.25">
      <c r="A612" s="5" t="s">
        <v>1741</v>
      </c>
      <c r="B612" s="5" t="s">
        <v>591</v>
      </c>
      <c r="C612" s="1">
        <v>331.33174603174609</v>
      </c>
    </row>
    <row r="613" spans="1:3" x14ac:dyDescent="0.25">
      <c r="A613" s="5" t="s">
        <v>1742</v>
      </c>
      <c r="B613" s="5" t="s">
        <v>592</v>
      </c>
      <c r="C613" s="1">
        <v>614.06285714285718</v>
      </c>
    </row>
    <row r="614" spans="1:3" x14ac:dyDescent="0.25">
      <c r="A614" s="5" t="s">
        <v>1743</v>
      </c>
      <c r="B614" s="5" t="s">
        <v>593</v>
      </c>
      <c r="C614" s="1">
        <v>1040.5071281194735</v>
      </c>
    </row>
    <row r="615" spans="1:3" x14ac:dyDescent="0.25">
      <c r="A615" s="5" t="s">
        <v>1744</v>
      </c>
      <c r="B615" s="5" t="s">
        <v>594</v>
      </c>
      <c r="C615" s="1">
        <v>334.13555555555558</v>
      </c>
    </row>
    <row r="616" spans="1:3" x14ac:dyDescent="0.25">
      <c r="A616" s="5" t="s">
        <v>1745</v>
      </c>
      <c r="B616" s="5" t="s">
        <v>595</v>
      </c>
      <c r="C616" s="1">
        <v>656.6538888888889</v>
      </c>
    </row>
    <row r="617" spans="1:3" x14ac:dyDescent="0.25">
      <c r="A617" s="5" t="s">
        <v>1746</v>
      </c>
      <c r="B617" s="5" t="s">
        <v>596</v>
      </c>
      <c r="C617" s="1">
        <v>353.34555555555562</v>
      </c>
    </row>
    <row r="618" spans="1:3" x14ac:dyDescent="0.25">
      <c r="A618" s="5" t="s">
        <v>1747</v>
      </c>
      <c r="B618" s="5" t="s">
        <v>597</v>
      </c>
      <c r="C618" s="1">
        <v>701.03753968253977</v>
      </c>
    </row>
    <row r="619" spans="1:3" x14ac:dyDescent="0.25">
      <c r="A619" s="5" t="s">
        <v>1748</v>
      </c>
      <c r="B619" s="5" t="s">
        <v>598</v>
      </c>
      <c r="C619" s="1">
        <v>471.14784580498872</v>
      </c>
    </row>
    <row r="620" spans="1:3" x14ac:dyDescent="0.25">
      <c r="A620" s="5" t="s">
        <v>1749</v>
      </c>
      <c r="B620" s="5" t="s">
        <v>599</v>
      </c>
      <c r="C620" s="1">
        <v>764.92562358276655</v>
      </c>
    </row>
    <row r="621" spans="1:3" x14ac:dyDescent="0.25">
      <c r="A621" s="5" t="s">
        <v>1750</v>
      </c>
      <c r="B621" s="5" t="s">
        <v>600</v>
      </c>
      <c r="C621" s="1">
        <v>1164.7543143960288</v>
      </c>
    </row>
    <row r="622" spans="1:3" x14ac:dyDescent="0.25">
      <c r="A622" s="5" t="s">
        <v>1751</v>
      </c>
      <c r="B622" s="5" t="s">
        <v>601</v>
      </c>
      <c r="C622" s="1">
        <v>0</v>
      </c>
    </row>
    <row r="623" spans="1:3" x14ac:dyDescent="0.25">
      <c r="A623" s="5" t="s">
        <v>1752</v>
      </c>
      <c r="B623" s="5" t="s">
        <v>602</v>
      </c>
      <c r="C623" s="1">
        <v>750</v>
      </c>
    </row>
    <row r="624" spans="1:3" x14ac:dyDescent="0.25">
      <c r="A624" s="5" t="s">
        <v>1753</v>
      </c>
      <c r="B624" s="5" t="s">
        <v>603</v>
      </c>
      <c r="C624" s="1">
        <v>88.84</v>
      </c>
    </row>
    <row r="625" spans="1:3" x14ac:dyDescent="0.25">
      <c r="A625" s="5" t="s">
        <v>1754</v>
      </c>
      <c r="B625" s="5" t="s">
        <v>604</v>
      </c>
      <c r="C625" s="1">
        <v>112.51</v>
      </c>
    </row>
    <row r="626" spans="1:3" x14ac:dyDescent="0.25">
      <c r="A626" s="5" t="s">
        <v>1755</v>
      </c>
      <c r="B626" s="5" t="s">
        <v>605</v>
      </c>
      <c r="C626" s="1">
        <v>233.52476190476193</v>
      </c>
    </row>
    <row r="627" spans="1:3" x14ac:dyDescent="0.25">
      <c r="A627" s="5" t="s">
        <v>1756</v>
      </c>
      <c r="B627" s="5" t="s">
        <v>606</v>
      </c>
      <c r="C627" s="1">
        <v>301.65031746031747</v>
      </c>
    </row>
    <row r="628" spans="1:3" x14ac:dyDescent="0.25">
      <c r="A628" s="5" t="s">
        <v>1757</v>
      </c>
      <c r="B628" s="5" t="s">
        <v>607</v>
      </c>
      <c r="C628" s="1">
        <v>327.10269841269837</v>
      </c>
    </row>
    <row r="629" spans="1:3" x14ac:dyDescent="0.25">
      <c r="A629" s="5" t="s">
        <v>1758</v>
      </c>
      <c r="B629" s="5" t="s">
        <v>608</v>
      </c>
      <c r="C629" s="1">
        <v>90.189047619047628</v>
      </c>
    </row>
    <row r="630" spans="1:3" x14ac:dyDescent="0.25">
      <c r="A630" s="5" t="s">
        <v>1759</v>
      </c>
      <c r="B630" s="5" t="s">
        <v>609</v>
      </c>
      <c r="C630" s="1">
        <v>96.924761904761922</v>
      </c>
    </row>
    <row r="631" spans="1:3" x14ac:dyDescent="0.25">
      <c r="A631" s="5" t="s">
        <v>1760</v>
      </c>
      <c r="B631" s="5" t="s">
        <v>610</v>
      </c>
      <c r="C631" s="1">
        <v>108.39507936507938</v>
      </c>
    </row>
    <row r="632" spans="1:3" x14ac:dyDescent="0.25">
      <c r="A632" s="5" t="s">
        <v>1761</v>
      </c>
      <c r="B632" s="5" t="s">
        <v>611</v>
      </c>
      <c r="C632" s="1">
        <v>116.71904761904763</v>
      </c>
    </row>
    <row r="633" spans="1:3" x14ac:dyDescent="0.25">
      <c r="A633" s="5" t="s">
        <v>1762</v>
      </c>
      <c r="B633" s="5" t="s">
        <v>612</v>
      </c>
      <c r="C633" s="1">
        <v>136.0877777777778</v>
      </c>
    </row>
    <row r="634" spans="1:3" x14ac:dyDescent="0.25">
      <c r="A634" s="5" t="s">
        <v>1763</v>
      </c>
      <c r="B634" s="5" t="s">
        <v>613</v>
      </c>
      <c r="C634" s="1">
        <v>144.68222222222224</v>
      </c>
    </row>
    <row r="635" spans="1:3" x14ac:dyDescent="0.25">
      <c r="A635" s="5" t="s">
        <v>1764</v>
      </c>
      <c r="B635" s="5" t="s">
        <v>614</v>
      </c>
      <c r="C635" s="1">
        <v>184.55396825396826</v>
      </c>
    </row>
    <row r="636" spans="1:3" x14ac:dyDescent="0.25">
      <c r="A636" s="5" t="s">
        <v>1765</v>
      </c>
      <c r="B636" s="5" t="s">
        <v>615</v>
      </c>
      <c r="C636" s="1">
        <v>191.68746031746034</v>
      </c>
    </row>
    <row r="637" spans="1:3" x14ac:dyDescent="0.25">
      <c r="A637" s="5" t="s">
        <v>1766</v>
      </c>
      <c r="B637" s="5" t="s">
        <v>616</v>
      </c>
      <c r="C637" s="1">
        <v>205.32142857142864</v>
      </c>
    </row>
    <row r="638" spans="1:3" x14ac:dyDescent="0.25">
      <c r="A638" s="5" t="s">
        <v>1767</v>
      </c>
      <c r="B638" s="5" t="s">
        <v>617</v>
      </c>
      <c r="C638" s="1">
        <v>206.16190476190476</v>
      </c>
    </row>
    <row r="639" spans="1:3" x14ac:dyDescent="0.25">
      <c r="A639" s="5" t="s">
        <v>1768</v>
      </c>
      <c r="B639" s="5" t="s">
        <v>618</v>
      </c>
      <c r="C639" s="1">
        <v>222.98476190476194</v>
      </c>
    </row>
    <row r="640" spans="1:3" x14ac:dyDescent="0.25">
      <c r="A640" s="5" t="s">
        <v>1769</v>
      </c>
      <c r="B640" s="5" t="s">
        <v>619</v>
      </c>
      <c r="C640" s="1">
        <v>241.27317460317465</v>
      </c>
    </row>
    <row r="641" spans="1:3" x14ac:dyDescent="0.25">
      <c r="A641" s="5" t="s">
        <v>1770</v>
      </c>
      <c r="B641" s="5" t="s">
        <v>620</v>
      </c>
      <c r="C641" s="1">
        <v>275.41444444444448</v>
      </c>
    </row>
    <row r="642" spans="1:3" x14ac:dyDescent="0.25">
      <c r="A642" s="5" t="s">
        <v>1771</v>
      </c>
      <c r="B642" s="5" t="s">
        <v>621</v>
      </c>
      <c r="C642" s="1">
        <v>293.04634920634919</v>
      </c>
    </row>
    <row r="643" spans="1:3" x14ac:dyDescent="0.25">
      <c r="A643" s="5" t="s">
        <v>1772</v>
      </c>
      <c r="B643" s="5" t="s">
        <v>622</v>
      </c>
      <c r="C643" s="1">
        <v>303.12285714285719</v>
      </c>
    </row>
    <row r="644" spans="1:3" x14ac:dyDescent="0.25">
      <c r="A644" s="5" t="s">
        <v>1773</v>
      </c>
      <c r="B644" s="5" t="s">
        <v>623</v>
      </c>
      <c r="C644" s="1">
        <v>39.64</v>
      </c>
    </row>
    <row r="645" spans="1:3" x14ac:dyDescent="0.25">
      <c r="A645" s="5" t="s">
        <v>1774</v>
      </c>
      <c r="B645" s="5" t="s">
        <v>624</v>
      </c>
      <c r="C645" s="1">
        <v>1.4590539162716749</v>
      </c>
    </row>
    <row r="646" spans="1:3" x14ac:dyDescent="0.25">
      <c r="A646" s="5" t="s">
        <v>1775</v>
      </c>
      <c r="B646" s="5" t="s">
        <v>625</v>
      </c>
      <c r="C646" s="1">
        <v>1625</v>
      </c>
    </row>
    <row r="647" spans="1:3" x14ac:dyDescent="0.25">
      <c r="A647" s="5" t="s">
        <v>1776</v>
      </c>
      <c r="B647" s="5" t="s">
        <v>626</v>
      </c>
      <c r="C647" s="1">
        <v>1625</v>
      </c>
    </row>
    <row r="648" spans="1:3" x14ac:dyDescent="0.25">
      <c r="A648" s="5" t="s">
        <v>1777</v>
      </c>
      <c r="B648" s="5" t="s">
        <v>627</v>
      </c>
      <c r="C648" s="1">
        <v>840</v>
      </c>
    </row>
    <row r="649" spans="1:3" x14ac:dyDescent="0.25">
      <c r="A649" s="5" t="s">
        <v>1778</v>
      </c>
      <c r="B649" s="5" t="s">
        <v>628</v>
      </c>
      <c r="C649" s="1">
        <v>161.46404275996116</v>
      </c>
    </row>
    <row r="650" spans="1:3" x14ac:dyDescent="0.25">
      <c r="A650" s="5" t="s">
        <v>1779</v>
      </c>
      <c r="B650" s="5" t="s">
        <v>629</v>
      </c>
      <c r="C650" s="1">
        <v>74.521865889212847</v>
      </c>
    </row>
    <row r="651" spans="1:3" x14ac:dyDescent="0.25">
      <c r="A651" s="5" t="s">
        <v>1780</v>
      </c>
      <c r="B651" s="5" t="s">
        <v>630</v>
      </c>
      <c r="C651" s="1">
        <v>297.38282261545106</v>
      </c>
    </row>
    <row r="652" spans="1:3" x14ac:dyDescent="0.25">
      <c r="A652" s="5" t="s">
        <v>1781</v>
      </c>
      <c r="B652" s="5" t="s">
        <v>631</v>
      </c>
      <c r="C652" s="1">
        <v>84.010647388864925</v>
      </c>
    </row>
    <row r="653" spans="1:3" x14ac:dyDescent="0.25">
      <c r="A653" s="5" t="s">
        <v>1782</v>
      </c>
      <c r="B653" s="5" t="s">
        <v>632</v>
      </c>
      <c r="C653" s="1">
        <v>124.74285714285715</v>
      </c>
    </row>
    <row r="654" spans="1:3" x14ac:dyDescent="0.25">
      <c r="A654" s="5" t="s">
        <v>1783</v>
      </c>
      <c r="B654" s="5" t="s">
        <v>633</v>
      </c>
      <c r="C654" s="1">
        <v>263.02079365079368</v>
      </c>
    </row>
    <row r="655" spans="1:3" x14ac:dyDescent="0.25">
      <c r="A655" s="5" t="s">
        <v>1784</v>
      </c>
      <c r="B655" s="5" t="s">
        <v>634</v>
      </c>
      <c r="C655" s="1">
        <v>4.1274603174603177</v>
      </c>
    </row>
    <row r="656" spans="1:3" x14ac:dyDescent="0.25">
      <c r="A656" s="5" t="s">
        <v>1785</v>
      </c>
      <c r="B656" s="5" t="s">
        <v>635</v>
      </c>
      <c r="C656" s="1">
        <v>4.2300000000000004</v>
      </c>
    </row>
    <row r="657" spans="1:3" x14ac:dyDescent="0.25">
      <c r="A657" s="5" t="s">
        <v>1786</v>
      </c>
      <c r="B657" s="5" t="s">
        <v>636</v>
      </c>
      <c r="C657" s="1">
        <v>4.2300000000000004</v>
      </c>
    </row>
    <row r="658" spans="1:3" x14ac:dyDescent="0.25">
      <c r="A658" s="5" t="s">
        <v>1787</v>
      </c>
      <c r="B658" s="5" t="s">
        <v>637</v>
      </c>
      <c r="C658" s="1">
        <v>17.384120101588614</v>
      </c>
    </row>
    <row r="659" spans="1:3" x14ac:dyDescent="0.25">
      <c r="A659" s="5" t="s">
        <v>1788</v>
      </c>
      <c r="B659" s="5" t="s">
        <v>638</v>
      </c>
      <c r="C659" s="1">
        <v>54.590476190476195</v>
      </c>
    </row>
    <row r="660" spans="1:3" x14ac:dyDescent="0.25">
      <c r="A660" s="5" t="s">
        <v>1789</v>
      </c>
      <c r="B660" s="5" t="s">
        <v>639</v>
      </c>
      <c r="C660" s="1">
        <v>6.130269378272259</v>
      </c>
    </row>
    <row r="661" spans="1:3" x14ac:dyDescent="0.25">
      <c r="A661" s="5" t="s">
        <v>1790</v>
      </c>
      <c r="B661" s="5" t="s">
        <v>640</v>
      </c>
      <c r="C661" s="1">
        <v>31.72</v>
      </c>
    </row>
    <row r="662" spans="1:3" x14ac:dyDescent="0.25">
      <c r="A662" s="5" t="s">
        <v>1791</v>
      </c>
      <c r="B662" s="5" t="s">
        <v>641</v>
      </c>
      <c r="C662" s="1">
        <v>103.00952380952381</v>
      </c>
    </row>
    <row r="663" spans="1:3" x14ac:dyDescent="0.25">
      <c r="A663" s="5" t="s">
        <v>1792</v>
      </c>
      <c r="B663" s="5" t="s">
        <v>642</v>
      </c>
      <c r="C663" s="1">
        <v>33.293662448185565</v>
      </c>
    </row>
    <row r="664" spans="1:3" x14ac:dyDescent="0.25">
      <c r="A664" s="5" t="s">
        <v>1793</v>
      </c>
      <c r="B664" s="5" t="s">
        <v>643</v>
      </c>
      <c r="C664" s="1">
        <v>52.698412698412703</v>
      </c>
    </row>
    <row r="665" spans="1:3" x14ac:dyDescent="0.25">
      <c r="A665" s="5" t="s">
        <v>1794</v>
      </c>
      <c r="B665" s="5" t="s">
        <v>644</v>
      </c>
      <c r="C665" s="1">
        <v>114.56</v>
      </c>
    </row>
    <row r="666" spans="1:3" x14ac:dyDescent="0.25">
      <c r="A666" s="5" t="s">
        <v>1795</v>
      </c>
      <c r="B666" s="5" t="s">
        <v>645</v>
      </c>
      <c r="C666" s="1">
        <v>0</v>
      </c>
    </row>
    <row r="667" spans="1:3" x14ac:dyDescent="0.25">
      <c r="A667" s="5" t="s">
        <v>1796</v>
      </c>
      <c r="B667" s="5" t="s">
        <v>646</v>
      </c>
      <c r="C667" s="1">
        <v>105.61</v>
      </c>
    </row>
    <row r="668" spans="1:3" x14ac:dyDescent="0.25">
      <c r="A668" s="5" t="s">
        <v>1797</v>
      </c>
      <c r="B668" s="5" t="s">
        <v>647</v>
      </c>
      <c r="C668" s="1">
        <v>120</v>
      </c>
    </row>
    <row r="669" spans="1:3" x14ac:dyDescent="0.25">
      <c r="A669" s="5" t="s">
        <v>1798</v>
      </c>
      <c r="B669" s="5" t="s">
        <v>648</v>
      </c>
      <c r="C669" s="1">
        <v>83.36</v>
      </c>
    </row>
    <row r="670" spans="1:3" x14ac:dyDescent="0.25">
      <c r="A670" s="5" t="s">
        <v>1799</v>
      </c>
      <c r="B670" s="5" t="s">
        <v>649</v>
      </c>
      <c r="C670" s="1">
        <v>115.62</v>
      </c>
    </row>
    <row r="671" spans="1:3" x14ac:dyDescent="0.25">
      <c r="A671" s="5" t="s">
        <v>1800</v>
      </c>
      <c r="B671" s="5" t="s">
        <v>650</v>
      </c>
      <c r="C671" s="1">
        <v>280.58299026390029</v>
      </c>
    </row>
    <row r="672" spans="1:3" x14ac:dyDescent="0.25">
      <c r="A672" s="5" t="s">
        <v>1801</v>
      </c>
      <c r="B672" s="5" t="s">
        <v>651</v>
      </c>
      <c r="C672" s="1">
        <v>83.36</v>
      </c>
    </row>
    <row r="673" spans="1:3" x14ac:dyDescent="0.25">
      <c r="A673" s="5" t="s">
        <v>1802</v>
      </c>
      <c r="B673" s="5" t="s">
        <v>652</v>
      </c>
      <c r="C673" s="1">
        <v>115.62</v>
      </c>
    </row>
    <row r="674" spans="1:3" x14ac:dyDescent="0.25">
      <c r="A674" s="5" t="s">
        <v>1803</v>
      </c>
      <c r="B674" s="5" t="s">
        <v>653</v>
      </c>
      <c r="C674" s="1">
        <v>2800</v>
      </c>
    </row>
    <row r="675" spans="1:3" x14ac:dyDescent="0.25">
      <c r="A675" s="5" t="s">
        <v>1804</v>
      </c>
      <c r="B675" s="5" t="s">
        <v>654</v>
      </c>
      <c r="C675" s="1">
        <v>315.84985253241626</v>
      </c>
    </row>
    <row r="676" spans="1:3" x14ac:dyDescent="0.25">
      <c r="A676" s="5" t="s">
        <v>1805</v>
      </c>
      <c r="B676" s="5" t="s">
        <v>655</v>
      </c>
      <c r="C676" s="1">
        <v>0</v>
      </c>
    </row>
    <row r="677" spans="1:3" x14ac:dyDescent="0.25">
      <c r="A677" s="5" t="s">
        <v>1806</v>
      </c>
      <c r="B677" s="5" t="s">
        <v>656</v>
      </c>
      <c r="C677" s="1">
        <v>82.5</v>
      </c>
    </row>
    <row r="678" spans="1:3" x14ac:dyDescent="0.25">
      <c r="A678" s="5" t="s">
        <v>1807</v>
      </c>
      <c r="B678" s="5" t="s">
        <v>657</v>
      </c>
      <c r="C678" s="1">
        <v>108</v>
      </c>
    </row>
    <row r="679" spans="1:3" x14ac:dyDescent="0.25">
      <c r="A679" s="5" t="s">
        <v>1808</v>
      </c>
      <c r="B679" s="5" t="s">
        <v>658</v>
      </c>
      <c r="C679" s="1">
        <v>147.80000000000001</v>
      </c>
    </row>
    <row r="680" spans="1:3" x14ac:dyDescent="0.25">
      <c r="A680" s="5" t="s">
        <v>1809</v>
      </c>
      <c r="B680" s="5" t="s">
        <v>659</v>
      </c>
      <c r="C680" s="1">
        <v>310</v>
      </c>
    </row>
    <row r="681" spans="1:3" x14ac:dyDescent="0.25">
      <c r="A681" s="5" t="s">
        <v>1810</v>
      </c>
      <c r="B681" s="5" t="s">
        <v>660</v>
      </c>
      <c r="C681" s="1">
        <v>310</v>
      </c>
    </row>
    <row r="682" spans="1:3" x14ac:dyDescent="0.25">
      <c r="A682" s="5" t="s">
        <v>1811</v>
      </c>
      <c r="B682" s="5" t="s">
        <v>661</v>
      </c>
      <c r="C682" s="1">
        <v>310</v>
      </c>
    </row>
    <row r="683" spans="1:3" x14ac:dyDescent="0.25">
      <c r="A683" s="5" t="s">
        <v>1812</v>
      </c>
      <c r="B683" s="5" t="s">
        <v>662</v>
      </c>
      <c r="C683" s="1">
        <v>310</v>
      </c>
    </row>
    <row r="684" spans="1:3" x14ac:dyDescent="0.25">
      <c r="A684" s="5" t="s">
        <v>1813</v>
      </c>
      <c r="B684" s="5" t="s">
        <v>663</v>
      </c>
      <c r="C684" s="1">
        <v>128.12778778350003</v>
      </c>
    </row>
    <row r="685" spans="1:3" x14ac:dyDescent="0.25">
      <c r="A685" s="5" t="s">
        <v>1814</v>
      </c>
      <c r="B685" s="5" t="s">
        <v>664</v>
      </c>
      <c r="C685" s="1">
        <v>158.95541949450615</v>
      </c>
    </row>
    <row r="686" spans="1:3" x14ac:dyDescent="0.25">
      <c r="A686" s="5" t="s">
        <v>1815</v>
      </c>
      <c r="B686" s="5" t="s">
        <v>665</v>
      </c>
      <c r="C686" s="1">
        <v>193.85037457388532</v>
      </c>
    </row>
    <row r="687" spans="1:3" x14ac:dyDescent="0.25">
      <c r="A687" s="5" t="s">
        <v>1816</v>
      </c>
      <c r="B687" s="5" t="s">
        <v>666</v>
      </c>
      <c r="C687" s="1">
        <v>224.67800628489144</v>
      </c>
    </row>
    <row r="688" spans="1:3" x14ac:dyDescent="0.25">
      <c r="A688" s="5" t="s">
        <v>1817</v>
      </c>
      <c r="B688" s="5" t="s">
        <v>666</v>
      </c>
      <c r="C688" s="1">
        <v>206.75</v>
      </c>
    </row>
    <row r="689" spans="1:3" x14ac:dyDescent="0.25">
      <c r="A689" s="5" t="s">
        <v>1818</v>
      </c>
      <c r="B689" s="5" t="s">
        <v>667</v>
      </c>
      <c r="C689" s="1">
        <v>259.54817467281725</v>
      </c>
    </row>
    <row r="690" spans="1:3" x14ac:dyDescent="0.25">
      <c r="A690" s="5" t="s">
        <v>1819</v>
      </c>
      <c r="B690" s="5" t="s">
        <v>668</v>
      </c>
      <c r="C690" s="1">
        <v>85.883579888219714</v>
      </c>
    </row>
    <row r="691" spans="1:3" x14ac:dyDescent="0.25">
      <c r="A691" s="5" t="s">
        <v>1820</v>
      </c>
      <c r="B691" s="5" t="s">
        <v>669</v>
      </c>
      <c r="C691" s="1">
        <v>256.67</v>
      </c>
    </row>
    <row r="692" spans="1:3" x14ac:dyDescent="0.25">
      <c r="A692" s="5" t="s">
        <v>1821</v>
      </c>
      <c r="B692" s="5" t="s">
        <v>670</v>
      </c>
      <c r="C692" s="1">
        <v>464</v>
      </c>
    </row>
    <row r="693" spans="1:3" x14ac:dyDescent="0.25">
      <c r="A693" s="5" t="s">
        <v>1822</v>
      </c>
      <c r="B693" s="5" t="s">
        <v>671</v>
      </c>
      <c r="C693" s="1">
        <v>464</v>
      </c>
    </row>
    <row r="694" spans="1:3" x14ac:dyDescent="0.25">
      <c r="A694" s="5" t="s">
        <v>1823</v>
      </c>
      <c r="B694" s="5" t="s">
        <v>672</v>
      </c>
      <c r="C694" s="1">
        <v>464</v>
      </c>
    </row>
    <row r="695" spans="1:3" x14ac:dyDescent="0.25">
      <c r="A695" s="5" t="s">
        <v>1824</v>
      </c>
      <c r="B695" s="5" t="s">
        <v>673</v>
      </c>
      <c r="C695" s="1">
        <v>464</v>
      </c>
    </row>
    <row r="696" spans="1:3" x14ac:dyDescent="0.25">
      <c r="A696" s="5" t="s">
        <v>1825</v>
      </c>
      <c r="B696" s="5" t="s">
        <v>674</v>
      </c>
      <c r="C696" s="1">
        <v>150.26044794330116</v>
      </c>
    </row>
    <row r="697" spans="1:3" x14ac:dyDescent="0.25">
      <c r="A697" s="5" t="s">
        <v>1826</v>
      </c>
      <c r="B697" s="5" t="s">
        <v>675</v>
      </c>
      <c r="C697" s="1">
        <v>187.9855862928429</v>
      </c>
    </row>
    <row r="698" spans="1:3" x14ac:dyDescent="0.25">
      <c r="A698" s="5" t="s">
        <v>1827</v>
      </c>
      <c r="B698" s="5" t="s">
        <v>676</v>
      </c>
      <c r="C698" s="1">
        <v>231.79169253706837</v>
      </c>
    </row>
    <row r="699" spans="1:3" x14ac:dyDescent="0.25">
      <c r="A699" s="5" t="s">
        <v>1828</v>
      </c>
      <c r="B699" s="5" t="s">
        <v>677</v>
      </c>
      <c r="C699" s="1">
        <v>269.51683088661008</v>
      </c>
    </row>
    <row r="700" spans="1:3" x14ac:dyDescent="0.25">
      <c r="A700" s="5" t="s">
        <v>1829</v>
      </c>
      <c r="B700" s="5" t="s">
        <v>678</v>
      </c>
      <c r="C700" s="1">
        <v>313.29815043938214</v>
      </c>
    </row>
    <row r="701" spans="1:3" x14ac:dyDescent="0.25">
      <c r="A701" s="5" t="s">
        <v>1830</v>
      </c>
      <c r="B701" s="5" t="s">
        <v>679</v>
      </c>
      <c r="C701" s="1">
        <v>127.62536493357614</v>
      </c>
    </row>
    <row r="702" spans="1:3" x14ac:dyDescent="0.25">
      <c r="A702" s="5" t="s">
        <v>1831</v>
      </c>
      <c r="B702" s="5" t="s">
        <v>680</v>
      </c>
      <c r="C702" s="1">
        <v>557.58831964905892</v>
      </c>
    </row>
    <row r="703" spans="1:3" x14ac:dyDescent="0.25">
      <c r="A703" s="5" t="s">
        <v>1832</v>
      </c>
      <c r="B703" s="5" t="s">
        <v>681</v>
      </c>
      <c r="C703" s="1">
        <v>632.53325484844675</v>
      </c>
    </row>
    <row r="704" spans="1:3" x14ac:dyDescent="0.25">
      <c r="A704" s="5" t="s">
        <v>1833</v>
      </c>
      <c r="B704" s="5" t="s">
        <v>682</v>
      </c>
      <c r="C704" s="1">
        <v>692.00952246980046</v>
      </c>
    </row>
    <row r="705" spans="1:3" x14ac:dyDescent="0.25">
      <c r="A705" s="5" t="s">
        <v>1834</v>
      </c>
      <c r="B705" s="5" t="s">
        <v>683</v>
      </c>
      <c r="C705" s="1">
        <v>782.66088004685366</v>
      </c>
    </row>
    <row r="706" spans="1:3" x14ac:dyDescent="0.25">
      <c r="A706" s="5" t="s">
        <v>1835</v>
      </c>
      <c r="B706" s="5" t="s">
        <v>684</v>
      </c>
      <c r="C706" s="1">
        <v>226.88</v>
      </c>
    </row>
    <row r="707" spans="1:3" x14ac:dyDescent="0.25">
      <c r="A707" s="5" t="s">
        <v>1836</v>
      </c>
      <c r="B707" s="5" t="s">
        <v>685</v>
      </c>
      <c r="C707" s="1">
        <v>123.21984126984128</v>
      </c>
    </row>
    <row r="708" spans="1:3" x14ac:dyDescent="0.25">
      <c r="A708" s="5" t="s">
        <v>1837</v>
      </c>
      <c r="B708" s="5" t="s">
        <v>686</v>
      </c>
      <c r="C708" s="1">
        <v>99.456178020958944</v>
      </c>
    </row>
    <row r="709" spans="1:3" x14ac:dyDescent="0.25">
      <c r="A709" s="5" t="s">
        <v>1838</v>
      </c>
      <c r="B709" s="5" t="s">
        <v>687</v>
      </c>
      <c r="C709" s="1">
        <v>143.49565583227687</v>
      </c>
    </row>
    <row r="710" spans="1:3" x14ac:dyDescent="0.25">
      <c r="A710" s="5" t="s">
        <v>1839</v>
      </c>
      <c r="B710" s="5" t="s">
        <v>688</v>
      </c>
      <c r="C710" s="1">
        <v>143.71</v>
      </c>
    </row>
    <row r="711" spans="1:3" x14ac:dyDescent="0.25">
      <c r="A711" s="5" t="s">
        <v>1840</v>
      </c>
      <c r="B711" s="5" t="s">
        <v>689</v>
      </c>
      <c r="C711" s="1">
        <v>700</v>
      </c>
    </row>
    <row r="712" spans="1:3" x14ac:dyDescent="0.25">
      <c r="A712" s="5" t="s">
        <v>1841</v>
      </c>
      <c r="B712" s="5" t="s">
        <v>690</v>
      </c>
      <c r="C712" s="1">
        <v>6.47</v>
      </c>
    </row>
    <row r="713" spans="1:3" x14ac:dyDescent="0.25">
      <c r="A713" s="5" t="s">
        <v>1842</v>
      </c>
      <c r="B713" s="5" t="s">
        <v>691</v>
      </c>
      <c r="C713" s="1">
        <v>9.1191270725842539</v>
      </c>
    </row>
    <row r="714" spans="1:3" x14ac:dyDescent="0.25">
      <c r="A714" s="5" t="s">
        <v>1843</v>
      </c>
      <c r="B714" s="5" t="s">
        <v>692</v>
      </c>
      <c r="C714" s="1">
        <v>32</v>
      </c>
    </row>
    <row r="715" spans="1:3" x14ac:dyDescent="0.25">
      <c r="A715" s="5" t="s">
        <v>1844</v>
      </c>
      <c r="B715" s="5" t="s">
        <v>693</v>
      </c>
      <c r="C715" s="1">
        <v>12</v>
      </c>
    </row>
    <row r="716" spans="1:3" x14ac:dyDescent="0.25">
      <c r="A716" s="5" t="s">
        <v>1845</v>
      </c>
      <c r="B716" s="5" t="s">
        <v>694</v>
      </c>
      <c r="C716" s="1">
        <v>10</v>
      </c>
    </row>
    <row r="717" spans="1:3" x14ac:dyDescent="0.25">
      <c r="A717" s="5" t="s">
        <v>1846</v>
      </c>
      <c r="B717" s="5" t="s">
        <v>695</v>
      </c>
      <c r="C717" s="1">
        <v>5.9269841269841281</v>
      </c>
    </row>
    <row r="718" spans="1:3" x14ac:dyDescent="0.25">
      <c r="A718" s="5" t="s">
        <v>1847</v>
      </c>
      <c r="B718" s="5" t="s">
        <v>696</v>
      </c>
      <c r="C718" s="1">
        <v>5.9269841269841281</v>
      </c>
    </row>
    <row r="719" spans="1:3" x14ac:dyDescent="0.25">
      <c r="A719" s="5" t="s">
        <v>1848</v>
      </c>
      <c r="B719" s="5" t="s">
        <v>697</v>
      </c>
      <c r="C719" s="1">
        <v>97.282493038732738</v>
      </c>
    </row>
    <row r="720" spans="1:3" x14ac:dyDescent="0.25">
      <c r="A720" s="5" t="s">
        <v>1849</v>
      </c>
      <c r="B720" s="5" t="s">
        <v>698</v>
      </c>
      <c r="C720" s="1">
        <v>85.756292339125139</v>
      </c>
    </row>
    <row r="721" spans="1:3" x14ac:dyDescent="0.25">
      <c r="A721" s="5" t="s">
        <v>1850</v>
      </c>
      <c r="B721" s="5" t="s">
        <v>699</v>
      </c>
      <c r="C721" s="1">
        <v>139.82489048905452</v>
      </c>
    </row>
    <row r="722" spans="1:3" x14ac:dyDescent="0.25">
      <c r="A722" s="5" t="s">
        <v>1851</v>
      </c>
      <c r="B722" s="5" t="s">
        <v>700</v>
      </c>
      <c r="C722" s="1">
        <v>128.13623073174978</v>
      </c>
    </row>
    <row r="723" spans="1:3" x14ac:dyDescent="0.25">
      <c r="A723" s="5" t="s">
        <v>1852</v>
      </c>
      <c r="B723" s="5" t="s">
        <v>701</v>
      </c>
      <c r="C723" s="1">
        <v>156.83000000000001</v>
      </c>
    </row>
    <row r="724" spans="1:3" x14ac:dyDescent="0.25">
      <c r="A724" s="5" t="s">
        <v>1853</v>
      </c>
      <c r="B724" s="5" t="s">
        <v>702</v>
      </c>
      <c r="C724" s="1">
        <v>182.41061035476224</v>
      </c>
    </row>
    <row r="725" spans="1:3" x14ac:dyDescent="0.25">
      <c r="A725" s="5" t="s">
        <v>1854</v>
      </c>
      <c r="B725" s="5" t="s">
        <v>703</v>
      </c>
      <c r="C725" s="1">
        <v>170.51616912437436</v>
      </c>
    </row>
    <row r="726" spans="1:3" x14ac:dyDescent="0.25">
      <c r="A726" s="5" t="s">
        <v>1855</v>
      </c>
      <c r="B726" s="5" t="s">
        <v>704</v>
      </c>
      <c r="C726" s="1">
        <v>45.275012971253538</v>
      </c>
    </row>
    <row r="727" spans="1:3" x14ac:dyDescent="0.25">
      <c r="A727" s="5" t="s">
        <v>1856</v>
      </c>
      <c r="B727" s="5" t="s">
        <v>705</v>
      </c>
      <c r="C727" s="1">
        <v>33.748812271645917</v>
      </c>
    </row>
    <row r="728" spans="1:3" x14ac:dyDescent="0.25">
      <c r="A728" s="5" t="s">
        <v>1857</v>
      </c>
      <c r="B728" s="5" t="s">
        <v>706</v>
      </c>
      <c r="C728" s="1">
        <v>266.35842137810442</v>
      </c>
    </row>
    <row r="729" spans="1:3" x14ac:dyDescent="0.25">
      <c r="A729" s="5" t="s">
        <v>1858</v>
      </c>
      <c r="B729" s="5" t="s">
        <v>707</v>
      </c>
      <c r="C729" s="1">
        <v>54.696773173025058</v>
      </c>
    </row>
    <row r="730" spans="1:3" x14ac:dyDescent="0.25">
      <c r="A730" s="5" t="s">
        <v>1859</v>
      </c>
      <c r="B730" s="5" t="s">
        <v>708</v>
      </c>
      <c r="C730" s="1">
        <v>43.170572473417444</v>
      </c>
    </row>
    <row r="731" spans="1:3" x14ac:dyDescent="0.25">
      <c r="A731" s="5" t="s">
        <v>1860</v>
      </c>
      <c r="B731" s="5" t="s">
        <v>709</v>
      </c>
      <c r="C731" s="1">
        <v>49.777777777777786</v>
      </c>
    </row>
    <row r="732" spans="1:3" x14ac:dyDescent="0.25">
      <c r="A732" s="5" t="s">
        <v>1861</v>
      </c>
      <c r="B732" s="5" t="s">
        <v>710</v>
      </c>
      <c r="C732" s="1">
        <v>20.63</v>
      </c>
    </row>
    <row r="733" spans="1:3" x14ac:dyDescent="0.25">
      <c r="A733" s="5" t="s">
        <v>1862</v>
      </c>
      <c r="B733" s="5" t="s">
        <v>711</v>
      </c>
      <c r="C733" s="1">
        <v>74.666666666666671</v>
      </c>
    </row>
    <row r="734" spans="1:3" x14ac:dyDescent="0.25">
      <c r="A734" s="5" t="s">
        <v>1863</v>
      </c>
      <c r="B734" s="5" t="s">
        <v>712</v>
      </c>
      <c r="C734" s="1">
        <v>28.87</v>
      </c>
    </row>
    <row r="735" spans="1:3" x14ac:dyDescent="0.25">
      <c r="A735" s="5" t="s">
        <v>1864</v>
      </c>
      <c r="B735" s="5" t="s">
        <v>713</v>
      </c>
      <c r="C735" s="1">
        <v>99.555555555555571</v>
      </c>
    </row>
    <row r="736" spans="1:3" x14ac:dyDescent="0.25">
      <c r="A736" s="5" t="s">
        <v>1865</v>
      </c>
      <c r="B736" s="5" t="s">
        <v>714</v>
      </c>
      <c r="C736" s="1">
        <v>37.130000000000003</v>
      </c>
    </row>
    <row r="737" spans="1:3" x14ac:dyDescent="0.25">
      <c r="A737" s="5" t="s">
        <v>1866</v>
      </c>
      <c r="B737" s="5" t="s">
        <v>715</v>
      </c>
      <c r="C737" s="1">
        <v>115.55555555555556</v>
      </c>
    </row>
    <row r="738" spans="1:3" x14ac:dyDescent="0.25">
      <c r="A738" s="5" t="s">
        <v>1867</v>
      </c>
      <c r="B738" s="5" t="s">
        <v>716</v>
      </c>
      <c r="C738" s="1">
        <v>57.612698412698414</v>
      </c>
    </row>
    <row r="739" spans="1:3" x14ac:dyDescent="0.25">
      <c r="A739" s="5" t="s">
        <v>1868</v>
      </c>
      <c r="B739" s="5" t="s">
        <v>717</v>
      </c>
      <c r="C739" s="1">
        <v>149.33333333333334</v>
      </c>
    </row>
    <row r="740" spans="1:3" x14ac:dyDescent="0.25">
      <c r="A740" s="5" t="s">
        <v>1869</v>
      </c>
      <c r="B740" s="5" t="s">
        <v>718</v>
      </c>
      <c r="C740" s="1">
        <v>174.2222222222222</v>
      </c>
    </row>
    <row r="741" spans="1:3" x14ac:dyDescent="0.25">
      <c r="A741" s="5" t="s">
        <v>1870</v>
      </c>
      <c r="B741" s="5" t="s">
        <v>719</v>
      </c>
      <c r="C741" s="1">
        <v>13.2</v>
      </c>
    </row>
    <row r="742" spans="1:3" x14ac:dyDescent="0.25">
      <c r="A742" s="5" t="s">
        <v>1871</v>
      </c>
      <c r="B742" s="5" t="s">
        <v>720</v>
      </c>
      <c r="C742" s="1">
        <v>40.972835145743481</v>
      </c>
    </row>
    <row r="743" spans="1:3" x14ac:dyDescent="0.25">
      <c r="A743" s="5" t="s">
        <v>1872</v>
      </c>
      <c r="B743" s="5" t="s">
        <v>721</v>
      </c>
      <c r="C743" s="1">
        <v>37.44</v>
      </c>
    </row>
    <row r="744" spans="1:3" x14ac:dyDescent="0.25">
      <c r="A744" s="5" t="s">
        <v>1873</v>
      </c>
      <c r="B744" s="5" t="s">
        <v>722</v>
      </c>
      <c r="C744" s="1">
        <v>35.753492917336885</v>
      </c>
    </row>
    <row r="745" spans="1:3" x14ac:dyDescent="0.25">
      <c r="A745" s="5" t="s">
        <v>1874</v>
      </c>
      <c r="B745" s="5" t="s">
        <v>723</v>
      </c>
      <c r="C745" s="1">
        <v>21978.61</v>
      </c>
    </row>
    <row r="746" spans="1:3" x14ac:dyDescent="0.25">
      <c r="A746" s="5" t="s">
        <v>1875</v>
      </c>
      <c r="B746" s="5" t="s">
        <v>724</v>
      </c>
      <c r="C746" s="1">
        <v>21978.61</v>
      </c>
    </row>
    <row r="747" spans="1:3" x14ac:dyDescent="0.25">
      <c r="A747" s="5" t="s">
        <v>1876</v>
      </c>
      <c r="B747" s="5" t="s">
        <v>725</v>
      </c>
      <c r="C747" s="1">
        <v>21978.61</v>
      </c>
    </row>
    <row r="748" spans="1:3" x14ac:dyDescent="0.25">
      <c r="A748" s="5" t="s">
        <v>1877</v>
      </c>
      <c r="B748" s="5" t="s">
        <v>726</v>
      </c>
      <c r="C748" s="1">
        <v>1385</v>
      </c>
    </row>
    <row r="749" spans="1:3" x14ac:dyDescent="0.25">
      <c r="A749" s="5" t="s">
        <v>1878</v>
      </c>
      <c r="B749" s="5" t="s">
        <v>727</v>
      </c>
      <c r="C749" s="1">
        <v>545.04999999999995</v>
      </c>
    </row>
    <row r="750" spans="1:3" x14ac:dyDescent="0.25">
      <c r="A750" s="5" t="s">
        <v>1879</v>
      </c>
      <c r="B750" s="5" t="s">
        <v>728</v>
      </c>
      <c r="C750" s="1">
        <v>545.04999999999995</v>
      </c>
    </row>
    <row r="751" spans="1:3" x14ac:dyDescent="0.25">
      <c r="A751" s="5" t="s">
        <v>1880</v>
      </c>
      <c r="B751" s="5" t="s">
        <v>729</v>
      </c>
      <c r="C751" s="1">
        <v>545.04999999999995</v>
      </c>
    </row>
    <row r="752" spans="1:3" x14ac:dyDescent="0.25">
      <c r="A752" s="5" t="s">
        <v>1881</v>
      </c>
      <c r="B752" s="5" t="s">
        <v>730</v>
      </c>
      <c r="C752" s="1">
        <v>58.95814994311953</v>
      </c>
    </row>
    <row r="753" spans="1:3" x14ac:dyDescent="0.25">
      <c r="A753" s="5" t="s">
        <v>1882</v>
      </c>
      <c r="B753" s="5" t="s">
        <v>731</v>
      </c>
      <c r="C753" s="1">
        <v>62.864367539913196</v>
      </c>
    </row>
    <row r="754" spans="1:3" x14ac:dyDescent="0.25">
      <c r="A754" s="5" t="s">
        <v>1883</v>
      </c>
      <c r="B754" s="5" t="s">
        <v>732</v>
      </c>
      <c r="C754" s="1">
        <v>55.051932346325884</v>
      </c>
    </row>
    <row r="755" spans="1:3" x14ac:dyDescent="0.25">
      <c r="A755" s="5" t="s">
        <v>1884</v>
      </c>
      <c r="B755" s="5" t="s">
        <v>733</v>
      </c>
      <c r="C755" s="1">
        <v>37.735020843369725</v>
      </c>
    </row>
    <row r="756" spans="1:3" x14ac:dyDescent="0.25">
      <c r="A756" s="5" t="s">
        <v>1885</v>
      </c>
      <c r="B756" s="5" t="s">
        <v>734</v>
      </c>
      <c r="C756" s="1">
        <v>33.828803246576072</v>
      </c>
    </row>
    <row r="757" spans="1:3" x14ac:dyDescent="0.25">
      <c r="A757" s="5" t="s">
        <v>1886</v>
      </c>
      <c r="B757" s="5" t="s">
        <v>735</v>
      </c>
      <c r="C757" s="1">
        <v>29.92258564978242</v>
      </c>
    </row>
    <row r="758" spans="1:3" x14ac:dyDescent="0.25">
      <c r="A758" s="5" t="s">
        <v>1887</v>
      </c>
      <c r="B758" s="5" t="s">
        <v>736</v>
      </c>
      <c r="C758" s="1">
        <v>81.826327245858408</v>
      </c>
    </row>
    <row r="759" spans="1:3" x14ac:dyDescent="0.25">
      <c r="A759" s="5" t="s">
        <v>1888</v>
      </c>
      <c r="B759" s="5" t="s">
        <v>737</v>
      </c>
      <c r="C759" s="1">
        <v>77.062966791921895</v>
      </c>
    </row>
    <row r="760" spans="1:3" x14ac:dyDescent="0.25">
      <c r="A760" s="5" t="s">
        <v>1889</v>
      </c>
      <c r="B760" s="5" t="s">
        <v>738</v>
      </c>
      <c r="C760" s="1">
        <v>72.299606337985367</v>
      </c>
    </row>
    <row r="761" spans="1:3" x14ac:dyDescent="0.25">
      <c r="A761" s="5" t="s">
        <v>1890</v>
      </c>
      <c r="B761" s="5" t="s">
        <v>739</v>
      </c>
      <c r="C761" s="1">
        <v>48.073143553485195</v>
      </c>
    </row>
    <row r="762" spans="1:3" x14ac:dyDescent="0.25">
      <c r="A762" s="5" t="s">
        <v>1891</v>
      </c>
      <c r="B762" s="5" t="s">
        <v>740</v>
      </c>
      <c r="C762" s="1">
        <v>43.309783099548675</v>
      </c>
    </row>
    <row r="763" spans="1:3" x14ac:dyDescent="0.25">
      <c r="A763" s="5" t="s">
        <v>1892</v>
      </c>
      <c r="B763" s="5" t="s">
        <v>741</v>
      </c>
      <c r="C763" s="1">
        <v>38.546422645612168</v>
      </c>
    </row>
    <row r="764" spans="1:3" x14ac:dyDescent="0.25">
      <c r="A764" s="5" t="s">
        <v>1893</v>
      </c>
      <c r="B764" s="5" t="s">
        <v>742</v>
      </c>
      <c r="C764" s="1">
        <v>4820.21</v>
      </c>
    </row>
    <row r="765" spans="1:3" x14ac:dyDescent="0.25">
      <c r="A765" s="5" t="s">
        <v>1894</v>
      </c>
      <c r="B765" s="5" t="s">
        <v>743</v>
      </c>
      <c r="C765" s="1">
        <v>39.170968890668981</v>
      </c>
    </row>
    <row r="766" spans="1:3" x14ac:dyDescent="0.25">
      <c r="A766" s="5" t="s">
        <v>1895</v>
      </c>
      <c r="B766" s="5" t="s">
        <v>744</v>
      </c>
      <c r="C766" s="1">
        <v>67.085397221460283</v>
      </c>
    </row>
    <row r="767" spans="1:3" x14ac:dyDescent="0.25">
      <c r="A767" s="5" t="s">
        <v>1896</v>
      </c>
      <c r="B767" s="5" t="s">
        <v>745</v>
      </c>
      <c r="C767" s="1">
        <v>81.144198688443225</v>
      </c>
    </row>
    <row r="768" spans="1:3" x14ac:dyDescent="0.25">
      <c r="A768" s="5" t="s">
        <v>1897</v>
      </c>
      <c r="B768" s="5" t="s">
        <v>746</v>
      </c>
      <c r="C768" s="1">
        <v>60.983373915883035</v>
      </c>
    </row>
    <row r="769" spans="1:3" x14ac:dyDescent="0.25">
      <c r="A769" s="5" t="s">
        <v>1898</v>
      </c>
      <c r="B769" s="5" t="s">
        <v>747</v>
      </c>
      <c r="C769" s="1">
        <v>73.249654289607122</v>
      </c>
    </row>
    <row r="770" spans="1:3" x14ac:dyDescent="0.25">
      <c r="A770" s="5" t="s">
        <v>1899</v>
      </c>
      <c r="B770" s="5" t="s">
        <v>748</v>
      </c>
      <c r="C770" s="1">
        <v>37.01</v>
      </c>
    </row>
    <row r="771" spans="1:3" x14ac:dyDescent="0.25">
      <c r="A771" s="5" t="s">
        <v>1900</v>
      </c>
      <c r="B771" s="5" t="s">
        <v>749</v>
      </c>
      <c r="C771" s="1">
        <v>45.586158757635971</v>
      </c>
    </row>
    <row r="772" spans="1:3" x14ac:dyDescent="0.25">
      <c r="A772" s="5" t="s">
        <v>1901</v>
      </c>
      <c r="B772" s="5" t="s">
        <v>750</v>
      </c>
      <c r="C772" s="1">
        <v>56.777158811730501</v>
      </c>
    </row>
    <row r="773" spans="1:3" x14ac:dyDescent="0.25">
      <c r="A773" s="5" t="s">
        <v>1902</v>
      </c>
      <c r="B773" s="5" t="s">
        <v>751</v>
      </c>
      <c r="C773" s="1">
        <v>0</v>
      </c>
    </row>
    <row r="774" spans="1:3" x14ac:dyDescent="0.25">
      <c r="A774" s="5" t="s">
        <v>1903</v>
      </c>
      <c r="B774" s="5" t="s">
        <v>752</v>
      </c>
      <c r="C774" s="1">
        <v>60.587642922512011</v>
      </c>
    </row>
    <row r="775" spans="1:3" x14ac:dyDescent="0.25">
      <c r="A775" s="5" t="s">
        <v>1904</v>
      </c>
      <c r="B775" s="5" t="s">
        <v>753</v>
      </c>
      <c r="C775" s="1">
        <v>14.12001814560602</v>
      </c>
    </row>
    <row r="776" spans="1:3" x14ac:dyDescent="0.25">
      <c r="A776" s="5" t="s">
        <v>1905</v>
      </c>
      <c r="B776" s="5" t="s">
        <v>754</v>
      </c>
      <c r="C776" s="1">
        <v>89.947324802009362</v>
      </c>
    </row>
    <row r="777" spans="1:3" x14ac:dyDescent="0.25">
      <c r="A777" s="5" t="s">
        <v>1906</v>
      </c>
      <c r="B777" s="5" t="s">
        <v>755</v>
      </c>
      <c r="C777" s="1">
        <v>15.314065764653639</v>
      </c>
    </row>
    <row r="778" spans="1:3" x14ac:dyDescent="0.25">
      <c r="A778" s="5" t="s">
        <v>1907</v>
      </c>
      <c r="B778" s="5" t="s">
        <v>756</v>
      </c>
      <c r="C778" s="1">
        <v>107.5631339297078</v>
      </c>
    </row>
    <row r="779" spans="1:3" x14ac:dyDescent="0.25">
      <c r="A779" s="5" t="s">
        <v>1908</v>
      </c>
      <c r="B779" s="5" t="s">
        <v>757</v>
      </c>
      <c r="C779" s="1">
        <v>119.30700668150673</v>
      </c>
    </row>
    <row r="780" spans="1:3" x14ac:dyDescent="0.25">
      <c r="A780" s="5" t="s">
        <v>1909</v>
      </c>
      <c r="B780" s="5" t="s">
        <v>758</v>
      </c>
      <c r="C780" s="1">
        <v>16.508113383701257</v>
      </c>
    </row>
    <row r="781" spans="1:3" x14ac:dyDescent="0.25">
      <c r="A781" s="5" t="s">
        <v>1910</v>
      </c>
      <c r="B781" s="5" t="s">
        <v>759</v>
      </c>
      <c r="C781" s="1">
        <v>148.66668856100415</v>
      </c>
    </row>
    <row r="782" spans="1:3" x14ac:dyDescent="0.25">
      <c r="A782" s="5" t="s">
        <v>1911</v>
      </c>
      <c r="B782" s="5" t="s">
        <v>760</v>
      </c>
      <c r="C782" s="1">
        <v>17.702161002748877</v>
      </c>
    </row>
    <row r="783" spans="1:3" x14ac:dyDescent="0.25">
      <c r="A783" s="5" t="s">
        <v>1912</v>
      </c>
      <c r="B783" s="5" t="s">
        <v>761</v>
      </c>
      <c r="C783" s="1">
        <v>178.15030389776828</v>
      </c>
    </row>
    <row r="784" spans="1:3" x14ac:dyDescent="0.25">
      <c r="A784" s="5" t="s">
        <v>1913</v>
      </c>
      <c r="B784" s="5" t="s">
        <v>762</v>
      </c>
      <c r="C784" s="1">
        <v>18.896208621796497</v>
      </c>
    </row>
    <row r="785" spans="1:3" x14ac:dyDescent="0.25">
      <c r="A785" s="5" t="s">
        <v>1914</v>
      </c>
      <c r="B785" s="5" t="s">
        <v>763</v>
      </c>
      <c r="C785" s="1">
        <v>17.376591054758403</v>
      </c>
    </row>
    <row r="786" spans="1:3" x14ac:dyDescent="0.25">
      <c r="A786" s="5" t="s">
        <v>1915</v>
      </c>
      <c r="B786" s="5" t="s">
        <v>764</v>
      </c>
      <c r="C786" s="1">
        <v>23.991141833421718</v>
      </c>
    </row>
    <row r="787" spans="1:3" x14ac:dyDescent="0.25">
      <c r="A787" s="5" t="s">
        <v>1916</v>
      </c>
      <c r="B787" s="5" t="s">
        <v>765</v>
      </c>
      <c r="C787" s="1">
        <v>42.971833794813584</v>
      </c>
    </row>
    <row r="788" spans="1:3" x14ac:dyDescent="0.25">
      <c r="A788" s="5" t="s">
        <v>1917</v>
      </c>
      <c r="B788" s="5" t="s">
        <v>766</v>
      </c>
      <c r="C788" s="1">
        <v>133.78231632586053</v>
      </c>
    </row>
    <row r="789" spans="1:3" x14ac:dyDescent="0.25">
      <c r="A789" s="5" t="s">
        <v>1918</v>
      </c>
      <c r="B789" s="5" t="s">
        <v>767</v>
      </c>
      <c r="C789" s="1">
        <v>222.02314966559049</v>
      </c>
    </row>
    <row r="790" spans="1:3" x14ac:dyDescent="0.25">
      <c r="A790" s="5" t="s">
        <v>1919</v>
      </c>
      <c r="B790" s="5" t="s">
        <v>768</v>
      </c>
      <c r="C790" s="1">
        <v>268.56172225186776</v>
      </c>
    </row>
    <row r="791" spans="1:3" x14ac:dyDescent="0.25">
      <c r="A791" s="5" t="s">
        <v>1920</v>
      </c>
      <c r="B791" s="5" t="s">
        <v>769</v>
      </c>
      <c r="C791" s="1">
        <v>307.26544192778613</v>
      </c>
    </row>
    <row r="792" spans="1:3" x14ac:dyDescent="0.25">
      <c r="A792" s="5" t="s">
        <v>1921</v>
      </c>
      <c r="B792" s="5" t="s">
        <v>770</v>
      </c>
      <c r="C792" s="1">
        <v>233.21738447746111</v>
      </c>
    </row>
    <row r="793" spans="1:3" x14ac:dyDescent="0.25">
      <c r="A793" s="5" t="s">
        <v>1922</v>
      </c>
      <c r="B793" s="5" t="s">
        <v>771</v>
      </c>
      <c r="C793" s="1">
        <v>185.86456818162068</v>
      </c>
    </row>
    <row r="794" spans="1:3" x14ac:dyDescent="0.25">
      <c r="A794" s="5" t="s">
        <v>1923</v>
      </c>
      <c r="B794" s="5" t="s">
        <v>772</v>
      </c>
      <c r="C794" s="1">
        <v>16.21</v>
      </c>
    </row>
    <row r="795" spans="1:3" x14ac:dyDescent="0.25">
      <c r="A795" s="5" t="s">
        <v>1924</v>
      </c>
      <c r="B795" s="5" t="s">
        <v>773</v>
      </c>
      <c r="C795" s="1">
        <v>14.88</v>
      </c>
    </row>
    <row r="796" spans="1:3" x14ac:dyDescent="0.25">
      <c r="A796" s="5" t="s">
        <v>1925</v>
      </c>
      <c r="B796" s="5" t="s">
        <v>774</v>
      </c>
      <c r="C796" s="1">
        <v>18.2</v>
      </c>
    </row>
    <row r="797" spans="1:3" x14ac:dyDescent="0.25">
      <c r="A797" s="5" t="s">
        <v>1926</v>
      </c>
      <c r="B797" s="5" t="s">
        <v>775</v>
      </c>
      <c r="C797" s="1">
        <v>26.26</v>
      </c>
    </row>
    <row r="798" spans="1:3" x14ac:dyDescent="0.25">
      <c r="A798" s="5" t="s">
        <v>1927</v>
      </c>
      <c r="B798" s="5" t="s">
        <v>776</v>
      </c>
      <c r="C798" s="1">
        <v>32.24</v>
      </c>
    </row>
    <row r="799" spans="1:3" x14ac:dyDescent="0.25">
      <c r="A799" s="5" t="s">
        <v>1928</v>
      </c>
      <c r="B799" s="5" t="s">
        <v>777</v>
      </c>
      <c r="C799" s="1">
        <v>35</v>
      </c>
    </row>
    <row r="800" spans="1:3" x14ac:dyDescent="0.25">
      <c r="A800" s="5" t="s">
        <v>1929</v>
      </c>
      <c r="B800" s="5" t="s">
        <v>778</v>
      </c>
      <c r="C800" s="1">
        <v>38.14</v>
      </c>
    </row>
    <row r="801" spans="1:3" x14ac:dyDescent="0.25">
      <c r="A801" s="5" t="s">
        <v>1930</v>
      </c>
      <c r="B801" s="5" t="s">
        <v>778</v>
      </c>
      <c r="C801" s="1">
        <v>38.14</v>
      </c>
    </row>
    <row r="802" spans="1:3" x14ac:dyDescent="0.25">
      <c r="A802" s="5" t="s">
        <v>1931</v>
      </c>
      <c r="B802" s="5" t="s">
        <v>779</v>
      </c>
      <c r="C802" s="1">
        <v>56.96</v>
      </c>
    </row>
    <row r="803" spans="1:3" x14ac:dyDescent="0.25">
      <c r="A803" s="5" t="s">
        <v>1932</v>
      </c>
      <c r="B803" s="5" t="s">
        <v>780</v>
      </c>
      <c r="C803" s="1">
        <v>137.88999999999999</v>
      </c>
    </row>
    <row r="804" spans="1:3" x14ac:dyDescent="0.25">
      <c r="A804" s="5" t="s">
        <v>1933</v>
      </c>
      <c r="B804" s="5" t="s">
        <v>781</v>
      </c>
      <c r="C804" s="1">
        <v>137.88999999999999</v>
      </c>
    </row>
    <row r="805" spans="1:3" x14ac:dyDescent="0.25">
      <c r="A805" s="5" t="s">
        <v>1934</v>
      </c>
      <c r="B805" s="5" t="s">
        <v>782</v>
      </c>
      <c r="C805" s="1">
        <v>137.88999999999999</v>
      </c>
    </row>
    <row r="806" spans="1:3" x14ac:dyDescent="0.25">
      <c r="A806" s="5" t="s">
        <v>1935</v>
      </c>
      <c r="B806" s="5" t="s">
        <v>783</v>
      </c>
      <c r="C806" s="1">
        <v>137.88999999999999</v>
      </c>
    </row>
    <row r="807" spans="1:3" x14ac:dyDescent="0.25">
      <c r="A807" s="5" t="s">
        <v>1936</v>
      </c>
      <c r="B807" s="5" t="s">
        <v>784</v>
      </c>
      <c r="C807" s="1">
        <v>45500</v>
      </c>
    </row>
    <row r="808" spans="1:3" x14ac:dyDescent="0.25">
      <c r="A808" s="5" t="s">
        <v>1937</v>
      </c>
      <c r="B808" s="5" t="s">
        <v>785</v>
      </c>
      <c r="C808" s="1">
        <v>5255.4</v>
      </c>
    </row>
    <row r="809" spans="1:3" x14ac:dyDescent="0.25">
      <c r="A809" s="5" t="s">
        <v>1938</v>
      </c>
      <c r="B809" s="5" t="s">
        <v>786</v>
      </c>
      <c r="C809" s="1">
        <v>5255.4</v>
      </c>
    </row>
    <row r="810" spans="1:3" x14ac:dyDescent="0.25">
      <c r="A810" s="5" t="s">
        <v>1939</v>
      </c>
      <c r="B810" s="5" t="s">
        <v>787</v>
      </c>
      <c r="C810" s="1">
        <v>44.2</v>
      </c>
    </row>
    <row r="811" spans="1:3" x14ac:dyDescent="0.25">
      <c r="A811" s="5" t="s">
        <v>1940</v>
      </c>
      <c r="B811" s="5" t="s">
        <v>787</v>
      </c>
      <c r="C811" s="1">
        <v>44.2</v>
      </c>
    </row>
    <row r="812" spans="1:3" x14ac:dyDescent="0.25">
      <c r="A812" s="5" t="s">
        <v>1941</v>
      </c>
      <c r="B812" s="5" t="s">
        <v>788</v>
      </c>
      <c r="C812" s="1">
        <v>39.240197881088015</v>
      </c>
    </row>
    <row r="813" spans="1:3" x14ac:dyDescent="0.25">
      <c r="A813" s="5" t="s">
        <v>1942</v>
      </c>
      <c r="B813" s="5" t="s">
        <v>789</v>
      </c>
      <c r="C813" s="1">
        <v>44.2</v>
      </c>
    </row>
    <row r="814" spans="1:3" x14ac:dyDescent="0.25">
      <c r="A814" s="5" t="s">
        <v>1943</v>
      </c>
      <c r="B814" s="5" t="s">
        <v>790</v>
      </c>
      <c r="C814" s="1">
        <v>49.01077059650089</v>
      </c>
    </row>
    <row r="815" spans="1:3" x14ac:dyDescent="0.25">
      <c r="A815" s="5" t="s">
        <v>1944</v>
      </c>
      <c r="B815" s="5" t="s">
        <v>791</v>
      </c>
      <c r="C815" s="1">
        <v>37.668994195604526</v>
      </c>
    </row>
    <row r="816" spans="1:3" x14ac:dyDescent="0.25">
      <c r="A816" s="5" t="s">
        <v>1945</v>
      </c>
      <c r="B816" s="5" t="s">
        <v>792</v>
      </c>
      <c r="C816" s="1">
        <v>8.2100000000000009</v>
      </c>
    </row>
    <row r="817" spans="1:3" x14ac:dyDescent="0.25">
      <c r="A817" s="5" t="s">
        <v>1946</v>
      </c>
      <c r="B817" s="5" t="s">
        <v>793</v>
      </c>
      <c r="C817" s="1">
        <v>20.09</v>
      </c>
    </row>
    <row r="818" spans="1:3" x14ac:dyDescent="0.25">
      <c r="A818" s="5" t="s">
        <v>1947</v>
      </c>
      <c r="B818" s="5" t="s">
        <v>794</v>
      </c>
      <c r="C818" s="1">
        <v>20.09</v>
      </c>
    </row>
    <row r="819" spans="1:3" x14ac:dyDescent="0.25">
      <c r="A819" s="5" t="s">
        <v>1948</v>
      </c>
      <c r="B819" s="5" t="s">
        <v>795</v>
      </c>
      <c r="C819" s="1">
        <v>8.3909024836486239</v>
      </c>
    </row>
    <row r="820" spans="1:3" x14ac:dyDescent="0.25">
      <c r="A820" s="5" t="s">
        <v>1949</v>
      </c>
      <c r="B820" s="5" t="s">
        <v>796</v>
      </c>
      <c r="C820" s="1">
        <v>1234.6600000000001</v>
      </c>
    </row>
    <row r="821" spans="1:3" x14ac:dyDescent="0.25">
      <c r="A821" s="5" t="s">
        <v>1950</v>
      </c>
      <c r="B821" s="5" t="s">
        <v>797</v>
      </c>
      <c r="C821" s="1">
        <v>1020</v>
      </c>
    </row>
    <row r="822" spans="1:3" x14ac:dyDescent="0.25">
      <c r="A822" s="5" t="s">
        <v>1951</v>
      </c>
      <c r="B822" s="5" t="s">
        <v>798</v>
      </c>
      <c r="C822" s="1">
        <v>263.43</v>
      </c>
    </row>
    <row r="823" spans="1:3" x14ac:dyDescent="0.25">
      <c r="A823" s="5" t="s">
        <v>1952</v>
      </c>
      <c r="B823" s="5" t="s">
        <v>799</v>
      </c>
      <c r="C823" s="1">
        <v>263.43</v>
      </c>
    </row>
    <row r="824" spans="1:3" x14ac:dyDescent="0.25">
      <c r="A824" s="5" t="s">
        <v>1953</v>
      </c>
      <c r="B824" s="5" t="s">
        <v>800</v>
      </c>
      <c r="C824" s="1">
        <v>4198.25</v>
      </c>
    </row>
    <row r="825" spans="1:3" x14ac:dyDescent="0.25">
      <c r="A825" s="5" t="s">
        <v>1954</v>
      </c>
      <c r="B825" s="5" t="s">
        <v>801</v>
      </c>
      <c r="C825" s="1">
        <v>438.94</v>
      </c>
    </row>
    <row r="826" spans="1:3" x14ac:dyDescent="0.25">
      <c r="A826" s="5" t="s">
        <v>1955</v>
      </c>
      <c r="B826" s="5" t="s">
        <v>802</v>
      </c>
      <c r="C826" s="1">
        <v>830.11</v>
      </c>
    </row>
    <row r="827" spans="1:3" x14ac:dyDescent="0.25">
      <c r="A827" s="5" t="s">
        <v>1956</v>
      </c>
      <c r="B827" s="5" t="s">
        <v>803</v>
      </c>
      <c r="C827" s="1">
        <v>1560</v>
      </c>
    </row>
    <row r="828" spans="1:3" x14ac:dyDescent="0.25">
      <c r="A828" s="5" t="s">
        <v>1957</v>
      </c>
      <c r="B828" s="5" t="s">
        <v>804</v>
      </c>
      <c r="C828" s="1">
        <v>0</v>
      </c>
    </row>
    <row r="829" spans="1:3" x14ac:dyDescent="0.25">
      <c r="A829" s="5" t="s">
        <v>1958</v>
      </c>
      <c r="B829" s="5" t="s">
        <v>805</v>
      </c>
      <c r="C829" s="1">
        <v>0</v>
      </c>
    </row>
    <row r="830" spans="1:3" x14ac:dyDescent="0.25">
      <c r="A830" s="5" t="s">
        <v>1959</v>
      </c>
      <c r="B830" s="5" t="s">
        <v>806</v>
      </c>
      <c r="C830" s="1">
        <v>322.49</v>
      </c>
    </row>
    <row r="831" spans="1:3" x14ac:dyDescent="0.25">
      <c r="A831" s="5" t="s">
        <v>1960</v>
      </c>
      <c r="B831" s="5" t="s">
        <v>807</v>
      </c>
      <c r="C831" s="1">
        <v>16.141443951768199</v>
      </c>
    </row>
    <row r="832" spans="1:3" x14ac:dyDescent="0.25">
      <c r="A832" s="5" t="s">
        <v>1961</v>
      </c>
      <c r="B832" s="5" t="s">
        <v>808</v>
      </c>
      <c r="C832" s="1">
        <v>289.03466392503748</v>
      </c>
    </row>
    <row r="833" spans="1:3" x14ac:dyDescent="0.25">
      <c r="A833" s="5" t="s">
        <v>1962</v>
      </c>
      <c r="B833" s="5" t="s">
        <v>809</v>
      </c>
      <c r="C833" s="1">
        <v>289.03466392503748</v>
      </c>
    </row>
    <row r="834" spans="1:3" x14ac:dyDescent="0.25">
      <c r="A834" s="5" t="s">
        <v>1963</v>
      </c>
      <c r="B834" s="5" t="s">
        <v>810</v>
      </c>
      <c r="C834" s="1">
        <v>140.95238095238096</v>
      </c>
    </row>
    <row r="835" spans="1:3" x14ac:dyDescent="0.25">
      <c r="A835" s="5" t="s">
        <v>1964</v>
      </c>
      <c r="B835" s="5" t="s">
        <v>811</v>
      </c>
      <c r="C835" s="1">
        <v>691.64653046202716</v>
      </c>
    </row>
    <row r="836" spans="1:3" x14ac:dyDescent="0.25">
      <c r="A836" s="5" t="s">
        <v>1965</v>
      </c>
      <c r="B836" s="5" t="s">
        <v>812</v>
      </c>
      <c r="C836" s="1">
        <v>359.01193816193125</v>
      </c>
    </row>
    <row r="837" spans="1:3" x14ac:dyDescent="0.25">
      <c r="A837" s="5" t="s">
        <v>1966</v>
      </c>
      <c r="B837" s="5" t="s">
        <v>813</v>
      </c>
      <c r="C837" s="1">
        <v>14.855526600371414</v>
      </c>
    </row>
    <row r="838" spans="1:3" x14ac:dyDescent="0.25">
      <c r="A838" s="5" t="s">
        <v>1967</v>
      </c>
      <c r="B838" s="5" t="s">
        <v>814</v>
      </c>
      <c r="C838" s="1">
        <v>178.05459133321875</v>
      </c>
    </row>
    <row r="839" spans="1:3" x14ac:dyDescent="0.25">
      <c r="A839" s="5" t="s">
        <v>1968</v>
      </c>
      <c r="B839" s="5" t="s">
        <v>815</v>
      </c>
      <c r="C839" s="1">
        <v>39.35</v>
      </c>
    </row>
    <row r="840" spans="1:3" x14ac:dyDescent="0.25">
      <c r="A840" s="5" t="s">
        <v>1969</v>
      </c>
      <c r="B840" s="5" t="s">
        <v>816</v>
      </c>
      <c r="C840" s="1">
        <v>206.84</v>
      </c>
    </row>
    <row r="841" spans="1:3" x14ac:dyDescent="0.25">
      <c r="A841" s="5" t="s">
        <v>1970</v>
      </c>
      <c r="B841" s="5" t="s">
        <v>817</v>
      </c>
      <c r="C841" s="1">
        <v>81.048380878619739</v>
      </c>
    </row>
    <row r="842" spans="1:3" x14ac:dyDescent="0.25">
      <c r="A842" s="5" t="s">
        <v>1971</v>
      </c>
      <c r="B842" s="5" t="s">
        <v>818</v>
      </c>
      <c r="C842" s="1">
        <v>81.048380878619739</v>
      </c>
    </row>
    <row r="843" spans="1:3" x14ac:dyDescent="0.25">
      <c r="A843" s="5" t="s">
        <v>1972</v>
      </c>
      <c r="B843" s="5" t="s">
        <v>819</v>
      </c>
      <c r="C843" s="1">
        <v>107.84083740489243</v>
      </c>
    </row>
    <row r="844" spans="1:3" x14ac:dyDescent="0.25">
      <c r="A844" s="5" t="s">
        <v>1973</v>
      </c>
      <c r="B844" s="5" t="s">
        <v>820</v>
      </c>
      <c r="C844" s="1">
        <v>107.84083740489243</v>
      </c>
    </row>
    <row r="845" spans="1:3" x14ac:dyDescent="0.25">
      <c r="A845" s="5" t="s">
        <v>1974</v>
      </c>
      <c r="B845" s="5" t="s">
        <v>821</v>
      </c>
      <c r="C845" s="1">
        <v>134.71800552001531</v>
      </c>
    </row>
    <row r="846" spans="1:3" x14ac:dyDescent="0.25">
      <c r="A846" s="5" t="s">
        <v>1975</v>
      </c>
      <c r="B846" s="5" t="s">
        <v>822</v>
      </c>
      <c r="C846" s="1">
        <v>134.71800552001531</v>
      </c>
    </row>
    <row r="847" spans="1:3" x14ac:dyDescent="0.25">
      <c r="A847" s="5" t="s">
        <v>1976</v>
      </c>
      <c r="B847" s="5" t="s">
        <v>823</v>
      </c>
      <c r="C847" s="1">
        <v>161.59517363513817</v>
      </c>
    </row>
    <row r="848" spans="1:3" x14ac:dyDescent="0.25">
      <c r="A848" s="5" t="s">
        <v>1977</v>
      </c>
      <c r="B848" s="5" t="s">
        <v>824</v>
      </c>
      <c r="C848" s="1">
        <v>161.59517363513817</v>
      </c>
    </row>
    <row r="849" spans="1:3" x14ac:dyDescent="0.25">
      <c r="A849" s="5" t="s">
        <v>1978</v>
      </c>
      <c r="B849" s="5" t="s">
        <v>825</v>
      </c>
      <c r="C849" s="1">
        <v>188.47234175026108</v>
      </c>
    </row>
    <row r="850" spans="1:3" x14ac:dyDescent="0.25">
      <c r="A850" s="5" t="s">
        <v>1979</v>
      </c>
      <c r="B850" s="5" t="s">
        <v>826</v>
      </c>
      <c r="C850" s="1">
        <v>188.47234175026108</v>
      </c>
    </row>
    <row r="851" spans="1:3" x14ac:dyDescent="0.25">
      <c r="A851" s="5" t="s">
        <v>1980</v>
      </c>
      <c r="B851" s="5" t="s">
        <v>827</v>
      </c>
      <c r="C851" s="1">
        <v>215.34950986538394</v>
      </c>
    </row>
    <row r="852" spans="1:3" x14ac:dyDescent="0.25">
      <c r="A852" s="5" t="s">
        <v>1981</v>
      </c>
      <c r="B852" s="5" t="s">
        <v>828</v>
      </c>
      <c r="C852" s="1">
        <v>215.34950986538394</v>
      </c>
    </row>
    <row r="853" spans="1:3" x14ac:dyDescent="0.25">
      <c r="A853" s="5" t="s">
        <v>1982</v>
      </c>
      <c r="B853" s="5" t="s">
        <v>829</v>
      </c>
      <c r="C853" s="1">
        <v>242.22667798050685</v>
      </c>
    </row>
    <row r="854" spans="1:3" x14ac:dyDescent="0.25">
      <c r="A854" s="5" t="s">
        <v>1983</v>
      </c>
      <c r="B854" s="5" t="s">
        <v>830</v>
      </c>
      <c r="C854" s="1">
        <v>242.22667798050685</v>
      </c>
    </row>
    <row r="855" spans="1:3" x14ac:dyDescent="0.25">
      <c r="A855" s="5" t="s">
        <v>1984</v>
      </c>
      <c r="B855" s="5" t="s">
        <v>831</v>
      </c>
      <c r="C855" s="1">
        <v>269.10384609562971</v>
      </c>
    </row>
    <row r="856" spans="1:3" x14ac:dyDescent="0.25">
      <c r="A856" s="5" t="s">
        <v>1985</v>
      </c>
      <c r="B856" s="5" t="s">
        <v>832</v>
      </c>
      <c r="C856" s="1">
        <v>269.10384609562971</v>
      </c>
    </row>
    <row r="857" spans="1:3" x14ac:dyDescent="0.25">
      <c r="A857" s="5" t="s">
        <v>1986</v>
      </c>
      <c r="B857" s="5" t="s">
        <v>833</v>
      </c>
      <c r="C857" s="1">
        <v>7.139214253164968</v>
      </c>
    </row>
    <row r="858" spans="1:3" x14ac:dyDescent="0.25">
      <c r="A858" s="5" t="s">
        <v>1987</v>
      </c>
      <c r="B858" s="5" t="s">
        <v>834</v>
      </c>
      <c r="C858" s="1">
        <v>39.175092580146817</v>
      </c>
    </row>
    <row r="859" spans="1:3" x14ac:dyDescent="0.25">
      <c r="A859" s="5" t="s">
        <v>1988</v>
      </c>
      <c r="B859" s="5" t="s">
        <v>835</v>
      </c>
      <c r="C859" s="1">
        <v>47.210243543875649</v>
      </c>
    </row>
    <row r="860" spans="1:3" x14ac:dyDescent="0.25">
      <c r="A860" s="5" t="s">
        <v>1989</v>
      </c>
      <c r="B860" s="5" t="s">
        <v>836</v>
      </c>
      <c r="C860" s="1">
        <v>26.039368865671417</v>
      </c>
    </row>
    <row r="861" spans="1:3" x14ac:dyDescent="0.25">
      <c r="A861" s="5" t="s">
        <v>1990</v>
      </c>
      <c r="B861" s="5" t="s">
        <v>837</v>
      </c>
      <c r="C861" s="1">
        <v>45.71</v>
      </c>
    </row>
    <row r="862" spans="1:3" x14ac:dyDescent="0.25">
      <c r="A862" s="5" t="s">
        <v>1991</v>
      </c>
      <c r="B862" s="5" t="s">
        <v>838</v>
      </c>
      <c r="C862" s="1">
        <v>25.430169256629625</v>
      </c>
    </row>
    <row r="863" spans="1:3" x14ac:dyDescent="0.25">
      <c r="A863" s="5" t="s">
        <v>1992</v>
      </c>
      <c r="B863" s="5" t="s">
        <v>839</v>
      </c>
      <c r="C863" s="1">
        <v>358.14</v>
      </c>
    </row>
    <row r="864" spans="1:3" x14ac:dyDescent="0.25">
      <c r="A864" s="5" t="s">
        <v>1993</v>
      </c>
      <c r="B864" s="5" t="s">
        <v>840</v>
      </c>
      <c r="C864" s="1">
        <v>358.14</v>
      </c>
    </row>
    <row r="865" spans="1:3" x14ac:dyDescent="0.25">
      <c r="A865" s="5" t="s">
        <v>1994</v>
      </c>
      <c r="B865" s="5" t="s">
        <v>841</v>
      </c>
      <c r="C865" s="1">
        <v>67.5</v>
      </c>
    </row>
    <row r="866" spans="1:3" x14ac:dyDescent="0.25">
      <c r="A866" s="5" t="s">
        <v>1995</v>
      </c>
      <c r="B866" s="5" t="s">
        <v>842</v>
      </c>
      <c r="C866" s="1">
        <v>67.5</v>
      </c>
    </row>
    <row r="867" spans="1:3" x14ac:dyDescent="0.25">
      <c r="A867" s="5" t="s">
        <v>1996</v>
      </c>
      <c r="B867" s="5" t="s">
        <v>843</v>
      </c>
      <c r="C867" s="1">
        <v>67.5</v>
      </c>
    </row>
    <row r="868" spans="1:3" x14ac:dyDescent="0.25">
      <c r="A868" s="5" t="s">
        <v>1997</v>
      </c>
      <c r="B868" s="5" t="s">
        <v>844</v>
      </c>
      <c r="C868" s="1">
        <v>1500</v>
      </c>
    </row>
    <row r="869" spans="1:3" x14ac:dyDescent="0.25">
      <c r="A869" s="5" t="s">
        <v>1998</v>
      </c>
      <c r="B869" s="5" t="s">
        <v>845</v>
      </c>
      <c r="C869" s="1">
        <v>1990</v>
      </c>
    </row>
    <row r="870" spans="1:3" x14ac:dyDescent="0.25">
      <c r="A870" s="5" t="s">
        <v>1999</v>
      </c>
      <c r="B870" s="5" t="s">
        <v>846</v>
      </c>
      <c r="C870" s="1">
        <v>3190</v>
      </c>
    </row>
    <row r="871" spans="1:3" x14ac:dyDescent="0.25">
      <c r="A871" s="5" t="s">
        <v>2000</v>
      </c>
      <c r="B871" s="5" t="s">
        <v>847</v>
      </c>
      <c r="C871" s="1">
        <v>1687.41</v>
      </c>
    </row>
    <row r="872" spans="1:3" x14ac:dyDescent="0.25">
      <c r="A872" s="5" t="s">
        <v>2001</v>
      </c>
      <c r="B872" s="5" t="s">
        <v>848</v>
      </c>
      <c r="C872" s="1">
        <v>32</v>
      </c>
    </row>
    <row r="873" spans="1:3" x14ac:dyDescent="0.25">
      <c r="A873" s="5" t="s">
        <v>2002</v>
      </c>
      <c r="B873" s="5" t="s">
        <v>849</v>
      </c>
      <c r="C873" s="1">
        <v>12</v>
      </c>
    </row>
    <row r="874" spans="1:3" x14ac:dyDescent="0.25">
      <c r="A874" s="5" t="s">
        <v>2003</v>
      </c>
      <c r="B874" s="5" t="s">
        <v>850</v>
      </c>
      <c r="C874" s="1">
        <v>5293</v>
      </c>
    </row>
    <row r="875" spans="1:3" x14ac:dyDescent="0.25">
      <c r="A875" s="5" t="s">
        <v>2004</v>
      </c>
      <c r="B875" s="5" t="s">
        <v>851</v>
      </c>
      <c r="C875" s="1">
        <v>0</v>
      </c>
    </row>
    <row r="876" spans="1:3" x14ac:dyDescent="0.25">
      <c r="A876" s="5" t="s">
        <v>2005</v>
      </c>
      <c r="B876" s="5" t="s">
        <v>852</v>
      </c>
      <c r="C876" s="1">
        <v>9</v>
      </c>
    </row>
    <row r="877" spans="1:3" x14ac:dyDescent="0.25">
      <c r="A877" s="5" t="s">
        <v>2006</v>
      </c>
      <c r="B877" s="5" t="s">
        <v>853</v>
      </c>
      <c r="C877" s="1">
        <v>9</v>
      </c>
    </row>
    <row r="878" spans="1:3" x14ac:dyDescent="0.25">
      <c r="A878" s="5" t="s">
        <v>2007</v>
      </c>
      <c r="B878" s="5" t="s">
        <v>854</v>
      </c>
      <c r="C878" s="1">
        <v>1255</v>
      </c>
    </row>
    <row r="879" spans="1:3" x14ac:dyDescent="0.25">
      <c r="A879" s="5" t="s">
        <v>2008</v>
      </c>
      <c r="B879" s="5" t="s">
        <v>855</v>
      </c>
      <c r="C879" s="1">
        <v>2008.53</v>
      </c>
    </row>
    <row r="880" spans="1:3" x14ac:dyDescent="0.25">
      <c r="A880" s="5" t="s">
        <v>2009</v>
      </c>
      <c r="B880" s="5" t="s">
        <v>856</v>
      </c>
      <c r="C880" s="1">
        <v>2500</v>
      </c>
    </row>
    <row r="881" spans="1:3" x14ac:dyDescent="0.25">
      <c r="A881" s="5" t="s">
        <v>2010</v>
      </c>
      <c r="B881" s="5" t="s">
        <v>857</v>
      </c>
      <c r="C881" s="1">
        <v>3223.56</v>
      </c>
    </row>
    <row r="882" spans="1:3" x14ac:dyDescent="0.25">
      <c r="A882" s="5" t="s">
        <v>2011</v>
      </c>
      <c r="B882" s="5" t="s">
        <v>858</v>
      </c>
      <c r="C882" s="1">
        <v>16.451178105983143</v>
      </c>
    </row>
    <row r="883" spans="1:3" x14ac:dyDescent="0.25">
      <c r="A883" s="5" t="s">
        <v>2012</v>
      </c>
      <c r="B883" s="5" t="s">
        <v>859</v>
      </c>
      <c r="C883" s="1">
        <v>34.274202533266475</v>
      </c>
    </row>
    <row r="884" spans="1:3" x14ac:dyDescent="0.25">
      <c r="A884" s="5" t="s">
        <v>2013</v>
      </c>
      <c r="B884" s="5" t="s">
        <v>860</v>
      </c>
      <c r="C884" s="1">
        <v>13.237612602793615</v>
      </c>
    </row>
    <row r="885" spans="1:3" x14ac:dyDescent="0.25">
      <c r="A885" s="5" t="s">
        <v>2014</v>
      </c>
      <c r="B885" s="5" t="s">
        <v>861</v>
      </c>
      <c r="C885" s="1">
        <v>32.67</v>
      </c>
    </row>
    <row r="886" spans="1:3" x14ac:dyDescent="0.25">
      <c r="A886" s="5" t="s">
        <v>2015</v>
      </c>
      <c r="B886" s="5" t="s">
        <v>862</v>
      </c>
      <c r="C886" s="1">
        <v>32.67</v>
      </c>
    </row>
    <row r="887" spans="1:3" x14ac:dyDescent="0.25">
      <c r="A887" s="5" t="s">
        <v>2016</v>
      </c>
      <c r="B887" s="5" t="s">
        <v>863</v>
      </c>
      <c r="C887" s="1">
        <v>41.55</v>
      </c>
    </row>
    <row r="888" spans="1:3" x14ac:dyDescent="0.25">
      <c r="A888" s="5" t="s">
        <v>2017</v>
      </c>
      <c r="B888" s="5" t="s">
        <v>864</v>
      </c>
      <c r="C888" s="1">
        <v>16.217652765162359</v>
      </c>
    </row>
    <row r="889" spans="1:3" x14ac:dyDescent="0.25">
      <c r="A889" s="5" t="s">
        <v>2018</v>
      </c>
      <c r="B889" s="5" t="s">
        <v>865</v>
      </c>
      <c r="C889" s="1">
        <v>270</v>
      </c>
    </row>
    <row r="890" spans="1:3" x14ac:dyDescent="0.25">
      <c r="A890" s="5" t="s">
        <v>2019</v>
      </c>
      <c r="B890" s="5" t="s">
        <v>866</v>
      </c>
      <c r="C890" s="1">
        <v>1750</v>
      </c>
    </row>
    <row r="891" spans="1:3" x14ac:dyDescent="0.25">
      <c r="A891" s="5" t="s">
        <v>2020</v>
      </c>
      <c r="B891" s="5" t="s">
        <v>867</v>
      </c>
      <c r="C891" s="1">
        <v>2600</v>
      </c>
    </row>
    <row r="892" spans="1:3" x14ac:dyDescent="0.25">
      <c r="A892" s="5" t="s">
        <v>2021</v>
      </c>
      <c r="B892" s="5" t="s">
        <v>868</v>
      </c>
      <c r="C892" s="1">
        <v>4080</v>
      </c>
    </row>
    <row r="893" spans="1:3" x14ac:dyDescent="0.25">
      <c r="A893" s="5" t="s">
        <v>2022</v>
      </c>
      <c r="B893" s="5" t="s">
        <v>869</v>
      </c>
      <c r="C893" s="1">
        <v>4700</v>
      </c>
    </row>
    <row r="894" spans="1:3" x14ac:dyDescent="0.25">
      <c r="A894" s="5" t="s">
        <v>2023</v>
      </c>
      <c r="B894" s="5" t="s">
        <v>870</v>
      </c>
      <c r="C894" s="1">
        <v>130</v>
      </c>
    </row>
    <row r="895" spans="1:3" x14ac:dyDescent="0.25">
      <c r="A895" s="5" t="s">
        <v>2024</v>
      </c>
      <c r="B895" s="5" t="s">
        <v>871</v>
      </c>
      <c r="C895" s="1">
        <v>0.16789682421212818</v>
      </c>
    </row>
    <row r="896" spans="1:3" x14ac:dyDescent="0.25">
      <c r="A896" s="5" t="s">
        <v>2025</v>
      </c>
      <c r="B896" s="5" t="s">
        <v>872</v>
      </c>
      <c r="C896" s="1">
        <v>94.016327938261767</v>
      </c>
    </row>
    <row r="897" spans="1:3" x14ac:dyDescent="0.25">
      <c r="A897" s="5" t="s">
        <v>2026</v>
      </c>
      <c r="B897" s="5" t="s">
        <v>873</v>
      </c>
      <c r="C897" s="1">
        <v>114.95357283108737</v>
      </c>
    </row>
    <row r="898" spans="1:3" x14ac:dyDescent="0.25">
      <c r="A898" s="5" t="s">
        <v>2027</v>
      </c>
      <c r="B898" s="5" t="s">
        <v>874</v>
      </c>
      <c r="C898" s="1">
        <v>114.84891807424076</v>
      </c>
    </row>
    <row r="899" spans="1:3" x14ac:dyDescent="0.25">
      <c r="A899" s="5" t="s">
        <v>2028</v>
      </c>
      <c r="B899" s="5" t="s">
        <v>875</v>
      </c>
      <c r="C899" s="1">
        <v>135.56589960851866</v>
      </c>
    </row>
    <row r="900" spans="1:3" x14ac:dyDescent="0.25">
      <c r="A900" s="5" t="s">
        <v>2029</v>
      </c>
      <c r="B900" s="5" t="s">
        <v>876</v>
      </c>
      <c r="C900" s="1">
        <v>156.93636865520338</v>
      </c>
    </row>
    <row r="901" spans="1:3" x14ac:dyDescent="0.25">
      <c r="A901" s="5" t="s">
        <v>2030</v>
      </c>
      <c r="B901" s="5" t="s">
        <v>877</v>
      </c>
      <c r="C901" s="1">
        <v>50</v>
      </c>
    </row>
    <row r="902" spans="1:3" x14ac:dyDescent="0.25">
      <c r="A902" s="5" t="s">
        <v>2031</v>
      </c>
      <c r="B902" s="5" t="s">
        <v>878</v>
      </c>
      <c r="C902" s="1">
        <v>177.87361354802897</v>
      </c>
    </row>
    <row r="903" spans="1:3" x14ac:dyDescent="0.25">
      <c r="A903" s="5" t="s">
        <v>2032</v>
      </c>
      <c r="B903" s="5" t="s">
        <v>879</v>
      </c>
      <c r="C903" s="1">
        <v>67.204057221831363</v>
      </c>
    </row>
    <row r="904" spans="1:3" x14ac:dyDescent="0.25">
      <c r="A904" s="5" t="s">
        <v>2033</v>
      </c>
      <c r="B904" s="5" t="s">
        <v>880</v>
      </c>
      <c r="C904" s="1">
        <v>73.485230689679042</v>
      </c>
    </row>
    <row r="905" spans="1:3" x14ac:dyDescent="0.25">
      <c r="A905" s="5" t="s">
        <v>2034</v>
      </c>
      <c r="B905" s="5" t="s">
        <v>881</v>
      </c>
      <c r="C905" s="1">
        <v>81.860128646809272</v>
      </c>
    </row>
    <row r="906" spans="1:3" x14ac:dyDescent="0.25">
      <c r="A906" s="5" t="s">
        <v>2035</v>
      </c>
      <c r="B906" s="5" t="s">
        <v>882</v>
      </c>
      <c r="C906" s="1">
        <v>134.13274704146377</v>
      </c>
    </row>
    <row r="907" spans="1:3" x14ac:dyDescent="0.25">
      <c r="A907" s="5" t="s">
        <v>2036</v>
      </c>
      <c r="B907" s="5" t="s">
        <v>883</v>
      </c>
      <c r="C907" s="1">
        <v>176.34847254140072</v>
      </c>
    </row>
    <row r="908" spans="1:3" x14ac:dyDescent="0.25">
      <c r="A908" s="5" t="s">
        <v>2037</v>
      </c>
      <c r="B908" s="5" t="s">
        <v>884</v>
      </c>
      <c r="C908" s="1">
        <v>201.6779078413629</v>
      </c>
    </row>
    <row r="909" spans="1:3" x14ac:dyDescent="0.25">
      <c r="A909" s="5" t="s">
        <v>2038</v>
      </c>
      <c r="B909" s="5" t="s">
        <v>885</v>
      </c>
      <c r="C909" s="1">
        <v>218.56419804133765</v>
      </c>
    </row>
    <row r="910" spans="1:3" x14ac:dyDescent="0.25">
      <c r="A910" s="5" t="s">
        <v>2039</v>
      </c>
      <c r="B910" s="5" t="s">
        <v>886</v>
      </c>
      <c r="C910" s="1">
        <v>260.77992354127463</v>
      </c>
    </row>
    <row r="911" spans="1:3" x14ac:dyDescent="0.25">
      <c r="A911" s="5" t="s">
        <v>2040</v>
      </c>
      <c r="B911" s="5" t="s">
        <v>887</v>
      </c>
      <c r="C911" s="1">
        <v>302.99564904121155</v>
      </c>
    </row>
    <row r="912" spans="1:3" x14ac:dyDescent="0.25">
      <c r="A912" s="5" t="s">
        <v>2041</v>
      </c>
      <c r="B912" s="5" t="s">
        <v>888</v>
      </c>
      <c r="C912" s="1">
        <v>108.80331174150164</v>
      </c>
    </row>
    <row r="913" spans="1:3" x14ac:dyDescent="0.25">
      <c r="A913" s="5" t="s">
        <v>2042</v>
      </c>
      <c r="B913" s="5" t="s">
        <v>889</v>
      </c>
      <c r="C913" s="1">
        <v>149.29190476827472</v>
      </c>
    </row>
    <row r="914" spans="1:3" x14ac:dyDescent="0.25">
      <c r="A914" s="5" t="s">
        <v>2043</v>
      </c>
      <c r="B914" s="5" t="s">
        <v>890</v>
      </c>
      <c r="C914" s="1">
        <v>184.72208595900329</v>
      </c>
    </row>
    <row r="915" spans="1:3" x14ac:dyDescent="0.25">
      <c r="A915" s="5" t="s">
        <v>2044</v>
      </c>
      <c r="B915" s="5" t="s">
        <v>891</v>
      </c>
      <c r="C915" s="1">
        <v>216.97601484756896</v>
      </c>
    </row>
    <row r="916" spans="1:3" x14ac:dyDescent="0.25">
      <c r="A916" s="5" t="s">
        <v>2045</v>
      </c>
      <c r="B916" s="5" t="s">
        <v>892</v>
      </c>
      <c r="C916" s="1">
        <v>252.40619603829745</v>
      </c>
    </row>
    <row r="917" spans="1:3" x14ac:dyDescent="0.25">
      <c r="A917" s="5" t="s">
        <v>2046</v>
      </c>
      <c r="B917" s="5" t="s">
        <v>893</v>
      </c>
      <c r="C917" s="1">
        <v>81.326969821795018</v>
      </c>
    </row>
    <row r="918" spans="1:3" x14ac:dyDescent="0.25">
      <c r="A918" s="5" t="s">
        <v>2047</v>
      </c>
      <c r="B918" s="5" t="s">
        <v>894</v>
      </c>
      <c r="C918" s="1">
        <v>93.991687471776089</v>
      </c>
    </row>
    <row r="919" spans="1:3" x14ac:dyDescent="0.25">
      <c r="A919" s="5" t="s">
        <v>2048</v>
      </c>
      <c r="B919" s="5" t="s">
        <v>895</v>
      </c>
      <c r="C919" s="1">
        <v>115.09955022174455</v>
      </c>
    </row>
    <row r="920" spans="1:3" x14ac:dyDescent="0.25">
      <c r="A920" s="5" t="s">
        <v>2049</v>
      </c>
      <c r="B920" s="5" t="s">
        <v>896</v>
      </c>
      <c r="C920" s="1">
        <v>122.88887907281283</v>
      </c>
    </row>
    <row r="921" spans="1:3" x14ac:dyDescent="0.25">
      <c r="A921" s="5" t="s">
        <v>2050</v>
      </c>
      <c r="B921" s="5" t="s">
        <v>897</v>
      </c>
      <c r="C921" s="1">
        <v>136.20741297171304</v>
      </c>
    </row>
    <row r="922" spans="1:3" x14ac:dyDescent="0.25">
      <c r="A922" s="5" t="s">
        <v>2051</v>
      </c>
      <c r="B922" s="5" t="s">
        <v>898</v>
      </c>
      <c r="C922" s="1">
        <v>157.3152757216815</v>
      </c>
    </row>
    <row r="923" spans="1:3" x14ac:dyDescent="0.25">
      <c r="A923" s="5" t="s">
        <v>2052</v>
      </c>
      <c r="B923" s="5" t="s">
        <v>899</v>
      </c>
      <c r="C923" s="1">
        <v>178.42313847164996</v>
      </c>
    </row>
    <row r="924" spans="1:3" x14ac:dyDescent="0.25">
      <c r="A924" s="5" t="s">
        <v>2053</v>
      </c>
      <c r="B924" s="5" t="s">
        <v>900</v>
      </c>
      <c r="C924" s="1">
        <v>606.82273968459606</v>
      </c>
    </row>
    <row r="925" spans="1:3" x14ac:dyDescent="0.25">
      <c r="A925" s="5" t="s">
        <v>2054</v>
      </c>
      <c r="B925" s="5" t="s">
        <v>901</v>
      </c>
      <c r="C925" s="1">
        <v>631.67999999999995</v>
      </c>
    </row>
    <row r="926" spans="1:3" x14ac:dyDescent="0.25">
      <c r="A926" s="5" t="s">
        <v>2055</v>
      </c>
      <c r="B926" s="5" t="s">
        <v>902</v>
      </c>
      <c r="C926" s="1">
        <v>522.4</v>
      </c>
    </row>
    <row r="927" spans="1:3" x14ac:dyDescent="0.25">
      <c r="A927" s="5" t="s">
        <v>2056</v>
      </c>
      <c r="B927" s="5" t="s">
        <v>903</v>
      </c>
      <c r="C927" s="1">
        <v>465.3</v>
      </c>
    </row>
    <row r="928" spans="1:3" x14ac:dyDescent="0.25">
      <c r="A928" s="5" t="s">
        <v>2057</v>
      </c>
      <c r="B928" s="5" t="s">
        <v>904</v>
      </c>
      <c r="C928" s="1">
        <v>465.3</v>
      </c>
    </row>
    <row r="929" spans="1:3" x14ac:dyDescent="0.25">
      <c r="A929" s="5" t="s">
        <v>2058</v>
      </c>
      <c r="B929" s="5" t="s">
        <v>905</v>
      </c>
      <c r="C929" s="1">
        <v>852.69</v>
      </c>
    </row>
    <row r="930" spans="1:3" x14ac:dyDescent="0.25">
      <c r="A930" s="5" t="s">
        <v>2059</v>
      </c>
      <c r="B930" s="5" t="s">
        <v>906</v>
      </c>
      <c r="C930" s="1">
        <v>623.91999999999996</v>
      </c>
    </row>
    <row r="931" spans="1:3" x14ac:dyDescent="0.25">
      <c r="A931" s="5" t="s">
        <v>2060</v>
      </c>
      <c r="B931" s="5" t="s">
        <v>907</v>
      </c>
      <c r="C931" s="1">
        <v>657.67077863402403</v>
      </c>
    </row>
    <row r="932" spans="1:3" x14ac:dyDescent="0.25">
      <c r="A932" s="5" t="s">
        <v>2061</v>
      </c>
      <c r="B932" s="5" t="s">
        <v>908</v>
      </c>
      <c r="C932" s="1">
        <v>946.46</v>
      </c>
    </row>
    <row r="933" spans="1:3" x14ac:dyDescent="0.25">
      <c r="A933" s="5" t="s">
        <v>2062</v>
      </c>
      <c r="B933" s="5" t="s">
        <v>909</v>
      </c>
      <c r="C933" s="1">
        <v>740.25</v>
      </c>
    </row>
    <row r="934" spans="1:3" x14ac:dyDescent="0.25">
      <c r="A934" s="5" t="s">
        <v>2063</v>
      </c>
      <c r="B934" s="5" t="s">
        <v>910</v>
      </c>
      <c r="C934" s="1">
        <v>1128.8517252500424</v>
      </c>
    </row>
    <row r="935" spans="1:3" x14ac:dyDescent="0.25">
      <c r="A935" s="5" t="s">
        <v>2064</v>
      </c>
      <c r="B935" s="5" t="s">
        <v>911</v>
      </c>
      <c r="C935" s="1">
        <v>668.69</v>
      </c>
    </row>
    <row r="936" spans="1:3" x14ac:dyDescent="0.25">
      <c r="A936" s="5" t="s">
        <v>2065</v>
      </c>
      <c r="B936" s="5" t="s">
        <v>912</v>
      </c>
      <c r="C936" s="1">
        <v>48.88</v>
      </c>
    </row>
    <row r="937" spans="1:3" x14ac:dyDescent="0.25">
      <c r="A937" s="5" t="s">
        <v>2066</v>
      </c>
      <c r="B937" s="5" t="s">
        <v>913</v>
      </c>
      <c r="C937" s="1">
        <v>357</v>
      </c>
    </row>
    <row r="938" spans="1:3" x14ac:dyDescent="0.25">
      <c r="A938" s="5" t="s">
        <v>2067</v>
      </c>
      <c r="B938" s="5" t="s">
        <v>914</v>
      </c>
      <c r="C938" s="1">
        <v>78.349999999999994</v>
      </c>
    </row>
    <row r="939" spans="1:3" x14ac:dyDescent="0.25">
      <c r="A939" s="5" t="s">
        <v>2068</v>
      </c>
      <c r="B939" s="5" t="s">
        <v>915</v>
      </c>
      <c r="C939" s="1">
        <v>125.560304640395</v>
      </c>
    </row>
    <row r="940" spans="1:3" x14ac:dyDescent="0.25">
      <c r="A940" s="5" t="s">
        <v>2069</v>
      </c>
      <c r="B940" s="5" t="s">
        <v>916</v>
      </c>
      <c r="C940" s="1">
        <v>78.349999999999994</v>
      </c>
    </row>
    <row r="941" spans="1:3" x14ac:dyDescent="0.25">
      <c r="A941" s="5" t="s">
        <v>2070</v>
      </c>
      <c r="B941" s="5" t="s">
        <v>916</v>
      </c>
      <c r="C941" s="1">
        <v>78.349999999999994</v>
      </c>
    </row>
    <row r="942" spans="1:3" x14ac:dyDescent="0.25">
      <c r="A942" s="5" t="s">
        <v>2071</v>
      </c>
      <c r="B942" s="5" t="s">
        <v>917</v>
      </c>
      <c r="C942" s="1">
        <v>78.349999999999994</v>
      </c>
    </row>
    <row r="943" spans="1:3" x14ac:dyDescent="0.25">
      <c r="A943" s="5" t="s">
        <v>2072</v>
      </c>
      <c r="B943" s="5" t="s">
        <v>918</v>
      </c>
      <c r="C943" s="1">
        <v>1486.51</v>
      </c>
    </row>
    <row r="944" spans="1:3" x14ac:dyDescent="0.25">
      <c r="A944" s="5" t="s">
        <v>2073</v>
      </c>
      <c r="B944" s="5" t="s">
        <v>919</v>
      </c>
      <c r="C944" s="1">
        <v>1486.51</v>
      </c>
    </row>
    <row r="945" spans="1:3" x14ac:dyDescent="0.25">
      <c r="A945" s="5" t="s">
        <v>2074</v>
      </c>
      <c r="B945" s="5" t="s">
        <v>920</v>
      </c>
      <c r="C945" s="1">
        <v>104.23</v>
      </c>
    </row>
    <row r="946" spans="1:3" x14ac:dyDescent="0.25">
      <c r="A946" s="5" t="s">
        <v>2075</v>
      </c>
      <c r="B946" s="5" t="s">
        <v>921</v>
      </c>
      <c r="C946" s="1">
        <v>89.44</v>
      </c>
    </row>
    <row r="947" spans="1:3" x14ac:dyDescent="0.25">
      <c r="A947" s="5" t="s">
        <v>2076</v>
      </c>
      <c r="B947" s="5" t="s">
        <v>922</v>
      </c>
      <c r="C947" s="1">
        <v>92</v>
      </c>
    </row>
    <row r="948" spans="1:3" x14ac:dyDescent="0.25">
      <c r="A948" s="5" t="s">
        <v>2077</v>
      </c>
      <c r="B948" s="5" t="s">
        <v>923</v>
      </c>
      <c r="C948" s="1">
        <v>111.53</v>
      </c>
    </row>
    <row r="949" spans="1:3" x14ac:dyDescent="0.25">
      <c r="A949" s="5" t="s">
        <v>2078</v>
      </c>
      <c r="B949" s="5" t="s">
        <v>924</v>
      </c>
      <c r="C949" s="1">
        <v>104.23</v>
      </c>
    </row>
    <row r="950" spans="1:3" x14ac:dyDescent="0.25">
      <c r="A950" s="5" t="s">
        <v>2079</v>
      </c>
      <c r="B950" s="5" t="s">
        <v>925</v>
      </c>
      <c r="C950" s="1">
        <v>76.44</v>
      </c>
    </row>
    <row r="951" spans="1:3" x14ac:dyDescent="0.25">
      <c r="A951" s="5" t="s">
        <v>2080</v>
      </c>
      <c r="B951" s="5" t="s">
        <v>926</v>
      </c>
      <c r="C951" s="1">
        <v>72.540000000000006</v>
      </c>
    </row>
    <row r="952" spans="1:3" x14ac:dyDescent="0.25">
      <c r="A952" s="5" t="s">
        <v>2081</v>
      </c>
      <c r="B952" s="5" t="s">
        <v>927</v>
      </c>
      <c r="C952" s="1">
        <v>51.442031478223413</v>
      </c>
    </row>
    <row r="953" spans="1:3" x14ac:dyDescent="0.25">
      <c r="A953" s="5" t="s">
        <v>2082</v>
      </c>
      <c r="B953" s="5" t="s">
        <v>928</v>
      </c>
      <c r="C953" s="1">
        <v>64.20271980034066</v>
      </c>
    </row>
    <row r="954" spans="1:3" x14ac:dyDescent="0.25">
      <c r="A954" s="5" t="s">
        <v>2083</v>
      </c>
      <c r="B954" s="5" t="s">
        <v>929</v>
      </c>
      <c r="C954" s="1">
        <v>76.963408122457921</v>
      </c>
    </row>
    <row r="955" spans="1:3" x14ac:dyDescent="0.25">
      <c r="A955" s="5" t="s">
        <v>2084</v>
      </c>
      <c r="B955" s="5" t="s">
        <v>930</v>
      </c>
      <c r="C955" s="1">
        <v>89.72409644457521</v>
      </c>
    </row>
    <row r="956" spans="1:3" x14ac:dyDescent="0.25">
      <c r="A956" s="5" t="s">
        <v>2085</v>
      </c>
      <c r="B956" s="5" t="s">
        <v>931</v>
      </c>
      <c r="C956" s="1">
        <v>100.6885588445176</v>
      </c>
    </row>
    <row r="957" spans="1:3" x14ac:dyDescent="0.25">
      <c r="A957" s="5" t="s">
        <v>2086</v>
      </c>
      <c r="B957" s="5" t="s">
        <v>932</v>
      </c>
      <c r="C957" s="1">
        <v>115.2454730888097</v>
      </c>
    </row>
    <row r="958" spans="1:3" x14ac:dyDescent="0.25">
      <c r="A958" s="5" t="s">
        <v>2087</v>
      </c>
      <c r="B958" s="5" t="s">
        <v>933</v>
      </c>
      <c r="C958" s="1">
        <v>128.00616141092695</v>
      </c>
    </row>
    <row r="959" spans="1:3" x14ac:dyDescent="0.25">
      <c r="A959" s="5" t="s">
        <v>2088</v>
      </c>
      <c r="B959" s="5" t="s">
        <v>934</v>
      </c>
      <c r="C959" s="1">
        <v>12.22</v>
      </c>
    </row>
    <row r="960" spans="1:3" x14ac:dyDescent="0.25">
      <c r="A960" s="5" t="s">
        <v>2089</v>
      </c>
      <c r="B960" s="5" t="s">
        <v>935</v>
      </c>
      <c r="C960" s="1">
        <v>140.76684973304421</v>
      </c>
    </row>
    <row r="961" spans="1:3" x14ac:dyDescent="0.25">
      <c r="A961" s="5" t="s">
        <v>2090</v>
      </c>
      <c r="B961" s="5" t="s">
        <v>936</v>
      </c>
      <c r="C961" s="1">
        <v>153.52753805516147</v>
      </c>
    </row>
    <row r="962" spans="1:3" x14ac:dyDescent="0.25">
      <c r="A962" s="5" t="s">
        <v>2091</v>
      </c>
      <c r="B962" s="5" t="s">
        <v>937</v>
      </c>
      <c r="C962" s="1">
        <v>166.28822637727873</v>
      </c>
    </row>
    <row r="963" spans="1:3" x14ac:dyDescent="0.25">
      <c r="A963" s="5" t="s">
        <v>2092</v>
      </c>
      <c r="B963" s="5" t="s">
        <v>938</v>
      </c>
      <c r="C963" s="1">
        <v>204.57029134363052</v>
      </c>
    </row>
    <row r="964" spans="1:3" x14ac:dyDescent="0.25">
      <c r="A964" s="5" t="s">
        <v>2093</v>
      </c>
      <c r="B964" s="5" t="s">
        <v>939</v>
      </c>
      <c r="C964" s="1">
        <v>230.09166798786504</v>
      </c>
    </row>
    <row r="965" spans="1:3" x14ac:dyDescent="0.25">
      <c r="A965" s="5" t="s">
        <v>2094</v>
      </c>
      <c r="B965" s="5" t="s">
        <v>940</v>
      </c>
      <c r="C965" s="1">
        <v>116.09</v>
      </c>
    </row>
    <row r="966" spans="1:3" x14ac:dyDescent="0.25">
      <c r="A966" s="5" t="s">
        <v>2095</v>
      </c>
      <c r="B966" s="5" t="s">
        <v>941</v>
      </c>
      <c r="C966" s="1">
        <v>255.6130446320995</v>
      </c>
    </row>
    <row r="967" spans="1:3" x14ac:dyDescent="0.25">
      <c r="A967" s="5" t="s">
        <v>2096</v>
      </c>
      <c r="B967" s="5" t="s">
        <v>942</v>
      </c>
      <c r="C967" s="1">
        <v>25.920654833988902</v>
      </c>
    </row>
    <row r="968" spans="1:3" x14ac:dyDescent="0.25">
      <c r="A968" s="5" t="s">
        <v>2097</v>
      </c>
      <c r="B968" s="5" t="s">
        <v>942</v>
      </c>
      <c r="C968" s="1">
        <v>12.3</v>
      </c>
    </row>
    <row r="969" spans="1:3" x14ac:dyDescent="0.25">
      <c r="A969" s="5" t="s">
        <v>2098</v>
      </c>
      <c r="B969" s="5" t="s">
        <v>943</v>
      </c>
      <c r="C969" s="1">
        <v>12.3</v>
      </c>
    </row>
    <row r="970" spans="1:3" x14ac:dyDescent="0.25">
      <c r="A970" s="5" t="s">
        <v>2099</v>
      </c>
      <c r="B970" s="5" t="s">
        <v>944</v>
      </c>
      <c r="C970" s="1">
        <v>281.13442127633402</v>
      </c>
    </row>
    <row r="971" spans="1:3" x14ac:dyDescent="0.25">
      <c r="A971" s="5" t="s">
        <v>2100</v>
      </c>
      <c r="B971" s="5" t="s">
        <v>945</v>
      </c>
      <c r="C971" s="1">
        <v>306.6557979205686</v>
      </c>
    </row>
    <row r="972" spans="1:3" x14ac:dyDescent="0.25">
      <c r="A972" s="5" t="s">
        <v>2101</v>
      </c>
      <c r="B972" s="5" t="s">
        <v>946</v>
      </c>
      <c r="C972" s="1">
        <v>38.681343156106159</v>
      </c>
    </row>
    <row r="973" spans="1:3" x14ac:dyDescent="0.25">
      <c r="A973" s="5" t="s">
        <v>2102</v>
      </c>
      <c r="B973" s="5" t="s">
        <v>947</v>
      </c>
      <c r="C973" s="1">
        <v>18.37</v>
      </c>
    </row>
    <row r="974" spans="1:3" x14ac:dyDescent="0.25">
      <c r="A974" s="5" t="s">
        <v>2103</v>
      </c>
      <c r="B974" s="5" t="s">
        <v>948</v>
      </c>
      <c r="C974" s="1">
        <v>42.64</v>
      </c>
    </row>
    <row r="975" spans="1:3" x14ac:dyDescent="0.25">
      <c r="A975" s="5" t="s">
        <v>2104</v>
      </c>
      <c r="B975" s="5" t="s">
        <v>949</v>
      </c>
      <c r="C975" s="1">
        <v>62.706339657831592</v>
      </c>
    </row>
    <row r="976" spans="1:3" x14ac:dyDescent="0.25">
      <c r="A976" s="5" t="s">
        <v>2105</v>
      </c>
      <c r="B976" s="5" t="s">
        <v>950</v>
      </c>
      <c r="C976" s="1">
        <v>78.301695043440901</v>
      </c>
    </row>
    <row r="977" spans="1:3" x14ac:dyDescent="0.25">
      <c r="A977" s="5" t="s">
        <v>2106</v>
      </c>
      <c r="B977" s="5" t="s">
        <v>951</v>
      </c>
      <c r="C977" s="1">
        <v>93.897050429050253</v>
      </c>
    </row>
    <row r="978" spans="1:3" x14ac:dyDescent="0.25">
      <c r="A978" s="5" t="s">
        <v>2107</v>
      </c>
      <c r="B978" s="5" t="s">
        <v>952</v>
      </c>
      <c r="C978" s="1">
        <v>109.49240581465956</v>
      </c>
    </row>
    <row r="979" spans="1:3" x14ac:dyDescent="0.25">
      <c r="A979" s="5" t="s">
        <v>2108</v>
      </c>
      <c r="B979" s="5" t="s">
        <v>953</v>
      </c>
      <c r="C979" s="1">
        <v>122.89252055947932</v>
      </c>
    </row>
    <row r="980" spans="1:3" x14ac:dyDescent="0.25">
      <c r="A980" s="5" t="s">
        <v>2109</v>
      </c>
      <c r="B980" s="5" t="s">
        <v>954</v>
      </c>
      <c r="C980" s="1">
        <v>95.54</v>
      </c>
    </row>
    <row r="981" spans="1:3" x14ac:dyDescent="0.25">
      <c r="A981" s="5" t="s">
        <v>2110</v>
      </c>
      <c r="B981" s="5" t="s">
        <v>955</v>
      </c>
      <c r="C981" s="1">
        <v>140.6831165858782</v>
      </c>
    </row>
    <row r="982" spans="1:3" x14ac:dyDescent="0.25">
      <c r="A982" s="5" t="s">
        <v>2111</v>
      </c>
      <c r="B982" s="5" t="s">
        <v>956</v>
      </c>
      <c r="C982" s="1">
        <v>156.27847197148751</v>
      </c>
    </row>
    <row r="983" spans="1:3" x14ac:dyDescent="0.25">
      <c r="A983" s="5" t="s">
        <v>2112</v>
      </c>
      <c r="B983" s="5" t="s">
        <v>957</v>
      </c>
      <c r="C983" s="1">
        <v>15.920273501003628</v>
      </c>
    </row>
    <row r="984" spans="1:3" x14ac:dyDescent="0.25">
      <c r="A984" s="5" t="s">
        <v>2113</v>
      </c>
      <c r="B984" s="5" t="s">
        <v>958</v>
      </c>
      <c r="C984" s="1">
        <v>171.87382735709684</v>
      </c>
    </row>
    <row r="985" spans="1:3" x14ac:dyDescent="0.25">
      <c r="A985" s="5" t="s">
        <v>2114</v>
      </c>
      <c r="B985" s="5" t="s">
        <v>959</v>
      </c>
      <c r="C985" s="1">
        <v>187.46918274270618</v>
      </c>
    </row>
    <row r="986" spans="1:3" x14ac:dyDescent="0.25">
      <c r="A986" s="5" t="s">
        <v>2115</v>
      </c>
      <c r="B986" s="5" t="s">
        <v>960</v>
      </c>
      <c r="C986" s="1">
        <v>203.06453812831552</v>
      </c>
    </row>
    <row r="987" spans="1:3" x14ac:dyDescent="0.25">
      <c r="A987" s="5" t="s">
        <v>2116</v>
      </c>
      <c r="B987" s="5" t="s">
        <v>960</v>
      </c>
      <c r="C987" s="1">
        <v>137.86000000000001</v>
      </c>
    </row>
    <row r="988" spans="1:3" x14ac:dyDescent="0.25">
      <c r="A988" s="5" t="s">
        <v>2117</v>
      </c>
      <c r="B988" s="5" t="s">
        <v>961</v>
      </c>
      <c r="C988" s="1">
        <v>218.65989351392483</v>
      </c>
    </row>
    <row r="989" spans="1:3" x14ac:dyDescent="0.25">
      <c r="A989" s="5" t="s">
        <v>2118</v>
      </c>
      <c r="B989" s="5" t="s">
        <v>962</v>
      </c>
      <c r="C989" s="1">
        <v>234.25524889953411</v>
      </c>
    </row>
    <row r="990" spans="1:3" x14ac:dyDescent="0.25">
      <c r="A990" s="5" t="s">
        <v>2119</v>
      </c>
      <c r="B990" s="5" t="s">
        <v>962</v>
      </c>
      <c r="C990" s="1">
        <v>159.02000000000001</v>
      </c>
    </row>
    <row r="991" spans="1:3" x14ac:dyDescent="0.25">
      <c r="A991" s="5" t="s">
        <v>2120</v>
      </c>
      <c r="B991" s="5" t="s">
        <v>963</v>
      </c>
      <c r="C991" s="1">
        <v>249.85060428514345</v>
      </c>
    </row>
    <row r="992" spans="1:3" x14ac:dyDescent="0.25">
      <c r="A992" s="5" t="s">
        <v>2121</v>
      </c>
      <c r="B992" s="5" t="s">
        <v>964</v>
      </c>
      <c r="C992" s="1">
        <v>265.44595967075276</v>
      </c>
    </row>
    <row r="993" spans="1:3" x14ac:dyDescent="0.25">
      <c r="A993" s="5" t="s">
        <v>2122</v>
      </c>
      <c r="B993" s="5" t="s">
        <v>965</v>
      </c>
      <c r="C993" s="1">
        <v>281.04131505636207</v>
      </c>
    </row>
    <row r="994" spans="1:3" x14ac:dyDescent="0.25">
      <c r="A994" s="5" t="s">
        <v>2123</v>
      </c>
      <c r="B994" s="5" t="s">
        <v>966</v>
      </c>
      <c r="C994" s="1">
        <v>296.63667044197143</v>
      </c>
    </row>
    <row r="995" spans="1:3" x14ac:dyDescent="0.25">
      <c r="A995" s="5" t="s">
        <v>2124</v>
      </c>
      <c r="B995" s="5" t="s">
        <v>966</v>
      </c>
      <c r="C995" s="1">
        <v>201.34</v>
      </c>
    </row>
    <row r="996" spans="1:3" x14ac:dyDescent="0.25">
      <c r="A996" s="5" t="s">
        <v>2125</v>
      </c>
      <c r="B996" s="5" t="s">
        <v>967</v>
      </c>
      <c r="C996" s="1">
        <v>312.23202582758069</v>
      </c>
    </row>
    <row r="997" spans="1:3" x14ac:dyDescent="0.25">
      <c r="A997" s="5" t="s">
        <v>2126</v>
      </c>
      <c r="B997" s="5" t="s">
        <v>968</v>
      </c>
      <c r="C997" s="1">
        <v>21.48</v>
      </c>
    </row>
    <row r="998" spans="1:3" x14ac:dyDescent="0.25">
      <c r="A998" s="5" t="s">
        <v>2127</v>
      </c>
      <c r="B998" s="5" t="s">
        <v>969</v>
      </c>
      <c r="C998" s="1">
        <v>31.515628886612951</v>
      </c>
    </row>
    <row r="999" spans="1:3" x14ac:dyDescent="0.25">
      <c r="A999" s="5" t="s">
        <v>2128</v>
      </c>
      <c r="B999" s="5" t="s">
        <v>970</v>
      </c>
      <c r="C999" s="1">
        <v>327.82738121319005</v>
      </c>
    </row>
    <row r="1000" spans="1:3" x14ac:dyDescent="0.25">
      <c r="A1000" s="5" t="s">
        <v>2129</v>
      </c>
      <c r="B1000" s="5" t="s">
        <v>971</v>
      </c>
      <c r="C1000" s="1">
        <v>343.42273659879936</v>
      </c>
    </row>
    <row r="1001" spans="1:3" x14ac:dyDescent="0.25">
      <c r="A1001" s="5" t="s">
        <v>2130</v>
      </c>
      <c r="B1001" s="5" t="s">
        <v>972</v>
      </c>
      <c r="C1001" s="1">
        <v>359.01809198440867</v>
      </c>
    </row>
    <row r="1002" spans="1:3" x14ac:dyDescent="0.25">
      <c r="A1002" s="5" t="s">
        <v>2131</v>
      </c>
      <c r="B1002" s="5" t="s">
        <v>973</v>
      </c>
      <c r="C1002" s="1">
        <v>374.61344737001809</v>
      </c>
    </row>
    <row r="1003" spans="1:3" x14ac:dyDescent="0.25">
      <c r="A1003" s="5" t="s">
        <v>2132</v>
      </c>
      <c r="B1003" s="5" t="s">
        <v>973</v>
      </c>
      <c r="C1003" s="1">
        <v>254.24</v>
      </c>
    </row>
    <row r="1004" spans="1:3" x14ac:dyDescent="0.25">
      <c r="A1004" s="5" t="s">
        <v>2133</v>
      </c>
      <c r="B1004" s="5" t="s">
        <v>974</v>
      </c>
      <c r="C1004" s="1">
        <v>32.06</v>
      </c>
    </row>
    <row r="1005" spans="1:3" x14ac:dyDescent="0.25">
      <c r="A1005" s="5" t="s">
        <v>2134</v>
      </c>
      <c r="B1005" s="5" t="s">
        <v>975</v>
      </c>
      <c r="C1005" s="1">
        <v>47.110984272222275</v>
      </c>
    </row>
    <row r="1006" spans="1:3" x14ac:dyDescent="0.25">
      <c r="A1006" s="5" t="s">
        <v>2135</v>
      </c>
      <c r="B1006" s="5" t="s">
        <v>976</v>
      </c>
      <c r="C1006" s="1">
        <v>129.37</v>
      </c>
    </row>
    <row r="1007" spans="1:3" x14ac:dyDescent="0.25">
      <c r="A1007" s="5" t="s">
        <v>2136</v>
      </c>
      <c r="B1007" s="5" t="s">
        <v>977</v>
      </c>
      <c r="C1007" s="1">
        <v>224.60877915626227</v>
      </c>
    </row>
    <row r="1008" spans="1:3" x14ac:dyDescent="0.25">
      <c r="A1008" s="5" t="s">
        <v>2137</v>
      </c>
      <c r="B1008" s="5" t="s">
        <v>978</v>
      </c>
      <c r="C1008" s="1">
        <v>314.08</v>
      </c>
    </row>
    <row r="1009" spans="1:3" x14ac:dyDescent="0.25">
      <c r="A1009" s="5" t="s">
        <v>2138</v>
      </c>
      <c r="B1009" s="5" t="s">
        <v>979</v>
      </c>
      <c r="C1009" s="1">
        <v>75.952653436735105</v>
      </c>
    </row>
    <row r="1010" spans="1:3" x14ac:dyDescent="0.25">
      <c r="A1010" s="5" t="s">
        <v>2139</v>
      </c>
      <c r="B1010" s="5" t="s">
        <v>980</v>
      </c>
      <c r="C1010" s="1">
        <v>18</v>
      </c>
    </row>
    <row r="1011" spans="1:3" x14ac:dyDescent="0.25">
      <c r="A1011" s="5" t="s">
        <v>2140</v>
      </c>
      <c r="B1011" s="5" t="s">
        <v>981</v>
      </c>
      <c r="C1011" s="1">
        <v>20</v>
      </c>
    </row>
    <row r="1012" spans="1:3" x14ac:dyDescent="0.25">
      <c r="A1012" s="5" t="s">
        <v>2141</v>
      </c>
      <c r="B1012" s="5" t="s">
        <v>982</v>
      </c>
      <c r="C1012" s="1">
        <v>32.42</v>
      </c>
    </row>
    <row r="1013" spans="1:3" x14ac:dyDescent="0.25">
      <c r="A1013" s="5" t="s">
        <v>2142</v>
      </c>
      <c r="B1013" s="5" t="s">
        <v>983</v>
      </c>
      <c r="C1013" s="1">
        <v>12.47</v>
      </c>
    </row>
    <row r="1014" spans="1:3" x14ac:dyDescent="0.25">
      <c r="A1014" s="5" t="s">
        <v>2143</v>
      </c>
      <c r="B1014" s="5" t="s">
        <v>984</v>
      </c>
      <c r="C1014" s="1">
        <v>211.92</v>
      </c>
    </row>
    <row r="1015" spans="1:3" x14ac:dyDescent="0.25">
      <c r="A1015" s="5" t="s">
        <v>2144</v>
      </c>
      <c r="B1015" s="5" t="s">
        <v>985</v>
      </c>
      <c r="C1015" s="1">
        <v>254.24</v>
      </c>
    </row>
    <row r="1016" spans="1:3" x14ac:dyDescent="0.25">
      <c r="A1016" s="5" t="s">
        <v>2145</v>
      </c>
      <c r="B1016" s="5" t="s">
        <v>986</v>
      </c>
      <c r="C1016" s="1">
        <v>12.3</v>
      </c>
    </row>
    <row r="1017" spans="1:3" x14ac:dyDescent="0.25">
      <c r="A1017" s="5" t="s">
        <v>2146</v>
      </c>
      <c r="B1017" s="5" t="s">
        <v>987</v>
      </c>
      <c r="C1017" s="1">
        <v>53.22</v>
      </c>
    </row>
    <row r="1018" spans="1:3" x14ac:dyDescent="0.25">
      <c r="A1018" s="5" t="s">
        <v>2147</v>
      </c>
      <c r="B1018" s="5" t="s">
        <v>988</v>
      </c>
      <c r="C1018" s="1">
        <v>63.8</v>
      </c>
    </row>
    <row r="1019" spans="1:3" x14ac:dyDescent="0.25">
      <c r="A1019" s="5" t="s">
        <v>2148</v>
      </c>
      <c r="B1019" s="5" t="s">
        <v>989</v>
      </c>
      <c r="C1019" s="1">
        <v>74.38</v>
      </c>
    </row>
    <row r="1020" spans="1:3" x14ac:dyDescent="0.25">
      <c r="A1020" s="5" t="s">
        <v>2149</v>
      </c>
      <c r="B1020" s="5" t="s">
        <v>990</v>
      </c>
      <c r="C1020" s="1">
        <v>83.47</v>
      </c>
    </row>
    <row r="1021" spans="1:3" x14ac:dyDescent="0.25">
      <c r="A1021" s="5" t="s">
        <v>2150</v>
      </c>
      <c r="B1021" s="5" t="s">
        <v>991</v>
      </c>
      <c r="C1021" s="1">
        <v>95.54</v>
      </c>
    </row>
    <row r="1022" spans="1:3" x14ac:dyDescent="0.25">
      <c r="A1022" s="5" t="s">
        <v>2151</v>
      </c>
      <c r="B1022" s="5" t="s">
        <v>992</v>
      </c>
      <c r="C1022" s="1">
        <v>106.12</v>
      </c>
    </row>
    <row r="1023" spans="1:3" x14ac:dyDescent="0.25">
      <c r="A1023" s="5" t="s">
        <v>2152</v>
      </c>
      <c r="B1023" s="5" t="s">
        <v>993</v>
      </c>
      <c r="C1023" s="1">
        <v>116.7</v>
      </c>
    </row>
    <row r="1024" spans="1:3" x14ac:dyDescent="0.25">
      <c r="A1024" s="5" t="s">
        <v>2153</v>
      </c>
      <c r="B1024" s="5" t="s">
        <v>994</v>
      </c>
      <c r="C1024" s="1">
        <v>127.28</v>
      </c>
    </row>
    <row r="1025" spans="1:3" x14ac:dyDescent="0.25">
      <c r="A1025" s="5" t="s">
        <v>2154</v>
      </c>
      <c r="B1025" s="5" t="s">
        <v>995</v>
      </c>
      <c r="C1025" s="1">
        <v>148.44</v>
      </c>
    </row>
    <row r="1026" spans="1:3" x14ac:dyDescent="0.25">
      <c r="A1026" s="5" t="s">
        <v>2155</v>
      </c>
      <c r="B1026" s="5" t="s">
        <v>996</v>
      </c>
      <c r="C1026" s="1">
        <v>169.6</v>
      </c>
    </row>
    <row r="1027" spans="1:3" x14ac:dyDescent="0.25">
      <c r="A1027" s="5" t="s">
        <v>2156</v>
      </c>
      <c r="B1027" s="5" t="s">
        <v>997</v>
      </c>
      <c r="C1027" s="1">
        <v>222.5</v>
      </c>
    </row>
    <row r="1028" spans="1:3" x14ac:dyDescent="0.25">
      <c r="A1028" s="5" t="s">
        <v>2157</v>
      </c>
      <c r="B1028" s="5" t="s">
        <v>998</v>
      </c>
      <c r="C1028" s="1">
        <v>18</v>
      </c>
    </row>
    <row r="1029" spans="1:3" x14ac:dyDescent="0.25">
      <c r="A1029" s="5" t="s">
        <v>2158</v>
      </c>
      <c r="B1029" s="5" t="s">
        <v>999</v>
      </c>
      <c r="C1029" s="1">
        <v>16.5</v>
      </c>
    </row>
    <row r="1030" spans="1:3" x14ac:dyDescent="0.25">
      <c r="A1030" s="5" t="s">
        <v>2159</v>
      </c>
      <c r="B1030" s="5" t="s">
        <v>1000</v>
      </c>
      <c r="C1030" s="1">
        <v>24.75</v>
      </c>
    </row>
    <row r="1031" spans="1:3" x14ac:dyDescent="0.25">
      <c r="A1031" s="5" t="s">
        <v>2160</v>
      </c>
      <c r="B1031" s="5" t="s">
        <v>1001</v>
      </c>
      <c r="C1031" s="1">
        <v>33</v>
      </c>
    </row>
    <row r="1032" spans="1:3" x14ac:dyDescent="0.25">
      <c r="A1032" s="5" t="s">
        <v>2161</v>
      </c>
      <c r="B1032" s="5" t="s">
        <v>1002</v>
      </c>
      <c r="C1032" s="1">
        <v>41.25</v>
      </c>
    </row>
    <row r="1033" spans="1:3" x14ac:dyDescent="0.25">
      <c r="A1033" s="5" t="s">
        <v>2162</v>
      </c>
      <c r="B1033" s="5" t="s">
        <v>1003</v>
      </c>
      <c r="C1033" s="1">
        <v>49.5</v>
      </c>
    </row>
    <row r="1034" spans="1:3" x14ac:dyDescent="0.25">
      <c r="A1034" s="5" t="s">
        <v>2163</v>
      </c>
      <c r="B1034" s="5" t="s">
        <v>1004</v>
      </c>
      <c r="C1034" s="1">
        <v>57.75</v>
      </c>
    </row>
    <row r="1035" spans="1:3" x14ac:dyDescent="0.25">
      <c r="A1035" s="5" t="s">
        <v>2164</v>
      </c>
      <c r="B1035" s="5" t="s">
        <v>1005</v>
      </c>
      <c r="C1035" s="1">
        <v>39</v>
      </c>
    </row>
    <row r="1036" spans="1:3" x14ac:dyDescent="0.25">
      <c r="A1036" s="5" t="s">
        <v>2165</v>
      </c>
      <c r="B1036" s="5" t="s">
        <v>1006</v>
      </c>
      <c r="C1036" s="1">
        <v>8.2100000000000009</v>
      </c>
    </row>
    <row r="1037" spans="1:3" x14ac:dyDescent="0.25">
      <c r="A1037" s="5" t="s">
        <v>2166</v>
      </c>
      <c r="B1037" s="5" t="s">
        <v>1007</v>
      </c>
      <c r="C1037" s="1">
        <v>393</v>
      </c>
    </row>
    <row r="1038" spans="1:3" x14ac:dyDescent="0.25">
      <c r="A1038" s="5" t="s">
        <v>2167</v>
      </c>
      <c r="B1038" s="5" t="s">
        <v>1008</v>
      </c>
      <c r="C1038" s="1">
        <v>380.1</v>
      </c>
    </row>
    <row r="1039" spans="1:3" x14ac:dyDescent="0.25">
      <c r="A1039" s="5" t="s">
        <v>2168</v>
      </c>
      <c r="B1039" s="5" t="s">
        <v>1009</v>
      </c>
      <c r="C1039" s="1">
        <v>540.4</v>
      </c>
    </row>
    <row r="1040" spans="1:3" x14ac:dyDescent="0.25">
      <c r="A1040" s="5" t="s">
        <v>2169</v>
      </c>
      <c r="B1040" s="5" t="s">
        <v>1010</v>
      </c>
      <c r="C1040" s="1">
        <v>598</v>
      </c>
    </row>
    <row r="1041" spans="1:3" x14ac:dyDescent="0.25">
      <c r="A1041" s="5" t="s">
        <v>2170</v>
      </c>
      <c r="B1041" s="5" t="s">
        <v>1011</v>
      </c>
      <c r="C1041" s="1">
        <v>812</v>
      </c>
    </row>
    <row r="1042" spans="1:3" x14ac:dyDescent="0.25">
      <c r="A1042" s="5" t="s">
        <v>2171</v>
      </c>
      <c r="B1042" s="5" t="s">
        <v>1012</v>
      </c>
      <c r="C1042" s="1">
        <v>914.35761495475424</v>
      </c>
    </row>
    <row r="1043" spans="1:3" x14ac:dyDescent="0.25">
      <c r="A1043" s="5" t="s">
        <v>2172</v>
      </c>
      <c r="B1043" s="5" t="s">
        <v>1013</v>
      </c>
      <c r="C1043" s="1">
        <v>1019.9433952361225</v>
      </c>
    </row>
    <row r="1044" spans="1:3" x14ac:dyDescent="0.25">
      <c r="A1044" s="5" t="s">
        <v>2173</v>
      </c>
      <c r="B1044" s="5" t="s">
        <v>1014</v>
      </c>
      <c r="C1044" s="1">
        <v>1141.0538630548097</v>
      </c>
    </row>
    <row r="1045" spans="1:3" x14ac:dyDescent="0.25">
      <c r="A1045" s="5" t="s">
        <v>2174</v>
      </c>
      <c r="B1045" s="5" t="s">
        <v>1015</v>
      </c>
      <c r="C1045" s="1">
        <v>354.3837729128291</v>
      </c>
    </row>
    <row r="1046" spans="1:3" x14ac:dyDescent="0.25">
      <c r="A1046" s="5" t="s">
        <v>2175</v>
      </c>
      <c r="B1046" s="5" t="s">
        <v>1016</v>
      </c>
      <c r="C1046" s="1">
        <v>504.81791066846591</v>
      </c>
    </row>
    <row r="1047" spans="1:3" x14ac:dyDescent="0.25">
      <c r="A1047" s="5" t="s">
        <v>2176</v>
      </c>
      <c r="B1047" s="5" t="s">
        <v>1017</v>
      </c>
      <c r="C1047" s="1">
        <v>593.15662705531929</v>
      </c>
    </row>
    <row r="1048" spans="1:3" x14ac:dyDescent="0.25">
      <c r="A1048" s="5" t="s">
        <v>2177</v>
      </c>
      <c r="B1048" s="5" t="s">
        <v>1018</v>
      </c>
      <c r="C1048" s="1">
        <v>743.56368830133999</v>
      </c>
    </row>
    <row r="1049" spans="1:3" x14ac:dyDescent="0.25">
      <c r="A1049" s="5" t="s">
        <v>2178</v>
      </c>
      <c r="B1049" s="5" t="s">
        <v>1019</v>
      </c>
      <c r="C1049" s="1">
        <v>831.67193567042284</v>
      </c>
    </row>
    <row r="1050" spans="1:3" x14ac:dyDescent="0.25">
      <c r="A1050" s="5" t="s">
        <v>2179</v>
      </c>
      <c r="B1050" s="5" t="s">
        <v>1020</v>
      </c>
      <c r="C1050" s="1">
        <v>1008.2475305518157</v>
      </c>
    </row>
    <row r="1051" spans="1:3" x14ac:dyDescent="0.25">
      <c r="A1051" s="5" t="s">
        <v>2180</v>
      </c>
      <c r="B1051" s="5" t="s">
        <v>1021</v>
      </c>
      <c r="C1051" s="1">
        <v>1182.6310941638435</v>
      </c>
    </row>
    <row r="1052" spans="1:3" x14ac:dyDescent="0.25">
      <c r="A1052" s="5" t="s">
        <v>2181</v>
      </c>
      <c r="B1052" s="5" t="s">
        <v>1022</v>
      </c>
      <c r="C1052" s="1">
        <v>200</v>
      </c>
    </row>
    <row r="1053" spans="1:3" x14ac:dyDescent="0.25">
      <c r="A1053" s="5" t="s">
        <v>2182</v>
      </c>
      <c r="B1053" s="5" t="s">
        <v>1023</v>
      </c>
      <c r="C1053" s="1">
        <v>68.180000000000007</v>
      </c>
    </row>
    <row r="1054" spans="1:3" x14ac:dyDescent="0.25">
      <c r="A1054" s="5" t="s">
        <v>2183</v>
      </c>
      <c r="B1054" s="5" t="s">
        <v>1024</v>
      </c>
      <c r="C1054" s="1">
        <v>98.17</v>
      </c>
    </row>
    <row r="1055" spans="1:3" x14ac:dyDescent="0.25">
      <c r="A1055" s="5" t="s">
        <v>2184</v>
      </c>
      <c r="B1055" s="5" t="s">
        <v>1025</v>
      </c>
      <c r="C1055" s="1">
        <v>100.07</v>
      </c>
    </row>
    <row r="1056" spans="1:3" x14ac:dyDescent="0.25">
      <c r="A1056" s="5" t="s">
        <v>2185</v>
      </c>
      <c r="B1056" s="5" t="s">
        <v>1026</v>
      </c>
      <c r="C1056" s="1">
        <v>54.54</v>
      </c>
    </row>
    <row r="1057" spans="1:3" x14ac:dyDescent="0.25">
      <c r="A1057" s="5" t="s">
        <v>2186</v>
      </c>
      <c r="B1057" s="5" t="s">
        <v>1027</v>
      </c>
      <c r="C1057" s="1">
        <v>122.48</v>
      </c>
    </row>
    <row r="1058" spans="1:3" x14ac:dyDescent="0.25">
      <c r="A1058" s="5" t="s">
        <v>2187</v>
      </c>
      <c r="B1058" s="5" t="s">
        <v>1028</v>
      </c>
      <c r="C1058" s="1">
        <v>144.88999999999999</v>
      </c>
    </row>
    <row r="1059" spans="1:3" x14ac:dyDescent="0.25">
      <c r="A1059" s="5" t="s">
        <v>2188</v>
      </c>
      <c r="B1059" s="5" t="s">
        <v>1029</v>
      </c>
      <c r="C1059" s="1">
        <v>167.3</v>
      </c>
    </row>
    <row r="1060" spans="1:3" x14ac:dyDescent="0.25">
      <c r="A1060" s="5" t="s">
        <v>2189</v>
      </c>
      <c r="B1060" s="5" t="s">
        <v>1030</v>
      </c>
      <c r="C1060" s="1">
        <v>189.71</v>
      </c>
    </row>
    <row r="1061" spans="1:3" x14ac:dyDescent="0.25">
      <c r="A1061" s="5" t="s">
        <v>2190</v>
      </c>
      <c r="B1061" s="5" t="s">
        <v>1031</v>
      </c>
      <c r="C1061" s="1">
        <v>213.42</v>
      </c>
    </row>
    <row r="1062" spans="1:3" x14ac:dyDescent="0.25">
      <c r="A1062" s="5" t="s">
        <v>2191</v>
      </c>
      <c r="B1062" s="5" t="s">
        <v>1032</v>
      </c>
      <c r="C1062" s="1">
        <v>70</v>
      </c>
    </row>
    <row r="1063" spans="1:3" x14ac:dyDescent="0.25">
      <c r="A1063" s="5" t="s">
        <v>2192</v>
      </c>
      <c r="B1063" s="5" t="s">
        <v>1033</v>
      </c>
      <c r="C1063" s="1">
        <v>224</v>
      </c>
    </row>
    <row r="1064" spans="1:3" x14ac:dyDescent="0.25">
      <c r="A1064" s="5" t="s">
        <v>2193</v>
      </c>
      <c r="B1064" s="5" t="s">
        <v>1034</v>
      </c>
      <c r="C1064" s="1">
        <v>450</v>
      </c>
    </row>
    <row r="1065" spans="1:3" x14ac:dyDescent="0.25">
      <c r="A1065" s="5" t="s">
        <v>2194</v>
      </c>
      <c r="B1065" s="5" t="s">
        <v>1035</v>
      </c>
      <c r="C1065" s="1">
        <v>342</v>
      </c>
    </row>
    <row r="1066" spans="1:3" x14ac:dyDescent="0.25">
      <c r="A1066" s="5" t="s">
        <v>2195</v>
      </c>
      <c r="B1066" s="5" t="s">
        <v>1036</v>
      </c>
      <c r="C1066" s="1">
        <v>427.5</v>
      </c>
    </row>
    <row r="1067" spans="1:3" x14ac:dyDescent="0.25">
      <c r="A1067" s="5" t="s">
        <v>2196</v>
      </c>
      <c r="B1067" s="5" t="s">
        <v>1037</v>
      </c>
      <c r="C1067" s="1">
        <v>900</v>
      </c>
    </row>
    <row r="1068" spans="1:3" x14ac:dyDescent="0.25">
      <c r="A1068" s="5" t="s">
        <v>2197</v>
      </c>
      <c r="B1068" s="5" t="s">
        <v>1038</v>
      </c>
      <c r="C1068" s="1">
        <v>1125</v>
      </c>
    </row>
    <row r="1069" spans="1:3" x14ac:dyDescent="0.25">
      <c r="A1069" s="5" t="s">
        <v>2198</v>
      </c>
      <c r="B1069" s="5" t="s">
        <v>1039</v>
      </c>
      <c r="C1069" s="1">
        <v>1350</v>
      </c>
    </row>
    <row r="1070" spans="1:3" x14ac:dyDescent="0.25">
      <c r="A1070" s="5" t="s">
        <v>2199</v>
      </c>
      <c r="B1070" s="5" t="s">
        <v>1040</v>
      </c>
      <c r="C1070" s="1">
        <v>513</v>
      </c>
    </row>
    <row r="1071" spans="1:3" x14ac:dyDescent="0.25">
      <c r="A1071" s="5" t="s">
        <v>2200</v>
      </c>
      <c r="B1071" s="5" t="s">
        <v>1041</v>
      </c>
      <c r="C1071" s="1">
        <v>342</v>
      </c>
    </row>
    <row r="1072" spans="1:3" x14ac:dyDescent="0.25">
      <c r="A1072" s="5" t="s">
        <v>2201</v>
      </c>
      <c r="B1072" s="5" t="s">
        <v>1042</v>
      </c>
      <c r="C1072" s="1">
        <v>427.5</v>
      </c>
    </row>
    <row r="1073" spans="1:3" x14ac:dyDescent="0.25">
      <c r="A1073" s="5" t="s">
        <v>2202</v>
      </c>
      <c r="B1073" s="5" t="s">
        <v>1043</v>
      </c>
      <c r="C1073" s="1">
        <v>513</v>
      </c>
    </row>
    <row r="1074" spans="1:3" x14ac:dyDescent="0.25">
      <c r="A1074" s="5" t="s">
        <v>2203</v>
      </c>
      <c r="B1074" s="5" t="s">
        <v>1044</v>
      </c>
      <c r="C1074" s="1">
        <v>2052.5</v>
      </c>
    </row>
    <row r="1075" spans="1:3" x14ac:dyDescent="0.25">
      <c r="A1075" s="5" t="s">
        <v>2204</v>
      </c>
      <c r="B1075" s="5" t="s">
        <v>1045</v>
      </c>
      <c r="C1075" s="1">
        <v>2463</v>
      </c>
    </row>
    <row r="1076" spans="1:3" x14ac:dyDescent="0.25">
      <c r="A1076" s="5" t="s">
        <v>2205</v>
      </c>
      <c r="B1076" s="5" t="s">
        <v>1046</v>
      </c>
      <c r="C1076" s="1">
        <v>3264</v>
      </c>
    </row>
    <row r="1077" spans="1:3" x14ac:dyDescent="0.25">
      <c r="A1077" s="5" t="s">
        <v>2206</v>
      </c>
      <c r="B1077" s="5" t="s">
        <v>1047</v>
      </c>
      <c r="C1077" s="1">
        <v>2052.5</v>
      </c>
    </row>
    <row r="1078" spans="1:3" x14ac:dyDescent="0.25">
      <c r="A1078" s="5" t="s">
        <v>2207</v>
      </c>
      <c r="B1078" s="5" t="s">
        <v>1048</v>
      </c>
      <c r="C1078" s="1">
        <v>43.75</v>
      </c>
    </row>
    <row r="1079" spans="1:3" x14ac:dyDescent="0.25">
      <c r="A1079" s="5" t="s">
        <v>2208</v>
      </c>
      <c r="B1079" s="5" t="s">
        <v>1049</v>
      </c>
      <c r="C1079" s="1">
        <v>45.5</v>
      </c>
    </row>
    <row r="1080" spans="1:3" x14ac:dyDescent="0.25">
      <c r="A1080" s="5" t="s">
        <v>2209</v>
      </c>
      <c r="B1080" s="5" t="s">
        <v>1050</v>
      </c>
      <c r="C1080" s="1">
        <v>52.5</v>
      </c>
    </row>
    <row r="1081" spans="1:3" x14ac:dyDescent="0.25">
      <c r="A1081" s="5" t="s">
        <v>2210</v>
      </c>
      <c r="B1081" s="5" t="s">
        <v>1051</v>
      </c>
      <c r="C1081" s="1">
        <v>63</v>
      </c>
    </row>
    <row r="1082" spans="1:3" x14ac:dyDescent="0.25">
      <c r="A1082" s="5" t="s">
        <v>2211</v>
      </c>
      <c r="B1082" s="5" t="s">
        <v>1052</v>
      </c>
      <c r="C1082" s="1">
        <v>71.75</v>
      </c>
    </row>
    <row r="1083" spans="1:3" x14ac:dyDescent="0.25">
      <c r="A1083" s="5" t="s">
        <v>2212</v>
      </c>
      <c r="B1083" s="5" t="s">
        <v>1053</v>
      </c>
      <c r="C1083" s="1">
        <v>85.75</v>
      </c>
    </row>
    <row r="1084" spans="1:3" x14ac:dyDescent="0.25">
      <c r="A1084" s="5" t="s">
        <v>2213</v>
      </c>
      <c r="B1084" s="5" t="s">
        <v>1054</v>
      </c>
      <c r="C1084" s="1">
        <v>101.5</v>
      </c>
    </row>
    <row r="1085" spans="1:3" x14ac:dyDescent="0.25">
      <c r="A1085" s="5" t="s">
        <v>2214</v>
      </c>
      <c r="B1085" s="5" t="s">
        <v>1055</v>
      </c>
      <c r="C1085" s="1">
        <v>115.5</v>
      </c>
    </row>
    <row r="1086" spans="1:3" x14ac:dyDescent="0.25">
      <c r="A1086" s="5" t="s">
        <v>2215</v>
      </c>
      <c r="B1086" s="5" t="s">
        <v>1056</v>
      </c>
      <c r="C1086" s="1">
        <v>126</v>
      </c>
    </row>
    <row r="1087" spans="1:3" x14ac:dyDescent="0.25">
      <c r="A1087" s="5" t="s">
        <v>2216</v>
      </c>
      <c r="B1087" s="5" t="s">
        <v>1057</v>
      </c>
      <c r="C1087" s="1">
        <v>136.5</v>
      </c>
    </row>
    <row r="1088" spans="1:3" x14ac:dyDescent="0.25">
      <c r="A1088" s="5" t="s">
        <v>2217</v>
      </c>
      <c r="B1088" s="5" t="s">
        <v>1058</v>
      </c>
      <c r="C1088" s="1">
        <v>157.5</v>
      </c>
    </row>
    <row r="1089" spans="1:3" x14ac:dyDescent="0.25">
      <c r="A1089" s="5" t="s">
        <v>2218</v>
      </c>
      <c r="B1089" s="5" t="s">
        <v>1059</v>
      </c>
      <c r="C1089" s="1">
        <v>171.5</v>
      </c>
    </row>
    <row r="1090" spans="1:3" x14ac:dyDescent="0.25">
      <c r="A1090" s="5" t="s">
        <v>2219</v>
      </c>
      <c r="B1090" s="5" t="s">
        <v>1060</v>
      </c>
      <c r="C1090" s="1">
        <v>206.5</v>
      </c>
    </row>
    <row r="1091" spans="1:3" x14ac:dyDescent="0.25">
      <c r="A1091" s="5" t="s">
        <v>2220</v>
      </c>
      <c r="B1091" s="5" t="s">
        <v>1061</v>
      </c>
      <c r="C1091" s="1">
        <v>122.78076440801098</v>
      </c>
    </row>
    <row r="1092" spans="1:3" x14ac:dyDescent="0.25">
      <c r="A1092" s="5" t="s">
        <v>2221</v>
      </c>
      <c r="B1092" s="5" t="s">
        <v>1062</v>
      </c>
      <c r="C1092" s="1">
        <v>189.7609751435956</v>
      </c>
    </row>
    <row r="1093" spans="1:3" x14ac:dyDescent="0.25">
      <c r="A1093" s="5" t="s">
        <v>2222</v>
      </c>
      <c r="B1093" s="5" t="s">
        <v>1063</v>
      </c>
      <c r="C1093" s="1">
        <v>250.98166202869942</v>
      </c>
    </row>
    <row r="1094" spans="1:3" x14ac:dyDescent="0.25">
      <c r="A1094" s="5" t="s">
        <v>2223</v>
      </c>
      <c r="B1094" s="5" t="s">
        <v>1064</v>
      </c>
      <c r="C1094" s="1">
        <v>310.12509626416022</v>
      </c>
    </row>
    <row r="1095" spans="1:3" x14ac:dyDescent="0.25">
      <c r="A1095" s="5" t="s">
        <v>2224</v>
      </c>
      <c r="B1095" s="5" t="s">
        <v>1065</v>
      </c>
      <c r="C1095" s="1">
        <v>377.07998026711647</v>
      </c>
    </row>
    <row r="1096" spans="1:3" x14ac:dyDescent="0.25">
      <c r="A1096" s="5" t="s">
        <v>2225</v>
      </c>
      <c r="B1096" s="5" t="s">
        <v>1066</v>
      </c>
      <c r="C1096" s="1">
        <v>436.36962765450471</v>
      </c>
    </row>
    <row r="1097" spans="1:3" x14ac:dyDescent="0.25">
      <c r="A1097" s="5" t="s">
        <v>2226</v>
      </c>
      <c r="B1097" s="5" t="s">
        <v>1067</v>
      </c>
      <c r="C1097" s="1">
        <v>495.64652869009899</v>
      </c>
    </row>
    <row r="1098" spans="1:3" x14ac:dyDescent="0.25">
      <c r="A1098" s="5" t="s">
        <v>2227</v>
      </c>
      <c r="B1098" s="5" t="s">
        <v>1068</v>
      </c>
      <c r="C1098" s="1">
        <v>66.902331834789578</v>
      </c>
    </row>
    <row r="1099" spans="1:3" x14ac:dyDescent="0.25">
      <c r="A1099" s="5" t="s">
        <v>2228</v>
      </c>
      <c r="B1099" s="5" t="s">
        <v>1069</v>
      </c>
      <c r="C1099" s="1">
        <v>98.159596344772268</v>
      </c>
    </row>
    <row r="1100" spans="1:3" x14ac:dyDescent="0.25">
      <c r="A1100" s="5" t="s">
        <v>2229</v>
      </c>
      <c r="B1100" s="5" t="s">
        <v>1070</v>
      </c>
      <c r="C1100" s="1">
        <v>101.58841373251227</v>
      </c>
    </row>
    <row r="1101" spans="1:3" x14ac:dyDescent="0.25">
      <c r="A1101" s="5" t="s">
        <v>2230</v>
      </c>
      <c r="B1101" s="5" t="s">
        <v>1071</v>
      </c>
      <c r="C1101" s="1">
        <v>129.71995179149673</v>
      </c>
    </row>
    <row r="1102" spans="1:3" x14ac:dyDescent="0.25">
      <c r="A1102" s="5" t="s">
        <v>2231</v>
      </c>
      <c r="B1102" s="5" t="s">
        <v>1072</v>
      </c>
      <c r="C1102" s="1">
        <v>132.84567824249496</v>
      </c>
    </row>
    <row r="1103" spans="1:3" x14ac:dyDescent="0.25">
      <c r="A1103" s="5" t="s">
        <v>2232</v>
      </c>
      <c r="B1103" s="5" t="s">
        <v>1073</v>
      </c>
      <c r="C1103" s="1">
        <v>161.87371321806498</v>
      </c>
    </row>
    <row r="1104" spans="1:3" x14ac:dyDescent="0.25">
      <c r="A1104" s="5" t="s">
        <v>2233</v>
      </c>
      <c r="B1104" s="5" t="s">
        <v>1074</v>
      </c>
      <c r="C1104" s="1">
        <v>164.99943966906321</v>
      </c>
    </row>
    <row r="1105" spans="1:3" x14ac:dyDescent="0.25">
      <c r="A1105" s="5" t="s">
        <v>2234</v>
      </c>
      <c r="B1105" s="5" t="s">
        <v>1075</v>
      </c>
      <c r="C1105" s="1">
        <v>200.59247501700264</v>
      </c>
    </row>
    <row r="1106" spans="1:3" x14ac:dyDescent="0.25">
      <c r="A1106" s="5" t="s">
        <v>2235</v>
      </c>
      <c r="B1106" s="5" t="s">
        <v>1076</v>
      </c>
      <c r="C1106" s="1">
        <v>231.8714007346783</v>
      </c>
    </row>
    <row r="1107" spans="1:3" x14ac:dyDescent="0.25">
      <c r="A1107" s="5" t="s">
        <v>2236</v>
      </c>
      <c r="B1107" s="5" t="s">
        <v>1077</v>
      </c>
      <c r="C1107" s="1">
        <v>263.22876534476114</v>
      </c>
    </row>
    <row r="1108" spans="1:3" x14ac:dyDescent="0.25">
      <c r="A1108" s="5" t="s">
        <v>2237</v>
      </c>
      <c r="B1108" s="5" t="s">
        <v>1078</v>
      </c>
      <c r="C1108" s="1">
        <v>40.94587029098544</v>
      </c>
    </row>
    <row r="1109" spans="1:3" x14ac:dyDescent="0.25">
      <c r="A1109" s="5" t="s">
        <v>2238</v>
      </c>
      <c r="B1109" s="5" t="s">
        <v>1079</v>
      </c>
      <c r="C1109" s="1">
        <v>44.071596741983718</v>
      </c>
    </row>
    <row r="1110" spans="1:3" x14ac:dyDescent="0.25">
      <c r="A1110" s="5" t="s">
        <v>2239</v>
      </c>
      <c r="B1110" s="5" t="s">
        <v>1080</v>
      </c>
      <c r="C1110" s="1">
        <v>94.098124639370639</v>
      </c>
    </row>
    <row r="1111" spans="1:3" x14ac:dyDescent="0.25">
      <c r="A1111" s="5" t="s">
        <v>2240</v>
      </c>
      <c r="B1111" s="5" t="s">
        <v>1081</v>
      </c>
      <c r="C1111" s="1">
        <v>91.351575426936321</v>
      </c>
    </row>
    <row r="1112" spans="1:3" x14ac:dyDescent="0.25">
      <c r="A1112" s="5" t="s">
        <v>2241</v>
      </c>
      <c r="B1112" s="5" t="s">
        <v>1082</v>
      </c>
      <c r="C1112" s="1">
        <v>145.39530272029103</v>
      </c>
    </row>
    <row r="1113" spans="1:3" x14ac:dyDescent="0.25">
      <c r="A1113" s="5" t="s">
        <v>2242</v>
      </c>
      <c r="B1113" s="5" t="s">
        <v>1083</v>
      </c>
      <c r="C1113" s="1">
        <v>141.13277263023735</v>
      </c>
    </row>
    <row r="1114" spans="1:3" x14ac:dyDescent="0.25">
      <c r="A1114" s="5" t="s">
        <v>2243</v>
      </c>
      <c r="B1114" s="5" t="s">
        <v>1084</v>
      </c>
      <c r="C1114" s="1">
        <v>191.36022065973867</v>
      </c>
    </row>
    <row r="1115" spans="1:3" x14ac:dyDescent="0.25">
      <c r="A1115" s="5" t="s">
        <v>2244</v>
      </c>
      <c r="B1115" s="5" t="s">
        <v>1085</v>
      </c>
      <c r="C1115" s="1">
        <v>185.75955922911143</v>
      </c>
    </row>
    <row r="1116" spans="1:3" x14ac:dyDescent="0.25">
      <c r="A1116" s="5" t="s">
        <v>2245</v>
      </c>
      <c r="B1116" s="5" t="s">
        <v>1086</v>
      </c>
      <c r="C1116" s="1">
        <v>241.56845110595407</v>
      </c>
    </row>
    <row r="1117" spans="1:3" x14ac:dyDescent="0.25">
      <c r="A1117" s="5" t="s">
        <v>2246</v>
      </c>
      <c r="B1117" s="5" t="s">
        <v>1087</v>
      </c>
      <c r="C1117" s="1">
        <v>234.40572220633661</v>
      </c>
    </row>
    <row r="1118" spans="1:3" x14ac:dyDescent="0.25">
      <c r="A1118" s="5" t="s">
        <v>2247</v>
      </c>
      <c r="B1118" s="5" t="s">
        <v>1088</v>
      </c>
      <c r="C1118" s="1">
        <v>289.42443034252449</v>
      </c>
    </row>
    <row r="1119" spans="1:3" x14ac:dyDescent="0.25">
      <c r="A1119" s="5" t="s">
        <v>2248</v>
      </c>
      <c r="B1119" s="5" t="s">
        <v>1089</v>
      </c>
      <c r="C1119" s="1">
        <v>280.79014241535191</v>
      </c>
    </row>
    <row r="1120" spans="1:3" x14ac:dyDescent="0.25">
      <c r="A1120" s="5" t="s">
        <v>2249</v>
      </c>
      <c r="B1120" s="5" t="s">
        <v>1090</v>
      </c>
      <c r="C1120" s="1">
        <v>335.09487032621831</v>
      </c>
    </row>
    <row r="1121" spans="1:3" x14ac:dyDescent="0.25">
      <c r="A1121" s="5" t="s">
        <v>2250</v>
      </c>
      <c r="B1121" s="5" t="s">
        <v>1091</v>
      </c>
      <c r="C1121" s="1">
        <v>324.92255273318307</v>
      </c>
    </row>
    <row r="1122" spans="1:3" x14ac:dyDescent="0.25">
      <c r="A1122" s="5" t="s">
        <v>2251</v>
      </c>
      <c r="B1122" s="5" t="s">
        <v>1092</v>
      </c>
      <c r="C1122" s="1">
        <v>381.00708314851028</v>
      </c>
    </row>
    <row r="1123" spans="1:3" x14ac:dyDescent="0.25">
      <c r="A1123" s="5" t="s">
        <v>2252</v>
      </c>
      <c r="B1123" s="5" t="s">
        <v>1093</v>
      </c>
      <c r="C1123" s="1">
        <v>369.29673588961242</v>
      </c>
    </row>
    <row r="1124" spans="1:3" x14ac:dyDescent="0.25">
      <c r="A1124" s="5" t="s">
        <v>2253</v>
      </c>
      <c r="B1124" s="5" t="s">
        <v>1094</v>
      </c>
      <c r="C1124" s="1">
        <v>48.5</v>
      </c>
    </row>
    <row r="1125" spans="1:3" x14ac:dyDescent="0.25">
      <c r="A1125" s="5" t="s">
        <v>2254</v>
      </c>
      <c r="B1125" s="5" t="s">
        <v>1095</v>
      </c>
      <c r="C1125" s="1">
        <v>48.75</v>
      </c>
    </row>
    <row r="1126" spans="1:3" x14ac:dyDescent="0.25">
      <c r="A1126" s="5" t="s">
        <v>2255</v>
      </c>
      <c r="B1126" s="5" t="s">
        <v>1096</v>
      </c>
      <c r="C1126" s="1">
        <v>330.66349206349207</v>
      </c>
    </row>
    <row r="1127" spans="1:3" x14ac:dyDescent="0.25">
      <c r="A1127" s="5" t="s">
        <v>2256</v>
      </c>
      <c r="B1127" s="5" t="s">
        <v>1097</v>
      </c>
      <c r="C1127" s="1">
        <v>370.8812698412699</v>
      </c>
    </row>
    <row r="1128" spans="1:3" x14ac:dyDescent="0.25">
      <c r="A1128" s="5" t="s">
        <v>2257</v>
      </c>
      <c r="B1128" s="5" t="s">
        <v>1098</v>
      </c>
      <c r="C1128" s="1">
        <v>55.675238095238107</v>
      </c>
    </row>
    <row r="1129" spans="1:3" x14ac:dyDescent="0.25">
      <c r="A1129" s="5" t="s">
        <v>2258</v>
      </c>
      <c r="B1129" s="5" t="s">
        <v>1099</v>
      </c>
      <c r="C1129" s="1">
        <v>83.512857142857158</v>
      </c>
    </row>
    <row r="1130" spans="1:3" x14ac:dyDescent="0.25">
      <c r="A1130" s="5" t="s">
        <v>2259</v>
      </c>
      <c r="B1130" s="5" t="s">
        <v>1100</v>
      </c>
      <c r="C1130" s="1">
        <v>106.0568253968254</v>
      </c>
    </row>
    <row r="1131" spans="1:3" x14ac:dyDescent="0.25">
      <c r="A1131" s="5" t="s">
        <v>2260</v>
      </c>
      <c r="B1131" s="5" t="s">
        <v>1101</v>
      </c>
      <c r="C1131" s="1">
        <v>132.57103174603174</v>
      </c>
    </row>
    <row r="1132" spans="1:3" x14ac:dyDescent="0.25">
      <c r="A1132" s="5" t="s">
        <v>2261</v>
      </c>
      <c r="B1132" s="5" t="s">
        <v>1102</v>
      </c>
      <c r="C1132" s="1">
        <v>165.33174603174604</v>
      </c>
    </row>
    <row r="1133" spans="1:3" x14ac:dyDescent="0.25">
      <c r="A1133" s="5" t="s">
        <v>2262</v>
      </c>
      <c r="B1133" s="5" t="s">
        <v>1103</v>
      </c>
      <c r="C1133" s="1">
        <v>185.44063492063495</v>
      </c>
    </row>
    <row r="1134" spans="1:3" x14ac:dyDescent="0.25">
      <c r="A1134" s="5" t="s">
        <v>2263</v>
      </c>
      <c r="B1134" s="5" t="s">
        <v>1104</v>
      </c>
      <c r="C1134" s="1">
        <v>34.5</v>
      </c>
    </row>
    <row r="1135" spans="1:3" x14ac:dyDescent="0.25">
      <c r="A1135" s="5" t="s">
        <v>2264</v>
      </c>
      <c r="B1135" s="5" t="s">
        <v>1105</v>
      </c>
      <c r="C1135" s="1">
        <v>110</v>
      </c>
    </row>
    <row r="1136" spans="1:3" x14ac:dyDescent="0.25">
      <c r="A1136" s="5" t="s">
        <v>2265</v>
      </c>
      <c r="B1136" s="5" t="s">
        <v>1106</v>
      </c>
      <c r="C1136" s="1">
        <v>46</v>
      </c>
    </row>
    <row r="1137" spans="1:3" x14ac:dyDescent="0.25">
      <c r="A1137" s="5" t="s">
        <v>2266</v>
      </c>
      <c r="B1137" s="5" t="s">
        <v>1107</v>
      </c>
      <c r="C1137" s="1">
        <v>137.5</v>
      </c>
    </row>
    <row r="1138" spans="1:3" x14ac:dyDescent="0.25">
      <c r="A1138" s="5" t="s">
        <v>2267</v>
      </c>
      <c r="B1138" s="5" t="s">
        <v>1108</v>
      </c>
      <c r="C1138" s="1">
        <v>57.5</v>
      </c>
    </row>
    <row r="1139" spans="1:3" x14ac:dyDescent="0.25">
      <c r="A1139" s="5" t="s">
        <v>2268</v>
      </c>
      <c r="B1139" s="5" t="s">
        <v>1109</v>
      </c>
      <c r="C1139" s="1">
        <v>165</v>
      </c>
    </row>
    <row r="1140" spans="1:3" x14ac:dyDescent="0.25">
      <c r="A1140" s="5" t="s">
        <v>2269</v>
      </c>
      <c r="B1140" s="5" t="s">
        <v>1110</v>
      </c>
      <c r="C1140" s="1">
        <v>69</v>
      </c>
    </row>
    <row r="1141" spans="1:3" x14ac:dyDescent="0.25">
      <c r="A1141" s="5" t="s">
        <v>2270</v>
      </c>
      <c r="B1141" s="5" t="s">
        <v>1111</v>
      </c>
      <c r="C1141" s="1">
        <v>192.5</v>
      </c>
    </row>
    <row r="1142" spans="1:3" x14ac:dyDescent="0.25">
      <c r="A1142" s="5" t="s">
        <v>2271</v>
      </c>
      <c r="B1142" s="5" t="s">
        <v>1112</v>
      </c>
      <c r="C1142" s="1">
        <v>60.52</v>
      </c>
    </row>
    <row r="1143" spans="1:3" x14ac:dyDescent="0.25">
      <c r="A1143" s="5" t="s">
        <v>2272</v>
      </c>
      <c r="B1143" s="5" t="s">
        <v>1113</v>
      </c>
      <c r="C1143" s="1">
        <v>92.84</v>
      </c>
    </row>
    <row r="1144" spans="1:3" x14ac:dyDescent="0.25">
      <c r="A1144" s="5" t="s">
        <v>2273</v>
      </c>
      <c r="B1144" s="5" t="s">
        <v>1114</v>
      </c>
      <c r="C1144" s="1">
        <v>199.38764671624978</v>
      </c>
    </row>
    <row r="1145" spans="1:3" x14ac:dyDescent="0.25">
      <c r="A1145" s="5" t="s">
        <v>2274</v>
      </c>
      <c r="B1145" s="5" t="s">
        <v>1115</v>
      </c>
      <c r="C1145" s="1">
        <v>263.60218577347501</v>
      </c>
    </row>
    <row r="1146" spans="1:3" x14ac:dyDescent="0.25">
      <c r="A1146" s="5" t="s">
        <v>2275</v>
      </c>
      <c r="B1146" s="5" t="s">
        <v>1116</v>
      </c>
      <c r="C1146" s="1">
        <v>326.25009888837604</v>
      </c>
    </row>
    <row r="1147" spans="1:3" x14ac:dyDescent="0.25">
      <c r="A1147" s="5" t="s">
        <v>2276</v>
      </c>
      <c r="B1147" s="5" t="s">
        <v>1117</v>
      </c>
      <c r="C1147" s="1">
        <v>396.54062529517051</v>
      </c>
    </row>
    <row r="1148" spans="1:3" x14ac:dyDescent="0.25">
      <c r="A1148" s="5" t="s">
        <v>2277</v>
      </c>
      <c r="B1148" s="5" t="s">
        <v>1118</v>
      </c>
      <c r="C1148" s="1">
        <v>459.24808732640685</v>
      </c>
    </row>
    <row r="1149" spans="1:3" x14ac:dyDescent="0.25">
      <c r="A1149" s="5" t="s">
        <v>2278</v>
      </c>
      <c r="B1149" s="5" t="s">
        <v>1119</v>
      </c>
      <c r="C1149" s="1">
        <v>521.9428030058491</v>
      </c>
    </row>
    <row r="1150" spans="1:3" x14ac:dyDescent="0.25">
      <c r="A1150" s="5" t="s">
        <v>2279</v>
      </c>
      <c r="B1150" s="5" t="s">
        <v>1120</v>
      </c>
      <c r="C1150" s="1">
        <v>13.151927437641724</v>
      </c>
    </row>
    <row r="1151" spans="1:3" x14ac:dyDescent="0.25">
      <c r="A1151" s="6" t="s">
        <v>2280</v>
      </c>
      <c r="B1151" s="6" t="s">
        <v>1121</v>
      </c>
      <c r="C1151" s="7">
        <v>30</v>
      </c>
    </row>
    <row r="1152" spans="1:3" x14ac:dyDescent="0.25">
      <c r="A1152" s="8" t="s">
        <v>2281</v>
      </c>
      <c r="B1152" s="8" t="s">
        <v>1122</v>
      </c>
      <c r="C1152" s="9">
        <v>50</v>
      </c>
    </row>
    <row r="1153" spans="1:3" x14ac:dyDescent="0.25">
      <c r="A1153" s="8" t="s">
        <v>2282</v>
      </c>
      <c r="B1153" s="8" t="s">
        <v>1123</v>
      </c>
      <c r="C1153" s="9">
        <v>88.91</v>
      </c>
    </row>
    <row r="1154" spans="1:3" x14ac:dyDescent="0.25">
      <c r="A1154" s="6" t="s">
        <v>2283</v>
      </c>
      <c r="B1154" s="6" t="s">
        <v>695</v>
      </c>
      <c r="C1154" s="7">
        <v>5.93</v>
      </c>
    </row>
    <row r="1155" spans="1:3" x14ac:dyDescent="0.25">
      <c r="A1155" s="6" t="s">
        <v>2284</v>
      </c>
      <c r="B1155" s="6" t="s">
        <v>1124</v>
      </c>
      <c r="C1155" s="7">
        <v>0</v>
      </c>
    </row>
    <row r="1156" spans="1:3" x14ac:dyDescent="0.25">
      <c r="A1156" s="6" t="s">
        <v>2285</v>
      </c>
      <c r="B1156" s="6" t="s">
        <v>1125</v>
      </c>
      <c r="C1156" s="7">
        <v>0</v>
      </c>
    </row>
    <row r="1157" spans="1:3" x14ac:dyDescent="0.25">
      <c r="A1157" s="6" t="s">
        <v>2286</v>
      </c>
      <c r="B1157" s="6" t="s">
        <v>1126</v>
      </c>
      <c r="C1157" s="7">
        <v>0</v>
      </c>
    </row>
    <row r="1158" spans="1:3" x14ac:dyDescent="0.25">
      <c r="A1158" s="6" t="s">
        <v>2287</v>
      </c>
      <c r="B1158" s="6" t="s">
        <v>1127</v>
      </c>
      <c r="C1158" s="7">
        <v>10875</v>
      </c>
    </row>
    <row r="1159" spans="1:3" x14ac:dyDescent="0.25">
      <c r="A1159" s="6" t="s">
        <v>2288</v>
      </c>
      <c r="B1159" s="6" t="s">
        <v>1128</v>
      </c>
      <c r="C1159" s="7">
        <v>0</v>
      </c>
    </row>
    <row r="1160" spans="1:3" x14ac:dyDescent="0.25">
      <c r="A1160" s="6" t="s">
        <v>2289</v>
      </c>
      <c r="B1160" s="6" t="s">
        <v>965</v>
      </c>
      <c r="C1160" s="7">
        <v>281.04131505636207</v>
      </c>
    </row>
    <row r="1161" spans="1:3" x14ac:dyDescent="0.25">
      <c r="A1161" s="6" t="s">
        <v>2290</v>
      </c>
      <c r="B1161" s="10" t="s">
        <v>1129</v>
      </c>
      <c r="C1161" s="7">
        <v>66</v>
      </c>
    </row>
    <row r="1162" spans="1:3" x14ac:dyDescent="0.25">
      <c r="A1162" s="6" t="s">
        <v>2291</v>
      </c>
      <c r="B1162" s="6" t="s">
        <v>1130</v>
      </c>
      <c r="C1162" s="7">
        <v>200</v>
      </c>
    </row>
    <row r="1163" spans="1:3" x14ac:dyDescent="0.25">
      <c r="A1163" s="6" t="s">
        <v>2292</v>
      </c>
      <c r="B1163" s="6" t="s">
        <v>1131</v>
      </c>
      <c r="C1163" s="7">
        <v>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537E8-E33F-42CA-811B-60B73F5F43B5}">
  <sheetPr>
    <pageSetUpPr fitToPage="1"/>
  </sheetPr>
  <dimension ref="A1:L963"/>
  <sheetViews>
    <sheetView zoomScale="70" zoomScaleNormal="70" workbookViewId="0">
      <selection activeCell="A185" sqref="A185"/>
    </sheetView>
  </sheetViews>
  <sheetFormatPr defaultRowHeight="15" x14ac:dyDescent="0.25"/>
  <cols>
    <col min="1" max="1" width="15.5703125" style="4" bestFit="1" customWidth="1"/>
    <col min="2" max="2" width="79.140625" style="4" bestFit="1" customWidth="1"/>
    <col min="3" max="3" width="33.5703125" style="4" hidden="1" customWidth="1"/>
    <col min="4" max="4" width="19.85546875" style="4" hidden="1" customWidth="1"/>
    <col min="5" max="5" width="17.140625" style="4" hidden="1" customWidth="1"/>
    <col min="6" max="6" width="21.42578125" style="4" hidden="1" customWidth="1"/>
    <col min="7" max="7" width="26.140625" style="4" hidden="1" customWidth="1"/>
    <col min="8" max="8" width="36.140625" style="4" bestFit="1" customWidth="1"/>
    <col min="9" max="9" width="37.5703125" style="4" bestFit="1" customWidth="1"/>
    <col min="10" max="10" width="23.7109375" style="32" hidden="1" customWidth="1"/>
    <col min="11" max="11" width="29.42578125" style="32" bestFit="1" customWidth="1"/>
    <col min="12" max="12" width="29.42578125" style="4" bestFit="1" customWidth="1"/>
    <col min="13" max="16384" width="9.140625" style="4"/>
  </cols>
  <sheetData>
    <row r="1" spans="1:12" ht="28.5" x14ac:dyDescent="0.45">
      <c r="A1" s="47" t="s">
        <v>12729</v>
      </c>
      <c r="B1" s="47"/>
      <c r="C1" s="47"/>
      <c r="D1" s="37" t="s">
        <v>12728</v>
      </c>
      <c r="E1" s="37" t="s">
        <v>12728</v>
      </c>
      <c r="F1" s="37" t="s">
        <v>12728</v>
      </c>
      <c r="G1" s="37" t="s">
        <v>12730</v>
      </c>
      <c r="H1" s="53" t="s">
        <v>12731</v>
      </c>
      <c r="I1" s="53"/>
      <c r="J1" s="53"/>
      <c r="K1" s="53"/>
      <c r="L1" s="53"/>
    </row>
    <row r="2" spans="1:12" x14ac:dyDescent="0.25">
      <c r="A2" s="47"/>
      <c r="B2" s="47"/>
      <c r="C2" s="47"/>
      <c r="D2" s="45">
        <f>D6/H6</f>
        <v>2.2079617141614095E-2</v>
      </c>
      <c r="E2" s="45">
        <f>E6/H6</f>
        <v>2.141251540859981E-2</v>
      </c>
      <c r="F2" s="45">
        <f>F6/H6</f>
        <v>0</v>
      </c>
      <c r="G2" s="45">
        <f>G6/H6</f>
        <v>2.2833732144151984E-2</v>
      </c>
      <c r="H2" s="52">
        <f>G2</f>
        <v>2.2833732144151984E-2</v>
      </c>
      <c r="I2" s="52"/>
      <c r="J2" s="52"/>
      <c r="K2" s="52"/>
      <c r="L2" s="52"/>
    </row>
    <row r="3" spans="1:12" x14ac:dyDescent="0.25">
      <c r="A3" s="47"/>
      <c r="B3" s="47"/>
      <c r="C3" s="47"/>
      <c r="D3" s="45"/>
      <c r="E3" s="45"/>
      <c r="F3" s="45"/>
      <c r="G3" s="45"/>
      <c r="H3" s="52"/>
      <c r="I3" s="52"/>
      <c r="J3" s="52"/>
      <c r="K3" s="52"/>
      <c r="L3" s="52"/>
    </row>
    <row r="4" spans="1:12" x14ac:dyDescent="0.25">
      <c r="A4" s="47"/>
      <c r="B4" s="47"/>
      <c r="C4" s="47"/>
      <c r="D4" s="46"/>
      <c r="E4" s="46"/>
      <c r="F4" s="46"/>
      <c r="G4" s="46"/>
      <c r="H4" s="52"/>
      <c r="I4" s="52"/>
      <c r="J4" s="52"/>
      <c r="K4" s="52"/>
      <c r="L4" s="52"/>
    </row>
    <row r="5" spans="1:12" ht="18.75" x14ac:dyDescent="0.3">
      <c r="A5" s="47"/>
      <c r="B5" s="47"/>
      <c r="C5" s="47"/>
      <c r="D5" s="38" t="s">
        <v>12724</v>
      </c>
      <c r="E5" s="38" t="s">
        <v>12725</v>
      </c>
      <c r="F5" s="38" t="s">
        <v>12726</v>
      </c>
      <c r="G5" s="38" t="s">
        <v>12727</v>
      </c>
      <c r="H5" s="44" t="s">
        <v>12720</v>
      </c>
      <c r="I5" s="44" t="s">
        <v>12721</v>
      </c>
      <c r="J5" s="39"/>
      <c r="K5" s="44" t="s">
        <v>12722</v>
      </c>
      <c r="L5" s="44" t="s">
        <v>12723</v>
      </c>
    </row>
    <row r="6" spans="1:12" x14ac:dyDescent="0.25">
      <c r="A6" s="47"/>
      <c r="B6" s="47"/>
      <c r="C6" s="47"/>
      <c r="D6" s="49">
        <f t="shared" ref="D6:G6" si="0">SUM(D10:D963)</f>
        <v>3045</v>
      </c>
      <c r="E6" s="49">
        <f t="shared" si="0"/>
        <v>2953</v>
      </c>
      <c r="F6" s="49">
        <f t="shared" si="0"/>
        <v>0</v>
      </c>
      <c r="G6" s="49">
        <f t="shared" si="0"/>
        <v>3149</v>
      </c>
      <c r="H6" s="49">
        <f>SUBTOTAL(9,H10:H963)</f>
        <v>137910</v>
      </c>
      <c r="I6" s="49">
        <f>SUBTOTAL(9,I10:I963)</f>
        <v>-134761</v>
      </c>
      <c r="K6" s="54">
        <f>SUBTOTAL(9,K10:K963)</f>
        <v>-14095657.22819113</v>
      </c>
      <c r="L6" s="54">
        <f>SUBTOTAL(9,L10:L963)</f>
        <v>589090.16726140224</v>
      </c>
    </row>
    <row r="7" spans="1:12" x14ac:dyDescent="0.25">
      <c r="A7" s="47"/>
      <c r="B7" s="47"/>
      <c r="C7" s="47"/>
      <c r="D7" s="50"/>
      <c r="E7" s="50"/>
      <c r="F7" s="50"/>
      <c r="G7" s="50"/>
      <c r="H7" s="50"/>
      <c r="I7" s="50"/>
      <c r="K7" s="50"/>
      <c r="L7" s="50"/>
    </row>
    <row r="8" spans="1:12" x14ac:dyDescent="0.25">
      <c r="A8" s="48"/>
      <c r="B8" s="48"/>
      <c r="C8" s="48"/>
      <c r="D8" s="51"/>
      <c r="E8" s="51"/>
      <c r="F8" s="51"/>
      <c r="G8" s="51"/>
      <c r="H8" s="51"/>
      <c r="I8" s="51"/>
      <c r="K8" s="51"/>
      <c r="L8" s="51"/>
    </row>
    <row r="9" spans="1:12" x14ac:dyDescent="0.25">
      <c r="A9" s="40" t="s">
        <v>2294</v>
      </c>
      <c r="B9" s="40" t="s">
        <v>2295</v>
      </c>
      <c r="C9" s="40" t="s">
        <v>2302</v>
      </c>
      <c r="D9" s="41" t="s">
        <v>12716</v>
      </c>
      <c r="E9" s="41" t="s">
        <v>12717</v>
      </c>
      <c r="F9" s="41" t="s">
        <v>12718</v>
      </c>
      <c r="G9" s="41" t="s">
        <v>12719</v>
      </c>
      <c r="H9" s="41" t="s">
        <v>2296</v>
      </c>
      <c r="I9" s="41" t="s">
        <v>2297</v>
      </c>
      <c r="J9" s="42" t="s">
        <v>2298</v>
      </c>
      <c r="K9" s="43" t="s">
        <v>2299</v>
      </c>
      <c r="L9" s="43" t="s">
        <v>2300</v>
      </c>
    </row>
    <row r="10" spans="1:12" x14ac:dyDescent="0.25">
      <c r="A10" s="33" t="s">
        <v>1201</v>
      </c>
      <c r="B10" s="33" t="s">
        <v>69</v>
      </c>
      <c r="C10" s="33" t="s">
        <v>2304</v>
      </c>
      <c r="D10" s="33"/>
      <c r="E10" s="33"/>
      <c r="F10" s="33">
        <f>IF(D10-E10&lt;&gt;0,"Gerar 3° Contagem",D10-E10)</f>
        <v>0</v>
      </c>
      <c r="G10" s="33"/>
      <c r="H10" s="33">
        <f>IFERROR(VLOOKUP(A10,'Estoque Total'!B2:$K$8000,10,FALSE),0)</f>
        <v>0</v>
      </c>
      <c r="I10" s="33">
        <f>G10-H10</f>
        <v>0</v>
      </c>
      <c r="J10" s="34">
        <f>IFERROR(VLOOKUP(A10,'Base Preço 2022 - 2023'!$A$2:$C$2000,3,FALSE),0)</f>
        <v>63.800000000000004</v>
      </c>
      <c r="K10" s="34">
        <f t="shared" ref="K10:K73" si="1">I10*J10</f>
        <v>0</v>
      </c>
      <c r="L10" s="36">
        <f>G10*J10</f>
        <v>0</v>
      </c>
    </row>
    <row r="11" spans="1:12" x14ac:dyDescent="0.25">
      <c r="A11" s="33" t="s">
        <v>1202</v>
      </c>
      <c r="B11" s="33" t="s">
        <v>70</v>
      </c>
      <c r="C11" s="33" t="s">
        <v>2305</v>
      </c>
      <c r="D11" s="33"/>
      <c r="E11" s="33"/>
      <c r="F11" s="33">
        <f t="shared" ref="F11:F74" si="2">IF(D11-E11&lt;&gt;0,"Gerar 3° Contagem",D11-E11)</f>
        <v>0</v>
      </c>
      <c r="G11" s="33"/>
      <c r="H11" s="33">
        <f>IFERROR(VLOOKUP(A11,'Estoque Total'!B3:$K$8000,10,FALSE),0)</f>
        <v>0</v>
      </c>
      <c r="I11" s="33">
        <f t="shared" ref="I11:I74" si="3">G11-H11</f>
        <v>0</v>
      </c>
      <c r="J11" s="34">
        <f>IFERROR(VLOOKUP(A11,'Base Preço 2022 - 2023'!$A$2:$C$2000,3,FALSE),0)</f>
        <v>15</v>
      </c>
      <c r="K11" s="34">
        <f t="shared" si="1"/>
        <v>0</v>
      </c>
      <c r="L11" s="36">
        <f t="shared" ref="L11:L74" si="4">G11*J11</f>
        <v>0</v>
      </c>
    </row>
    <row r="12" spans="1:12" x14ac:dyDescent="0.25">
      <c r="A12" s="33" t="s">
        <v>1204</v>
      </c>
      <c r="B12" s="33" t="s">
        <v>72</v>
      </c>
      <c r="C12" s="33" t="s">
        <v>2307</v>
      </c>
      <c r="D12" s="33"/>
      <c r="E12" s="33"/>
      <c r="F12" s="33">
        <f t="shared" si="2"/>
        <v>0</v>
      </c>
      <c r="G12" s="33"/>
      <c r="H12" s="33">
        <f>IFERROR(VLOOKUP(A12,'Estoque Total'!B4:$K$8000,10,FALSE),0)</f>
        <v>1646</v>
      </c>
      <c r="I12" s="33">
        <f t="shared" si="3"/>
        <v>-1646</v>
      </c>
      <c r="J12" s="34">
        <f>IFERROR(VLOOKUP(A12,'Base Preço 2022 - 2023'!$A$2:$C$2000,3,FALSE),0)</f>
        <v>18</v>
      </c>
      <c r="K12" s="34">
        <f t="shared" si="1"/>
        <v>-29628</v>
      </c>
      <c r="L12" s="36">
        <f t="shared" si="4"/>
        <v>0</v>
      </c>
    </row>
    <row r="13" spans="1:12" x14ac:dyDescent="0.25">
      <c r="A13" s="33" t="s">
        <v>1205</v>
      </c>
      <c r="B13" s="33" t="s">
        <v>73</v>
      </c>
      <c r="C13" s="33" t="s">
        <v>2307</v>
      </c>
      <c r="D13" s="33"/>
      <c r="E13" s="33"/>
      <c r="F13" s="33">
        <f t="shared" si="2"/>
        <v>0</v>
      </c>
      <c r="G13" s="33"/>
      <c r="H13" s="33">
        <f>IFERROR(VLOOKUP(A13,'Estoque Total'!B5:$K$8000,10,FALSE),0)</f>
        <v>2627</v>
      </c>
      <c r="I13" s="33">
        <f t="shared" si="3"/>
        <v>-2627</v>
      </c>
      <c r="J13" s="34">
        <f>IFERROR(VLOOKUP(A13,'Base Preço 2022 - 2023'!$A$2:$C$2000,3,FALSE),0)</f>
        <v>18</v>
      </c>
      <c r="K13" s="34">
        <f t="shared" si="1"/>
        <v>-47286</v>
      </c>
      <c r="L13" s="36">
        <f t="shared" si="4"/>
        <v>0</v>
      </c>
    </row>
    <row r="14" spans="1:12" x14ac:dyDescent="0.25">
      <c r="A14" s="33" t="s">
        <v>1206</v>
      </c>
      <c r="B14" s="33" t="s">
        <v>74</v>
      </c>
      <c r="C14" s="33" t="s">
        <v>2305</v>
      </c>
      <c r="D14" s="33"/>
      <c r="E14" s="33"/>
      <c r="F14" s="33">
        <f t="shared" si="2"/>
        <v>0</v>
      </c>
      <c r="G14" s="33"/>
      <c r="H14" s="33">
        <f>IFERROR(VLOOKUP(A14,'Estoque Total'!B6:$K$8000,10,FALSE),0)</f>
        <v>2</v>
      </c>
      <c r="I14" s="33">
        <f t="shared" si="3"/>
        <v>-2</v>
      </c>
      <c r="J14" s="34">
        <f>IFERROR(VLOOKUP(A14,'Base Preço 2022 - 2023'!$A$2:$C$2000,3,FALSE),0)</f>
        <v>15</v>
      </c>
      <c r="K14" s="34">
        <f t="shared" si="1"/>
        <v>-30</v>
      </c>
      <c r="L14" s="36">
        <f t="shared" si="4"/>
        <v>0</v>
      </c>
    </row>
    <row r="15" spans="1:12" x14ac:dyDescent="0.25">
      <c r="A15" s="33" t="s">
        <v>1208</v>
      </c>
      <c r="B15" s="33" t="s">
        <v>75</v>
      </c>
      <c r="C15" s="33" t="s">
        <v>2307</v>
      </c>
      <c r="D15" s="33"/>
      <c r="E15" s="33"/>
      <c r="F15" s="33">
        <f t="shared" si="2"/>
        <v>0</v>
      </c>
      <c r="G15" s="33"/>
      <c r="H15" s="33">
        <f>IFERROR(VLOOKUP(A15,'Estoque Total'!B7:$K$8000,10,FALSE),0)</f>
        <v>1116</v>
      </c>
      <c r="I15" s="33">
        <f t="shared" si="3"/>
        <v>-1116</v>
      </c>
      <c r="J15" s="34">
        <f>IFERROR(VLOOKUP(A15,'Base Preço 2022 - 2023'!$A$2:$C$2000,3,FALSE),0)</f>
        <v>20</v>
      </c>
      <c r="K15" s="34">
        <f t="shared" si="1"/>
        <v>-22320</v>
      </c>
      <c r="L15" s="36">
        <f t="shared" si="4"/>
        <v>0</v>
      </c>
    </row>
    <row r="16" spans="1:12" x14ac:dyDescent="0.25">
      <c r="A16" s="33" t="s">
        <v>1209</v>
      </c>
      <c r="B16" s="33" t="s">
        <v>76</v>
      </c>
      <c r="C16" s="33" t="s">
        <v>2307</v>
      </c>
      <c r="D16" s="33"/>
      <c r="E16" s="33"/>
      <c r="F16" s="33">
        <f t="shared" si="2"/>
        <v>0</v>
      </c>
      <c r="G16" s="33"/>
      <c r="H16" s="33">
        <f>IFERROR(VLOOKUP(A16,'Estoque Total'!B8:$K$8000,10,FALSE),0)</f>
        <v>767</v>
      </c>
      <c r="I16" s="33">
        <f t="shared" si="3"/>
        <v>-767</v>
      </c>
      <c r="J16" s="34">
        <f>IFERROR(VLOOKUP(A16,'Base Preço 2022 - 2023'!$A$2:$C$2000,3,FALSE),0)</f>
        <v>20</v>
      </c>
      <c r="K16" s="34">
        <f t="shared" si="1"/>
        <v>-15340</v>
      </c>
      <c r="L16" s="36">
        <f t="shared" si="4"/>
        <v>0</v>
      </c>
    </row>
    <row r="17" spans="1:12" x14ac:dyDescent="0.25">
      <c r="A17" s="33" t="s">
        <v>1210</v>
      </c>
      <c r="B17" s="33" t="s">
        <v>77</v>
      </c>
      <c r="C17" s="33" t="s">
        <v>2308</v>
      </c>
      <c r="D17" s="33"/>
      <c r="E17" s="33"/>
      <c r="F17" s="33">
        <f t="shared" si="2"/>
        <v>0</v>
      </c>
      <c r="G17" s="33"/>
      <c r="H17" s="33">
        <f>IFERROR(VLOOKUP(A17,'Estoque Total'!B9:$K$8000,10,FALSE),0)</f>
        <v>219</v>
      </c>
      <c r="I17" s="33">
        <f t="shared" si="3"/>
        <v>-219</v>
      </c>
      <c r="J17" s="34">
        <f>IFERROR(VLOOKUP(A17,'Base Preço 2022 - 2023'!$A$2:$C$2000,3,FALSE),0)</f>
        <v>95</v>
      </c>
      <c r="K17" s="34">
        <f t="shared" si="1"/>
        <v>-20805</v>
      </c>
      <c r="L17" s="36">
        <f t="shared" si="4"/>
        <v>0</v>
      </c>
    </row>
    <row r="18" spans="1:12" x14ac:dyDescent="0.25">
      <c r="A18" s="33" t="s">
        <v>1211</v>
      </c>
      <c r="B18" s="33" t="s">
        <v>2309</v>
      </c>
      <c r="C18" s="33" t="s">
        <v>2304</v>
      </c>
      <c r="D18" s="33"/>
      <c r="E18" s="33"/>
      <c r="F18" s="33">
        <f t="shared" si="2"/>
        <v>0</v>
      </c>
      <c r="G18" s="33"/>
      <c r="H18" s="33">
        <f>IFERROR(VLOOKUP(A18,'Estoque Total'!B10:$K$8000,10,FALSE),0)</f>
        <v>0</v>
      </c>
      <c r="I18" s="33">
        <f t="shared" si="3"/>
        <v>0</v>
      </c>
      <c r="J18" s="34">
        <f>IFERROR(VLOOKUP(A18,'Base Preço 2022 - 2023'!$A$2:$C$2000,3,FALSE),0)</f>
        <v>82.840000000000018</v>
      </c>
      <c r="K18" s="34">
        <f t="shared" si="1"/>
        <v>0</v>
      </c>
      <c r="L18" s="36">
        <f t="shared" si="4"/>
        <v>0</v>
      </c>
    </row>
    <row r="19" spans="1:12" x14ac:dyDescent="0.25">
      <c r="A19" s="33" t="s">
        <v>1212</v>
      </c>
      <c r="B19" s="33" t="s">
        <v>79</v>
      </c>
      <c r="C19" s="33" t="s">
        <v>2307</v>
      </c>
      <c r="D19" s="33"/>
      <c r="E19" s="33"/>
      <c r="F19" s="33">
        <f t="shared" si="2"/>
        <v>0</v>
      </c>
      <c r="G19" s="33"/>
      <c r="H19" s="33">
        <f>IFERROR(VLOOKUP(A19,'Estoque Total'!B11:$K$8000,10,FALSE),0)</f>
        <v>0</v>
      </c>
      <c r="I19" s="33">
        <f t="shared" si="3"/>
        <v>0</v>
      </c>
      <c r="J19" s="34">
        <f>IFERROR(VLOOKUP(A19,'Base Preço 2022 - 2023'!$A$2:$C$2000,3,FALSE),0)</f>
        <v>11.34</v>
      </c>
      <c r="K19" s="34">
        <f t="shared" si="1"/>
        <v>0</v>
      </c>
      <c r="L19" s="36">
        <f t="shared" si="4"/>
        <v>0</v>
      </c>
    </row>
    <row r="20" spans="1:12" x14ac:dyDescent="0.25">
      <c r="A20" s="33" t="s">
        <v>1213</v>
      </c>
      <c r="B20" s="33" t="s">
        <v>80</v>
      </c>
      <c r="C20" s="33" t="s">
        <v>2308</v>
      </c>
      <c r="D20" s="33"/>
      <c r="E20" s="33"/>
      <c r="F20" s="33">
        <f t="shared" si="2"/>
        <v>0</v>
      </c>
      <c r="G20" s="33"/>
      <c r="H20" s="33">
        <f>IFERROR(VLOOKUP(A20,'Estoque Total'!B12:$K$8000,10,FALSE),0)</f>
        <v>0</v>
      </c>
      <c r="I20" s="33">
        <f t="shared" si="3"/>
        <v>0</v>
      </c>
      <c r="J20" s="34">
        <f>IFERROR(VLOOKUP(A20,'Base Preço 2022 - 2023'!$A$2:$C$2000,3,FALSE),0)</f>
        <v>39.43</v>
      </c>
      <c r="K20" s="34">
        <f t="shared" si="1"/>
        <v>0</v>
      </c>
      <c r="L20" s="36">
        <f t="shared" si="4"/>
        <v>0</v>
      </c>
    </row>
    <row r="21" spans="1:12" x14ac:dyDescent="0.25">
      <c r="A21" s="33" t="s">
        <v>1214</v>
      </c>
      <c r="B21" s="33" t="s">
        <v>81</v>
      </c>
      <c r="C21" s="33" t="s">
        <v>2308</v>
      </c>
      <c r="D21" s="33"/>
      <c r="E21" s="33"/>
      <c r="F21" s="33">
        <f t="shared" si="2"/>
        <v>0</v>
      </c>
      <c r="G21" s="33"/>
      <c r="H21" s="33">
        <f>IFERROR(VLOOKUP(A21,'Estoque Total'!B13:$K$8000,10,FALSE),0)</f>
        <v>0</v>
      </c>
      <c r="I21" s="33">
        <f t="shared" si="3"/>
        <v>0</v>
      </c>
      <c r="J21" s="34">
        <f>IFERROR(VLOOKUP(A21,'Base Preço 2022 - 2023'!$A$2:$C$2000,3,FALSE),0)</f>
        <v>39.43</v>
      </c>
      <c r="K21" s="34">
        <f t="shared" si="1"/>
        <v>0</v>
      </c>
      <c r="L21" s="36">
        <f t="shared" si="4"/>
        <v>0</v>
      </c>
    </row>
    <row r="22" spans="1:12" x14ac:dyDescent="0.25">
      <c r="A22" s="33" t="s">
        <v>1215</v>
      </c>
      <c r="B22" s="33" t="s">
        <v>82</v>
      </c>
      <c r="C22" s="33" t="s">
        <v>2311</v>
      </c>
      <c r="D22" s="33"/>
      <c r="E22" s="33"/>
      <c r="F22" s="33">
        <f t="shared" si="2"/>
        <v>0</v>
      </c>
      <c r="G22" s="33"/>
      <c r="H22" s="33">
        <f>IFERROR(VLOOKUP(A22,'Estoque Total'!B14:$K$8000,10,FALSE),0)</f>
        <v>11</v>
      </c>
      <c r="I22" s="33">
        <f t="shared" si="3"/>
        <v>-11</v>
      </c>
      <c r="J22" s="34">
        <f>IFERROR(VLOOKUP(A22,'Base Preço 2022 - 2023'!$A$2:$C$2000,3,FALSE),0)</f>
        <v>978</v>
      </c>
      <c r="K22" s="34">
        <f t="shared" si="1"/>
        <v>-10758</v>
      </c>
      <c r="L22" s="36">
        <f t="shared" si="4"/>
        <v>0</v>
      </c>
    </row>
    <row r="23" spans="1:12" x14ac:dyDescent="0.25">
      <c r="A23" s="33" t="s">
        <v>1216</v>
      </c>
      <c r="B23" s="33" t="s">
        <v>83</v>
      </c>
      <c r="C23" s="33" t="s">
        <v>2311</v>
      </c>
      <c r="D23" s="33"/>
      <c r="E23" s="33"/>
      <c r="F23" s="33">
        <f t="shared" si="2"/>
        <v>0</v>
      </c>
      <c r="G23" s="33"/>
      <c r="H23" s="33">
        <f>IFERROR(VLOOKUP(A23,'Estoque Total'!B15:$K$8000,10,FALSE),0)</f>
        <v>8</v>
      </c>
      <c r="I23" s="33">
        <f t="shared" si="3"/>
        <v>-8</v>
      </c>
      <c r="J23" s="34">
        <f>IFERROR(VLOOKUP(A23,'Base Preço 2022 - 2023'!$A$2:$C$2000,3,FALSE),0)</f>
        <v>978</v>
      </c>
      <c r="K23" s="34">
        <f t="shared" si="1"/>
        <v>-7824</v>
      </c>
      <c r="L23" s="36">
        <f t="shared" si="4"/>
        <v>0</v>
      </c>
    </row>
    <row r="24" spans="1:12" x14ac:dyDescent="0.25">
      <c r="A24" s="33" t="s">
        <v>1217</v>
      </c>
      <c r="B24" s="33" t="s">
        <v>84</v>
      </c>
      <c r="C24" s="33" t="s">
        <v>2311</v>
      </c>
      <c r="D24" s="33"/>
      <c r="E24" s="33"/>
      <c r="F24" s="33">
        <f t="shared" si="2"/>
        <v>0</v>
      </c>
      <c r="G24" s="33"/>
      <c r="H24" s="33">
        <f>IFERROR(VLOOKUP(A24,'Estoque Total'!B16:$K$8000,10,FALSE),0)</f>
        <v>8</v>
      </c>
      <c r="I24" s="33">
        <f t="shared" si="3"/>
        <v>-8</v>
      </c>
      <c r="J24" s="34">
        <f>IFERROR(VLOOKUP(A24,'Base Preço 2022 - 2023'!$A$2:$C$2000,3,FALSE),0)</f>
        <v>978</v>
      </c>
      <c r="K24" s="34">
        <f t="shared" si="1"/>
        <v>-7824</v>
      </c>
      <c r="L24" s="36">
        <f t="shared" si="4"/>
        <v>0</v>
      </c>
    </row>
    <row r="25" spans="1:12" x14ac:dyDescent="0.25">
      <c r="A25" s="33" t="s">
        <v>2312</v>
      </c>
      <c r="B25" s="33" t="s">
        <v>2313</v>
      </c>
      <c r="C25" s="33" t="s">
        <v>2311</v>
      </c>
      <c r="D25" s="33"/>
      <c r="E25" s="33"/>
      <c r="F25" s="33">
        <f t="shared" si="2"/>
        <v>0</v>
      </c>
      <c r="G25" s="33"/>
      <c r="H25" s="33">
        <f>IFERROR(VLOOKUP(A25,'Estoque Total'!B17:$K$8000,10,FALSE),0)</f>
        <v>1</v>
      </c>
      <c r="I25" s="33">
        <f t="shared" si="3"/>
        <v>-1</v>
      </c>
      <c r="J25" s="34">
        <f>IFERROR(VLOOKUP(A25,'Base Preço 2022 - 2023'!$A$2:$C$2000,3,FALSE),0)</f>
        <v>0</v>
      </c>
      <c r="K25" s="34">
        <f t="shared" si="1"/>
        <v>0</v>
      </c>
      <c r="L25" s="36">
        <f t="shared" si="4"/>
        <v>0</v>
      </c>
    </row>
    <row r="26" spans="1:12" x14ac:dyDescent="0.25">
      <c r="A26" s="33" t="s">
        <v>1218</v>
      </c>
      <c r="B26" s="33" t="s">
        <v>85</v>
      </c>
      <c r="C26" s="33" t="s">
        <v>2314</v>
      </c>
      <c r="D26" s="33"/>
      <c r="E26" s="33"/>
      <c r="F26" s="33">
        <f t="shared" si="2"/>
        <v>0</v>
      </c>
      <c r="G26" s="33"/>
      <c r="H26" s="33">
        <f>IFERROR(VLOOKUP(A26,'Estoque Total'!B18:$K$8000,10,FALSE),0)</f>
        <v>0</v>
      </c>
      <c r="I26" s="33">
        <f t="shared" si="3"/>
        <v>0</v>
      </c>
      <c r="J26" s="34">
        <f>IFERROR(VLOOKUP(A26,'Base Preço 2022 - 2023'!$A$2:$C$2000,3,FALSE),0)</f>
        <v>100.14741349607542</v>
      </c>
      <c r="K26" s="34">
        <f t="shared" si="1"/>
        <v>0</v>
      </c>
      <c r="L26" s="36">
        <f t="shared" si="4"/>
        <v>0</v>
      </c>
    </row>
    <row r="27" spans="1:12" x14ac:dyDescent="0.25">
      <c r="A27" s="33" t="s">
        <v>1219</v>
      </c>
      <c r="B27" s="33" t="s">
        <v>86</v>
      </c>
      <c r="C27" s="33" t="s">
        <v>2314</v>
      </c>
      <c r="D27" s="33"/>
      <c r="E27" s="33"/>
      <c r="F27" s="33">
        <f t="shared" si="2"/>
        <v>0</v>
      </c>
      <c r="G27" s="33"/>
      <c r="H27" s="33">
        <f>IFERROR(VLOOKUP(A27,'Estoque Total'!B19:$K$8000,10,FALSE),0)</f>
        <v>0</v>
      </c>
      <c r="I27" s="33">
        <f t="shared" si="3"/>
        <v>0</v>
      </c>
      <c r="J27" s="34">
        <f>IFERROR(VLOOKUP(A27,'Base Preço 2022 - 2023'!$A$2:$C$2000,3,FALSE),0)</f>
        <v>127.34300397897312</v>
      </c>
      <c r="K27" s="34">
        <f t="shared" si="1"/>
        <v>0</v>
      </c>
      <c r="L27" s="36">
        <f t="shared" si="4"/>
        <v>0</v>
      </c>
    </row>
    <row r="28" spans="1:12" x14ac:dyDescent="0.25">
      <c r="A28" s="33" t="s">
        <v>1220</v>
      </c>
      <c r="B28" s="33" t="s">
        <v>87</v>
      </c>
      <c r="C28" s="33" t="s">
        <v>2314</v>
      </c>
      <c r="D28" s="33"/>
      <c r="E28" s="33"/>
      <c r="F28" s="33">
        <f t="shared" si="2"/>
        <v>0</v>
      </c>
      <c r="G28" s="33"/>
      <c r="H28" s="33">
        <f>IFERROR(VLOOKUP(A28,'Estoque Total'!B20:$K$8000,10,FALSE),0)</f>
        <v>0</v>
      </c>
      <c r="I28" s="33">
        <f t="shared" si="3"/>
        <v>0</v>
      </c>
      <c r="J28" s="34">
        <f>IFERROR(VLOOKUP(A28,'Base Preço 2022 - 2023'!$A$2:$C$2000,3,FALSE),0)</f>
        <v>151.1329051822984</v>
      </c>
      <c r="K28" s="34">
        <f t="shared" si="1"/>
        <v>0</v>
      </c>
      <c r="L28" s="36">
        <f t="shared" si="4"/>
        <v>0</v>
      </c>
    </row>
    <row r="29" spans="1:12" x14ac:dyDescent="0.25">
      <c r="A29" s="33" t="s">
        <v>1224</v>
      </c>
      <c r="B29" s="33" t="s">
        <v>91</v>
      </c>
      <c r="C29" s="33" t="s">
        <v>2315</v>
      </c>
      <c r="D29" s="33"/>
      <c r="E29" s="33"/>
      <c r="F29" s="33">
        <f t="shared" si="2"/>
        <v>0</v>
      </c>
      <c r="G29" s="33"/>
      <c r="H29" s="33">
        <f>IFERROR(VLOOKUP(A29,'Estoque Total'!B21:$K$8000,10,FALSE),0)</f>
        <v>0</v>
      </c>
      <c r="I29" s="33">
        <f t="shared" si="3"/>
        <v>0</v>
      </c>
      <c r="J29" s="34">
        <f>IFERROR(VLOOKUP(A29,'Base Preço 2022 - 2023'!$A$2:$C$2000,3,FALSE),0)</f>
        <v>65</v>
      </c>
      <c r="K29" s="34">
        <f t="shared" si="1"/>
        <v>0</v>
      </c>
      <c r="L29" s="36">
        <f t="shared" si="4"/>
        <v>0</v>
      </c>
    </row>
    <row r="30" spans="1:12" x14ac:dyDescent="0.25">
      <c r="A30" s="33" t="s">
        <v>1225</v>
      </c>
      <c r="B30" s="33" t="s">
        <v>92</v>
      </c>
      <c r="C30" s="33" t="s">
        <v>2315</v>
      </c>
      <c r="D30" s="33"/>
      <c r="E30" s="33"/>
      <c r="F30" s="33">
        <f t="shared" si="2"/>
        <v>0</v>
      </c>
      <c r="G30" s="33"/>
      <c r="H30" s="33">
        <f>IFERROR(VLOOKUP(A30,'Estoque Total'!B22:$K$8000,10,FALSE),0)</f>
        <v>0</v>
      </c>
      <c r="I30" s="33">
        <f t="shared" si="3"/>
        <v>0</v>
      </c>
      <c r="J30" s="34">
        <f>IFERROR(VLOOKUP(A30,'Base Preço 2022 - 2023'!$A$2:$C$2000,3,FALSE),0)</f>
        <v>130</v>
      </c>
      <c r="K30" s="34">
        <f t="shared" si="1"/>
        <v>0</v>
      </c>
      <c r="L30" s="36">
        <f t="shared" si="4"/>
        <v>0</v>
      </c>
    </row>
    <row r="31" spans="1:12" x14ac:dyDescent="0.25">
      <c r="A31" s="33" t="s">
        <v>1226</v>
      </c>
      <c r="B31" s="33" t="s">
        <v>93</v>
      </c>
      <c r="C31" s="33" t="s">
        <v>2317</v>
      </c>
      <c r="D31" s="33"/>
      <c r="E31" s="33"/>
      <c r="F31" s="33">
        <f t="shared" si="2"/>
        <v>0</v>
      </c>
      <c r="G31" s="33"/>
      <c r="H31" s="33">
        <f>IFERROR(VLOOKUP(A31,'Estoque Total'!B23:$K$8000,10,FALSE),0)</f>
        <v>6</v>
      </c>
      <c r="I31" s="33">
        <f t="shared" si="3"/>
        <v>-6</v>
      </c>
      <c r="J31" s="34">
        <f>IFERROR(VLOOKUP(A31,'Base Preço 2022 - 2023'!$A$2:$C$2000,3,FALSE),0)</f>
        <v>202.49825396825398</v>
      </c>
      <c r="K31" s="34">
        <f t="shared" si="1"/>
        <v>-1214.9895238095239</v>
      </c>
      <c r="L31" s="36">
        <f t="shared" si="4"/>
        <v>0</v>
      </c>
    </row>
    <row r="32" spans="1:12" x14ac:dyDescent="0.25">
      <c r="A32" s="33" t="s">
        <v>1227</v>
      </c>
      <c r="B32" s="33" t="s">
        <v>94</v>
      </c>
      <c r="C32" s="33" t="s">
        <v>2317</v>
      </c>
      <c r="D32" s="33"/>
      <c r="E32" s="33"/>
      <c r="F32" s="33">
        <f t="shared" si="2"/>
        <v>0</v>
      </c>
      <c r="G32" s="33"/>
      <c r="H32" s="33">
        <f>IFERROR(VLOOKUP(A32,'Estoque Total'!B24:$K$8000,10,FALSE),0)</f>
        <v>0</v>
      </c>
      <c r="I32" s="33">
        <f t="shared" si="3"/>
        <v>0</v>
      </c>
      <c r="J32" s="34">
        <f>IFERROR(VLOOKUP(A32,'Base Preço 2022 - 2023'!$A$2:$C$2000,3,FALSE),0)</f>
        <v>271.9531746031746</v>
      </c>
      <c r="K32" s="34">
        <f t="shared" si="1"/>
        <v>0</v>
      </c>
      <c r="L32" s="36">
        <f t="shared" si="4"/>
        <v>0</v>
      </c>
    </row>
    <row r="33" spans="1:12" x14ac:dyDescent="0.25">
      <c r="A33" s="33" t="s">
        <v>1228</v>
      </c>
      <c r="B33" s="33" t="s">
        <v>95</v>
      </c>
      <c r="C33" s="33" t="s">
        <v>2305</v>
      </c>
      <c r="D33" s="33"/>
      <c r="E33" s="33"/>
      <c r="F33" s="33">
        <f t="shared" si="2"/>
        <v>0</v>
      </c>
      <c r="G33" s="33"/>
      <c r="H33" s="33">
        <f>IFERROR(VLOOKUP(A33,'Estoque Total'!B25:$K$8000,10,FALSE),0)</f>
        <v>102</v>
      </c>
      <c r="I33" s="33">
        <f t="shared" si="3"/>
        <v>-102</v>
      </c>
      <c r="J33" s="34">
        <f>IFERROR(VLOOKUP(A33,'Base Preço 2022 - 2023'!$A$2:$C$2000,3,FALSE),0)</f>
        <v>163.98466283225829</v>
      </c>
      <c r="K33" s="34">
        <f t="shared" si="1"/>
        <v>-16726.435608890348</v>
      </c>
      <c r="L33" s="36">
        <f t="shared" si="4"/>
        <v>0</v>
      </c>
    </row>
    <row r="34" spans="1:12" x14ac:dyDescent="0.25">
      <c r="A34" s="33" t="s">
        <v>1229</v>
      </c>
      <c r="B34" s="33" t="s">
        <v>96</v>
      </c>
      <c r="C34" s="33" t="s">
        <v>2307</v>
      </c>
      <c r="D34" s="33"/>
      <c r="E34" s="33"/>
      <c r="F34" s="33">
        <f t="shared" si="2"/>
        <v>0</v>
      </c>
      <c r="G34" s="33"/>
      <c r="H34" s="33">
        <f>IFERROR(VLOOKUP(A34,'Estoque Total'!B26:$K$8000,10,FALSE),0)</f>
        <v>10</v>
      </c>
      <c r="I34" s="33">
        <f t="shared" si="3"/>
        <v>-10</v>
      </c>
      <c r="J34" s="34">
        <f>IFERROR(VLOOKUP(A34,'Base Preço 2022 - 2023'!$A$2:$C$2000,3,FALSE),0)</f>
        <v>45.405853972927723</v>
      </c>
      <c r="K34" s="34">
        <f t="shared" si="1"/>
        <v>-454.05853972927724</v>
      </c>
      <c r="L34" s="36">
        <f t="shared" si="4"/>
        <v>0</v>
      </c>
    </row>
    <row r="35" spans="1:12" x14ac:dyDescent="0.25">
      <c r="A35" s="33" t="s">
        <v>1230</v>
      </c>
      <c r="B35" s="33" t="s">
        <v>97</v>
      </c>
      <c r="C35" s="33" t="s">
        <v>2307</v>
      </c>
      <c r="D35" s="33"/>
      <c r="E35" s="33"/>
      <c r="F35" s="33">
        <f t="shared" si="2"/>
        <v>0</v>
      </c>
      <c r="G35" s="33"/>
      <c r="H35" s="33">
        <f>IFERROR(VLOOKUP(A35,'Estoque Total'!B27:$K$8000,10,FALSE),0)</f>
        <v>647</v>
      </c>
      <c r="I35" s="33">
        <f t="shared" si="3"/>
        <v>-647</v>
      </c>
      <c r="J35" s="34">
        <f>IFERROR(VLOOKUP(A35,'Base Preço 2022 - 2023'!$A$2:$C$2000,3,FALSE),0)</f>
        <v>46.642576809260845</v>
      </c>
      <c r="K35" s="34">
        <f t="shared" si="1"/>
        <v>-30177.747195591768</v>
      </c>
      <c r="L35" s="36">
        <f t="shared" si="4"/>
        <v>0</v>
      </c>
    </row>
    <row r="36" spans="1:12" x14ac:dyDescent="0.25">
      <c r="A36" s="33" t="s">
        <v>1233</v>
      </c>
      <c r="B36" s="33" t="s">
        <v>100</v>
      </c>
      <c r="C36" s="33" t="s">
        <v>2307</v>
      </c>
      <c r="D36" s="33"/>
      <c r="E36" s="33"/>
      <c r="F36" s="33">
        <f t="shared" si="2"/>
        <v>0</v>
      </c>
      <c r="G36" s="33"/>
      <c r="H36" s="33">
        <f>IFERROR(VLOOKUP(A36,'Estoque Total'!B28:$K$8000,10,FALSE),0)</f>
        <v>81</v>
      </c>
      <c r="I36" s="33">
        <f t="shared" si="3"/>
        <v>-81</v>
      </c>
      <c r="J36" s="34">
        <f>IFERROR(VLOOKUP(A36,'Base Preço 2022 - 2023'!$A$2:$C$2000,3,FALSE),0)</f>
        <v>53.546358110213617</v>
      </c>
      <c r="K36" s="34">
        <f t="shared" si="1"/>
        <v>-4337.2550069273029</v>
      </c>
      <c r="L36" s="36">
        <f t="shared" si="4"/>
        <v>0</v>
      </c>
    </row>
    <row r="37" spans="1:12" x14ac:dyDescent="0.25">
      <c r="A37" s="33" t="s">
        <v>1237</v>
      </c>
      <c r="B37" s="33" t="s">
        <v>104</v>
      </c>
      <c r="C37" s="33" t="s">
        <v>2319</v>
      </c>
      <c r="D37" s="33"/>
      <c r="E37" s="33"/>
      <c r="F37" s="33">
        <f t="shared" si="2"/>
        <v>0</v>
      </c>
      <c r="G37" s="33"/>
      <c r="H37" s="33">
        <f>IFERROR(VLOOKUP(A37,'Estoque Total'!B29:$K$8000,10,FALSE),0)</f>
        <v>1</v>
      </c>
      <c r="I37" s="33">
        <f t="shared" si="3"/>
        <v>-1</v>
      </c>
      <c r="J37" s="34">
        <f>IFERROR(VLOOKUP(A37,'Base Preço 2022 - 2023'!$A$2:$C$2000,3,FALSE),0)</f>
        <v>300</v>
      </c>
      <c r="K37" s="34">
        <f t="shared" si="1"/>
        <v>-300</v>
      </c>
      <c r="L37" s="36">
        <f t="shared" si="4"/>
        <v>0</v>
      </c>
    </row>
    <row r="38" spans="1:12" x14ac:dyDescent="0.25">
      <c r="A38" s="33" t="s">
        <v>1239</v>
      </c>
      <c r="B38" s="33" t="s">
        <v>106</v>
      </c>
      <c r="C38" s="33" t="s">
        <v>2321</v>
      </c>
      <c r="D38" s="33"/>
      <c r="E38" s="33"/>
      <c r="F38" s="33">
        <f t="shared" si="2"/>
        <v>0</v>
      </c>
      <c r="G38" s="33"/>
      <c r="H38" s="33">
        <f>IFERROR(VLOOKUP(A38,'Estoque Total'!B30:$K$8000,10,FALSE),0)</f>
        <v>0</v>
      </c>
      <c r="I38" s="33">
        <f t="shared" si="3"/>
        <v>0</v>
      </c>
      <c r="J38" s="34">
        <f>IFERROR(VLOOKUP(A38,'Base Preço 2022 - 2023'!$A$2:$C$2000,3,FALSE),0)</f>
        <v>838</v>
      </c>
      <c r="K38" s="34">
        <f t="shared" si="1"/>
        <v>0</v>
      </c>
      <c r="L38" s="36">
        <f t="shared" si="4"/>
        <v>0</v>
      </c>
    </row>
    <row r="39" spans="1:12" x14ac:dyDescent="0.25">
      <c r="A39" s="33" t="s">
        <v>1238</v>
      </c>
      <c r="B39" s="33" t="s">
        <v>105</v>
      </c>
      <c r="C39" s="33" t="s">
        <v>2321</v>
      </c>
      <c r="D39" s="33"/>
      <c r="E39" s="33"/>
      <c r="F39" s="33">
        <f t="shared" si="2"/>
        <v>0</v>
      </c>
      <c r="G39" s="33"/>
      <c r="H39" s="33">
        <f>IFERROR(VLOOKUP(A39,'Estoque Total'!B31:$K$8000,10,FALSE),0)</f>
        <v>0</v>
      </c>
      <c r="I39" s="33">
        <f t="shared" si="3"/>
        <v>0</v>
      </c>
      <c r="J39" s="34">
        <f>IFERROR(VLOOKUP(A39,'Base Preço 2022 - 2023'!$A$2:$C$2000,3,FALSE),0)</f>
        <v>838</v>
      </c>
      <c r="K39" s="34">
        <f t="shared" si="1"/>
        <v>0</v>
      </c>
      <c r="L39" s="36">
        <f t="shared" si="4"/>
        <v>0</v>
      </c>
    </row>
    <row r="40" spans="1:12" x14ac:dyDescent="0.25">
      <c r="A40" s="33" t="s">
        <v>1240</v>
      </c>
      <c r="B40" s="33" t="s">
        <v>107</v>
      </c>
      <c r="C40" s="33" t="s">
        <v>2321</v>
      </c>
      <c r="D40" s="33"/>
      <c r="E40" s="33"/>
      <c r="F40" s="33">
        <f t="shared" si="2"/>
        <v>0</v>
      </c>
      <c r="G40" s="33"/>
      <c r="H40" s="33">
        <f>IFERROR(VLOOKUP(A40,'Estoque Total'!B32:$K$8000,10,FALSE),0)</f>
        <v>0</v>
      </c>
      <c r="I40" s="33">
        <f t="shared" si="3"/>
        <v>0</v>
      </c>
      <c r="J40" s="34">
        <f>IFERROR(VLOOKUP(A40,'Base Preço 2022 - 2023'!$A$2:$C$2000,3,FALSE),0)</f>
        <v>838</v>
      </c>
      <c r="K40" s="34">
        <f t="shared" si="1"/>
        <v>0</v>
      </c>
      <c r="L40" s="36">
        <f t="shared" si="4"/>
        <v>0</v>
      </c>
    </row>
    <row r="41" spans="1:12" x14ac:dyDescent="0.25">
      <c r="A41" s="33" t="s">
        <v>1241</v>
      </c>
      <c r="B41" s="33" t="s">
        <v>108</v>
      </c>
      <c r="C41" s="33" t="s">
        <v>2321</v>
      </c>
      <c r="D41" s="33"/>
      <c r="E41" s="33"/>
      <c r="F41" s="33">
        <f t="shared" si="2"/>
        <v>0</v>
      </c>
      <c r="G41" s="33"/>
      <c r="H41" s="33">
        <f>IFERROR(VLOOKUP(A41,'Estoque Total'!B33:$K$8000,10,FALSE),0)</f>
        <v>0</v>
      </c>
      <c r="I41" s="33">
        <f t="shared" si="3"/>
        <v>0</v>
      </c>
      <c r="J41" s="34">
        <f>IFERROR(VLOOKUP(A41,'Base Preço 2022 - 2023'!$A$2:$C$2000,3,FALSE),0)</f>
        <v>838</v>
      </c>
      <c r="K41" s="34">
        <f t="shared" si="1"/>
        <v>0</v>
      </c>
      <c r="L41" s="36">
        <f t="shared" si="4"/>
        <v>0</v>
      </c>
    </row>
    <row r="42" spans="1:12" x14ac:dyDescent="0.25">
      <c r="A42" s="33" t="s">
        <v>1242</v>
      </c>
      <c r="B42" s="33" t="s">
        <v>109</v>
      </c>
      <c r="C42" s="33" t="s">
        <v>2321</v>
      </c>
      <c r="D42" s="33"/>
      <c r="E42" s="33"/>
      <c r="F42" s="33">
        <f t="shared" si="2"/>
        <v>0</v>
      </c>
      <c r="G42" s="33"/>
      <c r="H42" s="33">
        <f>IFERROR(VLOOKUP(A42,'Estoque Total'!B34:$K$8000,10,FALSE),0)</f>
        <v>0</v>
      </c>
      <c r="I42" s="33">
        <f t="shared" si="3"/>
        <v>0</v>
      </c>
      <c r="J42" s="34">
        <f>IFERROR(VLOOKUP(A42,'Base Preço 2022 - 2023'!$A$2:$C$2000,3,FALSE),0)</f>
        <v>838</v>
      </c>
      <c r="K42" s="34">
        <f t="shared" si="1"/>
        <v>0</v>
      </c>
      <c r="L42" s="36">
        <f t="shared" si="4"/>
        <v>0</v>
      </c>
    </row>
    <row r="43" spans="1:12" x14ac:dyDescent="0.25">
      <c r="A43" s="33" t="s">
        <v>1243</v>
      </c>
      <c r="B43" s="33" t="s">
        <v>110</v>
      </c>
      <c r="C43" s="33" t="s">
        <v>2321</v>
      </c>
      <c r="D43" s="33"/>
      <c r="E43" s="33"/>
      <c r="F43" s="33">
        <f t="shared" si="2"/>
        <v>0</v>
      </c>
      <c r="G43" s="33"/>
      <c r="H43" s="33">
        <f>IFERROR(VLOOKUP(A43,'Estoque Total'!B35:$K$8000,10,FALSE),0)</f>
        <v>0</v>
      </c>
      <c r="I43" s="33">
        <f t="shared" si="3"/>
        <v>0</v>
      </c>
      <c r="J43" s="34">
        <f>IFERROR(VLOOKUP(A43,'Base Preço 2022 - 2023'!$A$2:$C$2000,3,FALSE),0)</f>
        <v>838</v>
      </c>
      <c r="K43" s="34">
        <f t="shared" si="1"/>
        <v>0</v>
      </c>
      <c r="L43" s="36">
        <f t="shared" si="4"/>
        <v>0</v>
      </c>
    </row>
    <row r="44" spans="1:12" x14ac:dyDescent="0.25">
      <c r="A44" s="33" t="s">
        <v>1244</v>
      </c>
      <c r="B44" s="33" t="s">
        <v>111</v>
      </c>
      <c r="C44" s="33" t="s">
        <v>2323</v>
      </c>
      <c r="D44" s="33"/>
      <c r="E44" s="33"/>
      <c r="F44" s="33">
        <f t="shared" si="2"/>
        <v>0</v>
      </c>
      <c r="G44" s="33"/>
      <c r="H44" s="33">
        <f>IFERROR(VLOOKUP(A44,'Estoque Total'!B36:$K$8000,10,FALSE),0)</f>
        <v>0</v>
      </c>
      <c r="I44" s="33">
        <f t="shared" si="3"/>
        <v>0</v>
      </c>
      <c r="J44" s="34">
        <f>IFERROR(VLOOKUP(A44,'Base Preço 2022 - 2023'!$A$2:$C$2000,3,FALSE),0)</f>
        <v>838</v>
      </c>
      <c r="K44" s="34">
        <f t="shared" si="1"/>
        <v>0</v>
      </c>
      <c r="L44" s="36">
        <f t="shared" si="4"/>
        <v>0</v>
      </c>
    </row>
    <row r="45" spans="1:12" x14ac:dyDescent="0.25">
      <c r="A45" s="33" t="s">
        <v>2011</v>
      </c>
      <c r="B45" s="33" t="s">
        <v>858</v>
      </c>
      <c r="C45" s="33" t="s">
        <v>2305</v>
      </c>
      <c r="D45" s="33"/>
      <c r="E45" s="33"/>
      <c r="F45" s="33">
        <f t="shared" si="2"/>
        <v>0</v>
      </c>
      <c r="G45" s="33"/>
      <c r="H45" s="33">
        <f>IFERROR(VLOOKUP(A45,'Estoque Total'!B37:$K$8000,10,FALSE),0)</f>
        <v>0</v>
      </c>
      <c r="I45" s="33">
        <f t="shared" si="3"/>
        <v>0</v>
      </c>
      <c r="J45" s="34">
        <f>IFERROR(VLOOKUP(A45,'Base Preço 2022 - 2023'!$A$2:$C$2000,3,FALSE),0)</f>
        <v>16.451178105983143</v>
      </c>
      <c r="K45" s="34">
        <f t="shared" si="1"/>
        <v>0</v>
      </c>
      <c r="L45" s="36">
        <f t="shared" si="4"/>
        <v>0</v>
      </c>
    </row>
    <row r="46" spans="1:12" x14ac:dyDescent="0.25">
      <c r="A46" s="33" t="s">
        <v>2012</v>
      </c>
      <c r="B46" s="33" t="s">
        <v>859</v>
      </c>
      <c r="C46" s="33" t="s">
        <v>2305</v>
      </c>
      <c r="D46" s="33"/>
      <c r="E46" s="33"/>
      <c r="F46" s="33">
        <f t="shared" si="2"/>
        <v>0</v>
      </c>
      <c r="G46" s="33"/>
      <c r="H46" s="33">
        <f>IFERROR(VLOOKUP(A46,'Estoque Total'!B38:$K$8000,10,FALSE),0)</f>
        <v>0</v>
      </c>
      <c r="I46" s="33">
        <f t="shared" si="3"/>
        <v>0</v>
      </c>
      <c r="J46" s="34">
        <f>IFERROR(VLOOKUP(A46,'Base Preço 2022 - 2023'!$A$2:$C$2000,3,FALSE),0)</f>
        <v>34.274202533266475</v>
      </c>
      <c r="K46" s="34">
        <f t="shared" si="1"/>
        <v>0</v>
      </c>
      <c r="L46" s="36">
        <f t="shared" si="4"/>
        <v>0</v>
      </c>
    </row>
    <row r="47" spans="1:12" x14ac:dyDescent="0.25">
      <c r="A47" s="33" t="s">
        <v>2013</v>
      </c>
      <c r="B47" s="33" t="s">
        <v>860</v>
      </c>
      <c r="C47" s="33" t="s">
        <v>2305</v>
      </c>
      <c r="D47" s="33"/>
      <c r="E47" s="33"/>
      <c r="F47" s="33">
        <f t="shared" si="2"/>
        <v>0</v>
      </c>
      <c r="G47" s="33"/>
      <c r="H47" s="33">
        <f>IFERROR(VLOOKUP(A47,'Estoque Total'!B39:$K$8000,10,FALSE),0)</f>
        <v>0</v>
      </c>
      <c r="I47" s="33">
        <f t="shared" si="3"/>
        <v>0</v>
      </c>
      <c r="J47" s="34">
        <f>IFERROR(VLOOKUP(A47,'Base Preço 2022 - 2023'!$A$2:$C$2000,3,FALSE),0)</f>
        <v>13.237612602793615</v>
      </c>
      <c r="K47" s="34">
        <f t="shared" si="1"/>
        <v>0</v>
      </c>
      <c r="L47" s="36">
        <f t="shared" si="4"/>
        <v>0</v>
      </c>
    </row>
    <row r="48" spans="1:12" x14ac:dyDescent="0.25">
      <c r="A48" s="33" t="s">
        <v>1247</v>
      </c>
      <c r="B48" s="33" t="s">
        <v>114</v>
      </c>
      <c r="C48" s="33" t="s">
        <v>2305</v>
      </c>
      <c r="D48" s="33"/>
      <c r="E48" s="33"/>
      <c r="F48" s="33">
        <f t="shared" si="2"/>
        <v>0</v>
      </c>
      <c r="G48" s="33"/>
      <c r="H48" s="33">
        <f>IFERROR(VLOOKUP(A48,'Estoque Total'!B40:$K$8000,10,FALSE),0)</f>
        <v>1214</v>
      </c>
      <c r="I48" s="33">
        <f t="shared" si="3"/>
        <v>-1214</v>
      </c>
      <c r="J48" s="34">
        <f>IFERROR(VLOOKUP(A48,'Base Preço 2022 - 2023'!$A$2:$C$2000,3,FALSE),0)</f>
        <v>21.095628494429764</v>
      </c>
      <c r="K48" s="34">
        <f t="shared" si="1"/>
        <v>-25610.092992237733</v>
      </c>
      <c r="L48" s="36">
        <f t="shared" si="4"/>
        <v>0</v>
      </c>
    </row>
    <row r="49" spans="1:12" x14ac:dyDescent="0.25">
      <c r="A49" s="33" t="s">
        <v>1250</v>
      </c>
      <c r="B49" s="33" t="s">
        <v>116</v>
      </c>
      <c r="C49" s="33" t="s">
        <v>2305</v>
      </c>
      <c r="D49" s="33"/>
      <c r="E49" s="33"/>
      <c r="F49" s="33">
        <f t="shared" si="2"/>
        <v>0</v>
      </c>
      <c r="G49" s="33"/>
      <c r="H49" s="33">
        <f>IFERROR(VLOOKUP(A49,'Estoque Total'!B41:$K$8000,10,FALSE),0)</f>
        <v>24</v>
      </c>
      <c r="I49" s="33">
        <f t="shared" si="3"/>
        <v>-24</v>
      </c>
      <c r="J49" s="34">
        <f>IFERROR(VLOOKUP(A49,'Base Preço 2022 - 2023'!$A$2:$C$2000,3,FALSE),0)</f>
        <v>28.141593436704902</v>
      </c>
      <c r="K49" s="34">
        <f t="shared" si="1"/>
        <v>-675.39824248091759</v>
      </c>
      <c r="L49" s="36">
        <f t="shared" si="4"/>
        <v>0</v>
      </c>
    </row>
    <row r="50" spans="1:12" x14ac:dyDescent="0.25">
      <c r="A50" s="33" t="s">
        <v>1251</v>
      </c>
      <c r="B50" s="33" t="s">
        <v>117</v>
      </c>
      <c r="C50" s="33" t="s">
        <v>2305</v>
      </c>
      <c r="D50" s="33"/>
      <c r="E50" s="33"/>
      <c r="F50" s="33">
        <f t="shared" si="2"/>
        <v>0</v>
      </c>
      <c r="G50" s="33"/>
      <c r="H50" s="33">
        <f>IFERROR(VLOOKUP(A50,'Estoque Total'!B42:$K$8000,10,FALSE),0)</f>
        <v>76</v>
      </c>
      <c r="I50" s="33">
        <f t="shared" si="3"/>
        <v>-76</v>
      </c>
      <c r="J50" s="34">
        <f>IFERROR(VLOOKUP(A50,'Base Preço 2022 - 2023'!$A$2:$C$2000,3,FALSE),0)</f>
        <v>35.097225495104716</v>
      </c>
      <c r="K50" s="34">
        <f t="shared" si="1"/>
        <v>-2667.3891376279585</v>
      </c>
      <c r="L50" s="36">
        <f t="shared" si="4"/>
        <v>0</v>
      </c>
    </row>
    <row r="51" spans="1:12" x14ac:dyDescent="0.25">
      <c r="A51" s="33" t="s">
        <v>1252</v>
      </c>
      <c r="B51" s="33" t="s">
        <v>118</v>
      </c>
      <c r="C51" s="33" t="s">
        <v>2305</v>
      </c>
      <c r="D51" s="33"/>
      <c r="E51" s="33"/>
      <c r="F51" s="33">
        <f t="shared" si="2"/>
        <v>0</v>
      </c>
      <c r="G51" s="33"/>
      <c r="H51" s="33">
        <f>IFERROR(VLOOKUP(A51,'Estoque Total'!B43:$K$8000,10,FALSE),0)</f>
        <v>0</v>
      </c>
      <c r="I51" s="33">
        <f t="shared" si="3"/>
        <v>0</v>
      </c>
      <c r="J51" s="34">
        <f>IFERROR(VLOOKUP(A51,'Base Preço 2022 - 2023'!$A$2:$C$2000,3,FALSE),0)</f>
        <v>42.143190437379857</v>
      </c>
      <c r="K51" s="34">
        <f t="shared" si="1"/>
        <v>0</v>
      </c>
      <c r="L51" s="36">
        <f t="shared" si="4"/>
        <v>0</v>
      </c>
    </row>
    <row r="52" spans="1:12" x14ac:dyDescent="0.25">
      <c r="A52" s="33" t="s">
        <v>1253</v>
      </c>
      <c r="B52" s="33" t="s">
        <v>119</v>
      </c>
      <c r="C52" s="33" t="s">
        <v>2305</v>
      </c>
      <c r="D52" s="33"/>
      <c r="E52" s="33"/>
      <c r="F52" s="33">
        <f t="shared" si="2"/>
        <v>0</v>
      </c>
      <c r="G52" s="33"/>
      <c r="H52" s="33">
        <f>IFERROR(VLOOKUP(A52,'Estoque Total'!B44:$K$8000,10,FALSE),0)</f>
        <v>0</v>
      </c>
      <c r="I52" s="33">
        <f t="shared" si="3"/>
        <v>0</v>
      </c>
      <c r="J52" s="34">
        <f>IFERROR(VLOOKUP(A52,'Base Preço 2022 - 2023'!$A$2:$C$2000,3,FALSE),0)</f>
        <v>49.189155379654999</v>
      </c>
      <c r="K52" s="34">
        <f t="shared" si="1"/>
        <v>0</v>
      </c>
      <c r="L52" s="36">
        <f t="shared" si="4"/>
        <v>0</v>
      </c>
    </row>
    <row r="53" spans="1:12" x14ac:dyDescent="0.25">
      <c r="A53" s="33" t="s">
        <v>1254</v>
      </c>
      <c r="B53" s="33" t="s">
        <v>120</v>
      </c>
      <c r="C53" s="33" t="s">
        <v>2305</v>
      </c>
      <c r="D53" s="33"/>
      <c r="E53" s="33"/>
      <c r="F53" s="33">
        <f t="shared" si="2"/>
        <v>0</v>
      </c>
      <c r="G53" s="33"/>
      <c r="H53" s="33">
        <f>IFERROR(VLOOKUP(A53,'Estoque Total'!B45:$K$8000,10,FALSE),0)</f>
        <v>25</v>
      </c>
      <c r="I53" s="33">
        <f t="shared" si="3"/>
        <v>-25</v>
      </c>
      <c r="J53" s="34">
        <f>IFERROR(VLOOKUP(A53,'Base Preço 2022 - 2023'!$A$2:$C$2000,3,FALSE),0)</f>
        <v>11.439105607323528</v>
      </c>
      <c r="K53" s="34">
        <f t="shared" si="1"/>
        <v>-285.97764018308823</v>
      </c>
      <c r="L53" s="36">
        <f t="shared" si="4"/>
        <v>0</v>
      </c>
    </row>
    <row r="54" spans="1:12" x14ac:dyDescent="0.25">
      <c r="A54" s="33" t="s">
        <v>1255</v>
      </c>
      <c r="B54" s="33" t="s">
        <v>121</v>
      </c>
      <c r="C54" s="33" t="s">
        <v>2305</v>
      </c>
      <c r="D54" s="33"/>
      <c r="E54" s="33"/>
      <c r="F54" s="33">
        <f t="shared" si="2"/>
        <v>0</v>
      </c>
      <c r="G54" s="33"/>
      <c r="H54" s="33">
        <f>IFERROR(VLOOKUP(A54,'Estoque Total'!B46:$K$8000,10,FALSE),0)</f>
        <v>0</v>
      </c>
      <c r="I54" s="33">
        <f t="shared" si="3"/>
        <v>0</v>
      </c>
      <c r="J54" s="34">
        <f>IFERROR(VLOOKUP(A54,'Base Preço 2022 - 2023'!$A$2:$C$2000,3,FALSE),0)</f>
        <v>56.144787438054813</v>
      </c>
      <c r="K54" s="34">
        <f t="shared" si="1"/>
        <v>0</v>
      </c>
      <c r="L54" s="36">
        <f t="shared" si="4"/>
        <v>0</v>
      </c>
    </row>
    <row r="55" spans="1:12" x14ac:dyDescent="0.25">
      <c r="A55" s="33" t="s">
        <v>1256</v>
      </c>
      <c r="B55" s="33" t="s">
        <v>122</v>
      </c>
      <c r="C55" s="33" t="s">
        <v>2305</v>
      </c>
      <c r="D55" s="33"/>
      <c r="E55" s="33"/>
      <c r="F55" s="33">
        <f t="shared" si="2"/>
        <v>0</v>
      </c>
      <c r="G55" s="33"/>
      <c r="H55" s="33">
        <f>IFERROR(VLOOKUP(A55,'Estoque Total'!B47:$K$8000,10,FALSE),0)</f>
        <v>0</v>
      </c>
      <c r="I55" s="33">
        <f t="shared" si="3"/>
        <v>0</v>
      </c>
      <c r="J55" s="34">
        <f>IFERROR(VLOOKUP(A55,'Base Preço 2022 - 2023'!$A$2:$C$2000,3,FALSE),0)</f>
        <v>63.19075238032994</v>
      </c>
      <c r="K55" s="34">
        <f t="shared" si="1"/>
        <v>0</v>
      </c>
      <c r="L55" s="36">
        <f t="shared" si="4"/>
        <v>0</v>
      </c>
    </row>
    <row r="56" spans="1:12" x14ac:dyDescent="0.25">
      <c r="A56" s="33" t="s">
        <v>1257</v>
      </c>
      <c r="B56" s="33" t="s">
        <v>112</v>
      </c>
      <c r="C56" s="33" t="s">
        <v>2305</v>
      </c>
      <c r="D56" s="33"/>
      <c r="E56" s="33"/>
      <c r="F56" s="33">
        <f t="shared" si="2"/>
        <v>0</v>
      </c>
      <c r="G56" s="33"/>
      <c r="H56" s="33">
        <f>IFERROR(VLOOKUP(A56,'Estoque Total'!B48:$K$8000,10,FALSE),0)</f>
        <v>277</v>
      </c>
      <c r="I56" s="33">
        <f t="shared" si="3"/>
        <v>-277</v>
      </c>
      <c r="J56" s="34">
        <f>IFERROR(VLOOKUP(A56,'Base Preço 2022 - 2023'!$A$2:$C$2000,3,FALSE),0)</f>
        <v>14.139996436029945</v>
      </c>
      <c r="K56" s="34">
        <f t="shared" si="1"/>
        <v>-3916.7790127802946</v>
      </c>
      <c r="L56" s="36">
        <f t="shared" si="4"/>
        <v>0</v>
      </c>
    </row>
    <row r="57" spans="1:12" x14ac:dyDescent="0.25">
      <c r="A57" s="33" t="s">
        <v>2017</v>
      </c>
      <c r="B57" s="33" t="s">
        <v>864</v>
      </c>
      <c r="C57" s="33" t="s">
        <v>2305</v>
      </c>
      <c r="D57" s="33"/>
      <c r="E57" s="33"/>
      <c r="F57" s="33">
        <f t="shared" si="2"/>
        <v>0</v>
      </c>
      <c r="G57" s="33"/>
      <c r="H57" s="33">
        <f>IFERROR(VLOOKUP(A57,'Estoque Total'!B49:$K$8000,10,FALSE),0)</f>
        <v>27</v>
      </c>
      <c r="I57" s="33">
        <f t="shared" si="3"/>
        <v>-27</v>
      </c>
      <c r="J57" s="34">
        <f>IFERROR(VLOOKUP(A57,'Base Preço 2022 - 2023'!$A$2:$C$2000,3,FALSE),0)</f>
        <v>16.217652765162359</v>
      </c>
      <c r="K57" s="34">
        <f t="shared" si="1"/>
        <v>-437.87662465938371</v>
      </c>
      <c r="L57" s="36">
        <f t="shared" si="4"/>
        <v>0</v>
      </c>
    </row>
    <row r="58" spans="1:12" x14ac:dyDescent="0.25">
      <c r="A58" s="33" t="s">
        <v>1260</v>
      </c>
      <c r="B58" s="33" t="s">
        <v>125</v>
      </c>
      <c r="C58" s="33" t="s">
        <v>2305</v>
      </c>
      <c r="D58" s="33"/>
      <c r="E58" s="33"/>
      <c r="F58" s="33">
        <f t="shared" si="2"/>
        <v>0</v>
      </c>
      <c r="G58" s="33"/>
      <c r="H58" s="33">
        <f>IFERROR(VLOOKUP(A58,'Estoque Total'!B50:$K$8000,10,FALSE),0)</f>
        <v>682</v>
      </c>
      <c r="I58" s="33">
        <f t="shared" si="3"/>
        <v>-682</v>
      </c>
      <c r="J58" s="34">
        <f>IFERROR(VLOOKUP(A58,'Base Preço 2022 - 2023'!$A$2:$C$2000,3,FALSE),0)</f>
        <v>17.572646023292194</v>
      </c>
      <c r="K58" s="34">
        <f t="shared" si="1"/>
        <v>-11984.544587885277</v>
      </c>
      <c r="L58" s="36">
        <f t="shared" si="4"/>
        <v>0</v>
      </c>
    </row>
    <row r="59" spans="1:12" x14ac:dyDescent="0.25">
      <c r="A59" s="33" t="s">
        <v>1258</v>
      </c>
      <c r="B59" s="33" t="s">
        <v>2324</v>
      </c>
      <c r="C59" s="33" t="s">
        <v>2305</v>
      </c>
      <c r="D59" s="33"/>
      <c r="E59" s="33"/>
      <c r="F59" s="33">
        <f t="shared" si="2"/>
        <v>0</v>
      </c>
      <c r="G59" s="33"/>
      <c r="H59" s="33">
        <f>IFERROR(VLOOKUP(A59,'Estoque Total'!B51:$K$8000,10,FALSE),0)</f>
        <v>0</v>
      </c>
      <c r="I59" s="33">
        <f t="shared" si="3"/>
        <v>0</v>
      </c>
      <c r="J59" s="34">
        <f>IFERROR(VLOOKUP(A59,'Base Preço 2022 - 2023'!$A$2:$C$2000,3,FALSE),0)</f>
        <v>15.494989694159782</v>
      </c>
      <c r="K59" s="34">
        <f t="shared" si="1"/>
        <v>0</v>
      </c>
      <c r="L59" s="36">
        <f t="shared" si="4"/>
        <v>0</v>
      </c>
    </row>
    <row r="60" spans="1:12" x14ac:dyDescent="0.25">
      <c r="A60" s="33" t="s">
        <v>1259</v>
      </c>
      <c r="B60" s="33" t="s">
        <v>2325</v>
      </c>
      <c r="C60" s="33" t="s">
        <v>2305</v>
      </c>
      <c r="D60" s="33"/>
      <c r="E60" s="33"/>
      <c r="F60" s="33">
        <f t="shared" si="2"/>
        <v>0</v>
      </c>
      <c r="G60" s="33"/>
      <c r="H60" s="33">
        <f>IFERROR(VLOOKUP(A60,'Estoque Total'!B52:$K$8000,10,FALSE),0)</f>
        <v>7</v>
      </c>
      <c r="I60" s="33">
        <f t="shared" si="3"/>
        <v>-7</v>
      </c>
      <c r="J60" s="34">
        <f>IFERROR(VLOOKUP(A60,'Base Preço 2022 - 2023'!$A$2:$C$2000,3,FALSE),0)</f>
        <v>16.940315836164938</v>
      </c>
      <c r="K60" s="34">
        <f t="shared" si="1"/>
        <v>-118.58221085315456</v>
      </c>
      <c r="L60" s="36">
        <f t="shared" si="4"/>
        <v>0</v>
      </c>
    </row>
    <row r="61" spans="1:12" x14ac:dyDescent="0.25">
      <c r="A61" s="33" t="s">
        <v>1261</v>
      </c>
      <c r="B61" s="33" t="s">
        <v>2326</v>
      </c>
      <c r="C61" s="33" t="s">
        <v>2305</v>
      </c>
      <c r="D61" s="33"/>
      <c r="E61" s="33"/>
      <c r="F61" s="33">
        <f t="shared" si="2"/>
        <v>0</v>
      </c>
      <c r="G61" s="33"/>
      <c r="H61" s="33">
        <f>IFERROR(VLOOKUP(A61,'Estoque Total'!B53:$K$8000,10,FALSE),0)</f>
        <v>0</v>
      </c>
      <c r="I61" s="33">
        <f t="shared" si="3"/>
        <v>0</v>
      </c>
      <c r="J61" s="34">
        <f>IFERROR(VLOOKUP(A61,'Base Preço 2022 - 2023'!$A$2:$C$2000,3,FALSE),0)</f>
        <v>18.295309094294772</v>
      </c>
      <c r="K61" s="34">
        <f t="shared" si="1"/>
        <v>0</v>
      </c>
      <c r="L61" s="36">
        <f t="shared" si="4"/>
        <v>0</v>
      </c>
    </row>
    <row r="62" spans="1:12" x14ac:dyDescent="0.25">
      <c r="A62" s="33" t="s">
        <v>1262</v>
      </c>
      <c r="B62" s="33" t="s">
        <v>127</v>
      </c>
      <c r="C62" s="33" t="s">
        <v>2317</v>
      </c>
      <c r="D62" s="33"/>
      <c r="E62" s="33"/>
      <c r="F62" s="33">
        <f t="shared" si="2"/>
        <v>0</v>
      </c>
      <c r="G62" s="33"/>
      <c r="H62" s="33">
        <f>IFERROR(VLOOKUP(A62,'Estoque Total'!B54:$K$8000,10,FALSE),0)</f>
        <v>0</v>
      </c>
      <c r="I62" s="33">
        <f t="shared" si="3"/>
        <v>0</v>
      </c>
      <c r="J62" s="34">
        <f>IFERROR(VLOOKUP(A62,'Base Preço 2022 - 2023'!$A$2:$C$2000,3,FALSE),0)</f>
        <v>16.191904761904762</v>
      </c>
      <c r="K62" s="34">
        <f t="shared" si="1"/>
        <v>0</v>
      </c>
      <c r="L62" s="36">
        <f t="shared" si="4"/>
        <v>0</v>
      </c>
    </row>
    <row r="63" spans="1:12" x14ac:dyDescent="0.25">
      <c r="A63" s="33" t="s">
        <v>1263</v>
      </c>
      <c r="B63" s="33" t="s">
        <v>128</v>
      </c>
      <c r="C63" s="33" t="s">
        <v>2317</v>
      </c>
      <c r="D63" s="33"/>
      <c r="E63" s="33"/>
      <c r="F63" s="33">
        <f t="shared" si="2"/>
        <v>0</v>
      </c>
      <c r="G63" s="33"/>
      <c r="H63" s="33">
        <f>IFERROR(VLOOKUP(A63,'Estoque Total'!B55:$K$8000,10,FALSE),0)</f>
        <v>17</v>
      </c>
      <c r="I63" s="33">
        <f t="shared" si="3"/>
        <v>-17</v>
      </c>
      <c r="J63" s="34">
        <f>IFERROR(VLOOKUP(A63,'Base Preço 2022 - 2023'!$A$2:$C$2000,3,FALSE),0)</f>
        <v>16.191904761904762</v>
      </c>
      <c r="K63" s="34">
        <f t="shared" si="1"/>
        <v>-275.26238095238097</v>
      </c>
      <c r="L63" s="36">
        <f t="shared" si="4"/>
        <v>0</v>
      </c>
    </row>
    <row r="64" spans="1:12" x14ac:dyDescent="0.25">
      <c r="A64" s="33" t="s">
        <v>1264</v>
      </c>
      <c r="B64" s="33" t="s">
        <v>129</v>
      </c>
      <c r="C64" s="33" t="s">
        <v>2317</v>
      </c>
      <c r="D64" s="33"/>
      <c r="E64" s="33"/>
      <c r="F64" s="33">
        <f t="shared" si="2"/>
        <v>0</v>
      </c>
      <c r="G64" s="33"/>
      <c r="H64" s="33">
        <f>IFERROR(VLOOKUP(A64,'Estoque Total'!B56:$K$8000,10,FALSE),0)</f>
        <v>205</v>
      </c>
      <c r="I64" s="33">
        <f t="shared" si="3"/>
        <v>-205</v>
      </c>
      <c r="J64" s="34">
        <f>IFERROR(VLOOKUP(A64,'Base Preço 2022 - 2023'!$A$2:$C$2000,3,FALSE),0)</f>
        <v>10.265873015873018</v>
      </c>
      <c r="K64" s="34">
        <f t="shared" si="1"/>
        <v>-2104.5039682539687</v>
      </c>
      <c r="L64" s="36">
        <f t="shared" si="4"/>
        <v>0</v>
      </c>
    </row>
    <row r="65" spans="1:12" x14ac:dyDescent="0.25">
      <c r="A65" s="33" t="s">
        <v>1266</v>
      </c>
      <c r="B65" s="33" t="s">
        <v>131</v>
      </c>
      <c r="C65" s="33" t="s">
        <v>2327</v>
      </c>
      <c r="D65" s="33"/>
      <c r="E65" s="33"/>
      <c r="F65" s="33">
        <f t="shared" si="2"/>
        <v>0</v>
      </c>
      <c r="G65" s="33"/>
      <c r="H65" s="33">
        <f>IFERROR(VLOOKUP(A65,'Estoque Total'!B57:$K$8000,10,FALSE),0)</f>
        <v>3005</v>
      </c>
      <c r="I65" s="33">
        <f t="shared" si="3"/>
        <v>-3005</v>
      </c>
      <c r="J65" s="34">
        <f>IFERROR(VLOOKUP(A65,'Base Preço 2022 - 2023'!$A$2:$C$2000,3,FALSE),0)</f>
        <v>36.654323795686381</v>
      </c>
      <c r="K65" s="34">
        <f t="shared" si="1"/>
        <v>-110146.24300603758</v>
      </c>
      <c r="L65" s="36">
        <f t="shared" si="4"/>
        <v>0</v>
      </c>
    </row>
    <row r="66" spans="1:12" x14ac:dyDescent="0.25">
      <c r="A66" s="33" t="s">
        <v>1267</v>
      </c>
      <c r="B66" s="33" t="s">
        <v>132</v>
      </c>
      <c r="C66" s="33" t="s">
        <v>2327</v>
      </c>
      <c r="D66" s="33"/>
      <c r="E66" s="33"/>
      <c r="F66" s="33">
        <f t="shared" si="2"/>
        <v>0</v>
      </c>
      <c r="G66" s="33"/>
      <c r="H66" s="33">
        <f>IFERROR(VLOOKUP(A66,'Estoque Total'!B58:$K$8000,10,FALSE),0)</f>
        <v>0</v>
      </c>
      <c r="I66" s="33">
        <f t="shared" si="3"/>
        <v>0</v>
      </c>
      <c r="J66" s="34">
        <f>IFERROR(VLOOKUP(A66,'Base Preço 2022 - 2023'!$A$2:$C$2000,3,FALSE),0)</f>
        <v>44.380419445846961</v>
      </c>
      <c r="K66" s="34">
        <f t="shared" si="1"/>
        <v>0</v>
      </c>
      <c r="L66" s="36">
        <f t="shared" si="4"/>
        <v>0</v>
      </c>
    </row>
    <row r="67" spans="1:12" x14ac:dyDescent="0.25">
      <c r="A67" s="33" t="s">
        <v>1268</v>
      </c>
      <c r="B67" s="33" t="s">
        <v>133</v>
      </c>
      <c r="C67" s="33" t="s">
        <v>2305</v>
      </c>
      <c r="D67" s="33"/>
      <c r="E67" s="33"/>
      <c r="F67" s="33">
        <f t="shared" si="2"/>
        <v>0</v>
      </c>
      <c r="G67" s="33"/>
      <c r="H67" s="33">
        <f>IFERROR(VLOOKUP(A67,'Estoque Total'!B59:$K$8000,10,FALSE),0)</f>
        <v>0</v>
      </c>
      <c r="I67" s="33">
        <f t="shared" si="3"/>
        <v>0</v>
      </c>
      <c r="J67" s="34">
        <f>IFERROR(VLOOKUP(A67,'Base Preço 2022 - 2023'!$A$2:$C$2000,3,FALSE),0)</f>
        <v>5.0878415189618655</v>
      </c>
      <c r="K67" s="34">
        <f t="shared" si="1"/>
        <v>0</v>
      </c>
      <c r="L67" s="36">
        <f t="shared" si="4"/>
        <v>0</v>
      </c>
    </row>
    <row r="68" spans="1:12" x14ac:dyDescent="0.25">
      <c r="A68" s="33" t="s">
        <v>1269</v>
      </c>
      <c r="B68" s="33" t="s">
        <v>134</v>
      </c>
      <c r="C68" s="33" t="s">
        <v>2305</v>
      </c>
      <c r="D68" s="33"/>
      <c r="E68" s="33"/>
      <c r="F68" s="33">
        <f t="shared" si="2"/>
        <v>0</v>
      </c>
      <c r="G68" s="33"/>
      <c r="H68" s="33">
        <f>IFERROR(VLOOKUP(A68,'Estoque Total'!B60:$K$8000,10,FALSE),0)</f>
        <v>0</v>
      </c>
      <c r="I68" s="33">
        <f t="shared" si="3"/>
        <v>0</v>
      </c>
      <c r="J68" s="34">
        <f>IFERROR(VLOOKUP(A68,'Base Preço 2022 - 2023'!$A$2:$C$2000,3,FALSE),0)</f>
        <v>7.781032952028009</v>
      </c>
      <c r="K68" s="34">
        <f t="shared" si="1"/>
        <v>0</v>
      </c>
      <c r="L68" s="36">
        <f t="shared" si="4"/>
        <v>0</v>
      </c>
    </row>
    <row r="69" spans="1:12" x14ac:dyDescent="0.25">
      <c r="A69" s="33" t="s">
        <v>1270</v>
      </c>
      <c r="B69" s="33" t="s">
        <v>135</v>
      </c>
      <c r="C69" s="33" t="s">
        <v>2311</v>
      </c>
      <c r="D69" s="33"/>
      <c r="E69" s="33"/>
      <c r="F69" s="33">
        <f t="shared" si="2"/>
        <v>0</v>
      </c>
      <c r="G69" s="33"/>
      <c r="H69" s="33">
        <f>IFERROR(VLOOKUP(A69,'Estoque Total'!B61:$K$8000,10,FALSE),0)</f>
        <v>7</v>
      </c>
      <c r="I69" s="33">
        <f t="shared" si="3"/>
        <v>-7</v>
      </c>
      <c r="J69" s="34">
        <f>IFERROR(VLOOKUP(A69,'Base Preço 2022 - 2023'!$A$2:$C$2000,3,FALSE),0)</f>
        <v>1250</v>
      </c>
      <c r="K69" s="34">
        <f t="shared" si="1"/>
        <v>-8750</v>
      </c>
      <c r="L69" s="36">
        <f t="shared" si="4"/>
        <v>0</v>
      </c>
    </row>
    <row r="70" spans="1:12" x14ac:dyDescent="0.25">
      <c r="A70" s="33" t="s">
        <v>1271</v>
      </c>
      <c r="B70" s="33" t="s">
        <v>136</v>
      </c>
      <c r="C70" s="33" t="s">
        <v>2311</v>
      </c>
      <c r="D70" s="33"/>
      <c r="E70" s="33"/>
      <c r="F70" s="33">
        <f t="shared" si="2"/>
        <v>0</v>
      </c>
      <c r="G70" s="33"/>
      <c r="H70" s="33">
        <f>IFERROR(VLOOKUP(A70,'Estoque Total'!B62:$K$8000,10,FALSE),0)</f>
        <v>6</v>
      </c>
      <c r="I70" s="33">
        <f t="shared" si="3"/>
        <v>-6</v>
      </c>
      <c r="J70" s="34">
        <f>IFERROR(VLOOKUP(A70,'Base Preço 2022 - 2023'!$A$2:$C$2000,3,FALSE),0)</f>
        <v>1387.41</v>
      </c>
      <c r="K70" s="34">
        <f t="shared" si="1"/>
        <v>-8324.4600000000009</v>
      </c>
      <c r="L70" s="36">
        <f t="shared" si="4"/>
        <v>0</v>
      </c>
    </row>
    <row r="71" spans="1:12" x14ac:dyDescent="0.25">
      <c r="A71" s="33" t="s">
        <v>1273</v>
      </c>
      <c r="B71" s="33" t="s">
        <v>138</v>
      </c>
      <c r="C71" s="33" t="s">
        <v>2311</v>
      </c>
      <c r="D71" s="33"/>
      <c r="E71" s="33"/>
      <c r="F71" s="33">
        <f t="shared" si="2"/>
        <v>0</v>
      </c>
      <c r="G71" s="33"/>
      <c r="H71" s="33">
        <f>IFERROR(VLOOKUP(A71,'Estoque Total'!B63:$K$8000,10,FALSE),0)</f>
        <v>0</v>
      </c>
      <c r="I71" s="33">
        <f t="shared" si="3"/>
        <v>0</v>
      </c>
      <c r="J71" s="34">
        <f>IFERROR(VLOOKUP(A71,'Base Preço 2022 - 2023'!$A$2:$C$2000,3,FALSE),0)</f>
        <v>1516.24</v>
      </c>
      <c r="K71" s="34">
        <f t="shared" si="1"/>
        <v>0</v>
      </c>
      <c r="L71" s="36">
        <f t="shared" si="4"/>
        <v>0</v>
      </c>
    </row>
    <row r="72" spans="1:12" x14ac:dyDescent="0.25">
      <c r="A72" s="33" t="s">
        <v>1277</v>
      </c>
      <c r="B72" s="33" t="s">
        <v>142</v>
      </c>
      <c r="C72" s="33" t="s">
        <v>2328</v>
      </c>
      <c r="D72" s="33"/>
      <c r="E72" s="33"/>
      <c r="F72" s="33">
        <f t="shared" si="2"/>
        <v>0</v>
      </c>
      <c r="G72" s="33"/>
      <c r="H72" s="33">
        <f>IFERROR(VLOOKUP(A72,'Estoque Total'!B64:$K$8000,10,FALSE),0)</f>
        <v>1</v>
      </c>
      <c r="I72" s="33">
        <f t="shared" si="3"/>
        <v>-1</v>
      </c>
      <c r="J72" s="34">
        <f>IFERROR(VLOOKUP(A72,'Base Preço 2022 - 2023'!$A$2:$C$2000,3,FALSE),0)</f>
        <v>2625.2</v>
      </c>
      <c r="K72" s="34">
        <f t="shared" si="1"/>
        <v>-2625.2</v>
      </c>
      <c r="L72" s="36">
        <f t="shared" si="4"/>
        <v>0</v>
      </c>
    </row>
    <row r="73" spans="1:12" x14ac:dyDescent="0.25">
      <c r="A73" s="33" t="s">
        <v>2280</v>
      </c>
      <c r="B73" s="33" t="s">
        <v>1121</v>
      </c>
      <c r="C73" s="33" t="s">
        <v>2329</v>
      </c>
      <c r="D73" s="33"/>
      <c r="E73" s="33"/>
      <c r="F73" s="33">
        <f t="shared" si="2"/>
        <v>0</v>
      </c>
      <c r="G73" s="33"/>
      <c r="H73" s="33">
        <f>IFERROR(VLOOKUP(A73,'Estoque Total'!B65:$K$8000,10,FALSE),0)</f>
        <v>1</v>
      </c>
      <c r="I73" s="33">
        <f t="shared" si="3"/>
        <v>-1</v>
      </c>
      <c r="J73" s="34">
        <f>IFERROR(VLOOKUP(A73,'Base Preço 2022 - 2023'!$A$2:$C$2000,3,FALSE),0)</f>
        <v>30</v>
      </c>
      <c r="K73" s="34">
        <f t="shared" si="1"/>
        <v>-30</v>
      </c>
      <c r="L73" s="36">
        <f t="shared" si="4"/>
        <v>0</v>
      </c>
    </row>
    <row r="74" spans="1:12" x14ac:dyDescent="0.25">
      <c r="A74" s="33" t="s">
        <v>2281</v>
      </c>
      <c r="B74" s="33" t="s">
        <v>1122</v>
      </c>
      <c r="C74" s="33" t="s">
        <v>2329</v>
      </c>
      <c r="D74" s="33"/>
      <c r="E74" s="33"/>
      <c r="F74" s="33">
        <f t="shared" si="2"/>
        <v>0</v>
      </c>
      <c r="G74" s="33"/>
      <c r="H74" s="33">
        <f>IFERROR(VLOOKUP(A74,'Estoque Total'!B66:$K$8000,10,FALSE),0)</f>
        <v>22</v>
      </c>
      <c r="I74" s="33">
        <f t="shared" si="3"/>
        <v>-22</v>
      </c>
      <c r="J74" s="34">
        <f>IFERROR(VLOOKUP(A74,'Base Preço 2022 - 2023'!$A$2:$C$2000,3,FALSE),0)</f>
        <v>50</v>
      </c>
      <c r="K74" s="34">
        <f t="shared" ref="K74:K137" si="5">I74*J74</f>
        <v>-1100</v>
      </c>
      <c r="L74" s="36">
        <f t="shared" si="4"/>
        <v>0</v>
      </c>
    </row>
    <row r="75" spans="1:12" x14ac:dyDescent="0.25">
      <c r="A75" s="33" t="s">
        <v>1281</v>
      </c>
      <c r="B75" s="33" t="s">
        <v>146</v>
      </c>
      <c r="C75" s="33" t="s">
        <v>2308</v>
      </c>
      <c r="D75" s="33"/>
      <c r="E75" s="33"/>
      <c r="F75" s="33">
        <f t="shared" ref="F75:F138" si="6">IF(D75-E75&lt;&gt;0,"Gerar 3° Contagem",D75-E75)</f>
        <v>0</v>
      </c>
      <c r="G75" s="33"/>
      <c r="H75" s="33">
        <f>IFERROR(VLOOKUP(A75,'Estoque Total'!B67:$K$8000,10,FALSE),0)</f>
        <v>25</v>
      </c>
      <c r="I75" s="33">
        <f t="shared" ref="I75:I138" si="7">G75-H75</f>
        <v>-25</v>
      </c>
      <c r="J75" s="34">
        <f>IFERROR(VLOOKUP(A75,'Base Preço 2022 - 2023'!$A$2:$C$2000,3,FALSE),0)</f>
        <v>403.77</v>
      </c>
      <c r="K75" s="34">
        <f t="shared" si="5"/>
        <v>-10094.25</v>
      </c>
      <c r="L75" s="36">
        <f t="shared" ref="L75:L138" si="8">G75*J75</f>
        <v>0</v>
      </c>
    </row>
    <row r="76" spans="1:12" x14ac:dyDescent="0.25">
      <c r="A76" s="33" t="s">
        <v>1282</v>
      </c>
      <c r="B76" s="33" t="s">
        <v>147</v>
      </c>
      <c r="C76" s="33" t="s">
        <v>2308</v>
      </c>
      <c r="D76" s="33"/>
      <c r="E76" s="33"/>
      <c r="F76" s="33">
        <f t="shared" si="6"/>
        <v>0</v>
      </c>
      <c r="G76" s="33"/>
      <c r="H76" s="33">
        <f>IFERROR(VLOOKUP(A76,'Estoque Total'!B68:$K$8000,10,FALSE),0)</f>
        <v>0</v>
      </c>
      <c r="I76" s="33">
        <f t="shared" si="7"/>
        <v>0</v>
      </c>
      <c r="J76" s="34">
        <f>IFERROR(VLOOKUP(A76,'Base Preço 2022 - 2023'!$A$2:$C$2000,3,FALSE),0)</f>
        <v>403.77</v>
      </c>
      <c r="K76" s="34">
        <f t="shared" si="5"/>
        <v>0</v>
      </c>
      <c r="L76" s="36">
        <f t="shared" si="8"/>
        <v>0</v>
      </c>
    </row>
    <row r="77" spans="1:12" x14ac:dyDescent="0.25">
      <c r="A77" s="33" t="s">
        <v>1133</v>
      </c>
      <c r="B77" s="33" t="s">
        <v>1</v>
      </c>
      <c r="C77" s="33" t="s">
        <v>2330</v>
      </c>
      <c r="D77" s="33"/>
      <c r="E77" s="33"/>
      <c r="F77" s="33">
        <f t="shared" si="6"/>
        <v>0</v>
      </c>
      <c r="G77" s="33"/>
      <c r="H77" s="33">
        <f>IFERROR(VLOOKUP(A77,'Estoque Total'!B69:$K$8000,10,FALSE),0)</f>
        <v>0</v>
      </c>
      <c r="I77" s="33">
        <f t="shared" si="7"/>
        <v>0</v>
      </c>
      <c r="J77" s="34">
        <f>IFERROR(VLOOKUP(A77,'Base Preço 2022 - 2023'!$A$2:$C$2000,3,FALSE),0)</f>
        <v>215948.87</v>
      </c>
      <c r="K77" s="34">
        <f t="shared" si="5"/>
        <v>0</v>
      </c>
      <c r="L77" s="36">
        <f t="shared" si="8"/>
        <v>0</v>
      </c>
    </row>
    <row r="78" spans="1:12" x14ac:dyDescent="0.25">
      <c r="A78" s="33" t="s">
        <v>1134</v>
      </c>
      <c r="B78" s="33" t="s">
        <v>2</v>
      </c>
      <c r="C78" s="33" t="s">
        <v>2330</v>
      </c>
      <c r="D78" s="33"/>
      <c r="E78" s="33"/>
      <c r="F78" s="33">
        <f t="shared" si="6"/>
        <v>0</v>
      </c>
      <c r="G78" s="33"/>
      <c r="H78" s="33">
        <f>IFERROR(VLOOKUP(A78,'Estoque Total'!B70:$K$8000,10,FALSE),0)</f>
        <v>0</v>
      </c>
      <c r="I78" s="33">
        <f t="shared" si="7"/>
        <v>0</v>
      </c>
      <c r="J78" s="34">
        <f>IFERROR(VLOOKUP(A78,'Base Preço 2022 - 2023'!$A$2:$C$2000,3,FALSE),0)</f>
        <v>43614.89</v>
      </c>
      <c r="K78" s="34">
        <f t="shared" si="5"/>
        <v>0</v>
      </c>
      <c r="L78" s="36">
        <f t="shared" si="8"/>
        <v>0</v>
      </c>
    </row>
    <row r="79" spans="1:12" x14ac:dyDescent="0.25">
      <c r="A79" s="33" t="s">
        <v>1135</v>
      </c>
      <c r="B79" s="33" t="s">
        <v>3</v>
      </c>
      <c r="C79" s="33" t="s">
        <v>2330</v>
      </c>
      <c r="D79" s="33"/>
      <c r="E79" s="33"/>
      <c r="F79" s="33">
        <f t="shared" si="6"/>
        <v>0</v>
      </c>
      <c r="G79" s="33"/>
      <c r="H79" s="33">
        <f>IFERROR(VLOOKUP(A79,'Estoque Total'!B71:$K$8000,10,FALSE),0)</f>
        <v>0</v>
      </c>
      <c r="I79" s="33">
        <f t="shared" si="7"/>
        <v>0</v>
      </c>
      <c r="J79" s="34">
        <f>IFERROR(VLOOKUP(A79,'Base Preço 2022 - 2023'!$A$2:$C$2000,3,FALSE),0)</f>
        <v>69451.17</v>
      </c>
      <c r="K79" s="34">
        <f t="shared" si="5"/>
        <v>0</v>
      </c>
      <c r="L79" s="36">
        <f t="shared" si="8"/>
        <v>0</v>
      </c>
    </row>
    <row r="80" spans="1:12" x14ac:dyDescent="0.25">
      <c r="A80" s="33" t="s">
        <v>1136</v>
      </c>
      <c r="B80" s="33" t="s">
        <v>4</v>
      </c>
      <c r="C80" s="33" t="s">
        <v>2330</v>
      </c>
      <c r="D80" s="33"/>
      <c r="E80" s="33"/>
      <c r="F80" s="33">
        <f t="shared" si="6"/>
        <v>0</v>
      </c>
      <c r="G80" s="33"/>
      <c r="H80" s="33">
        <f>IFERROR(VLOOKUP(A80,'Estoque Total'!B72:$K$8000,10,FALSE),0)</f>
        <v>0</v>
      </c>
      <c r="I80" s="33">
        <f t="shared" si="7"/>
        <v>0</v>
      </c>
      <c r="J80" s="34">
        <f>IFERROR(VLOOKUP(A80,'Base Preço 2022 - 2023'!$A$2:$C$2000,3,FALSE),0)</f>
        <v>69451.17</v>
      </c>
      <c r="K80" s="34">
        <f t="shared" si="5"/>
        <v>0</v>
      </c>
      <c r="L80" s="36">
        <f t="shared" si="8"/>
        <v>0</v>
      </c>
    </row>
    <row r="81" spans="1:12" x14ac:dyDescent="0.25">
      <c r="A81" s="33" t="s">
        <v>1137</v>
      </c>
      <c r="B81" s="33" t="s">
        <v>5</v>
      </c>
      <c r="C81" s="33" t="s">
        <v>2330</v>
      </c>
      <c r="D81" s="33"/>
      <c r="E81" s="33"/>
      <c r="F81" s="33">
        <f t="shared" si="6"/>
        <v>0</v>
      </c>
      <c r="G81" s="33"/>
      <c r="H81" s="33">
        <f>IFERROR(VLOOKUP(A81,'Estoque Total'!B73:$K$8000,10,FALSE),0)</f>
        <v>0</v>
      </c>
      <c r="I81" s="33">
        <f t="shared" si="7"/>
        <v>0</v>
      </c>
      <c r="J81" s="34">
        <f>IFERROR(VLOOKUP(A81,'Base Preço 2022 - 2023'!$A$2:$C$2000,3,FALSE),0)</f>
        <v>18565.98</v>
      </c>
      <c r="K81" s="34">
        <f t="shared" si="5"/>
        <v>0</v>
      </c>
      <c r="L81" s="36">
        <f t="shared" si="8"/>
        <v>0</v>
      </c>
    </row>
    <row r="82" spans="1:12" x14ac:dyDescent="0.25">
      <c r="A82" s="33" t="s">
        <v>1139</v>
      </c>
      <c r="B82" s="33" t="s">
        <v>7</v>
      </c>
      <c r="C82" s="33" t="s">
        <v>2330</v>
      </c>
      <c r="D82" s="33"/>
      <c r="E82" s="33"/>
      <c r="F82" s="33">
        <f t="shared" si="6"/>
        <v>0</v>
      </c>
      <c r="G82" s="33"/>
      <c r="H82" s="33">
        <f>IFERROR(VLOOKUP(A82,'Estoque Total'!B74:$K$8000,10,FALSE),0)</f>
        <v>0</v>
      </c>
      <c r="I82" s="33">
        <f t="shared" si="7"/>
        <v>0</v>
      </c>
      <c r="J82" s="34">
        <f>IFERROR(VLOOKUP(A82,'Base Preço 2022 - 2023'!$A$2:$C$2000,3,FALSE),0)</f>
        <v>25503.45</v>
      </c>
      <c r="K82" s="34">
        <f t="shared" si="5"/>
        <v>0</v>
      </c>
      <c r="L82" s="36">
        <f t="shared" si="8"/>
        <v>0</v>
      </c>
    </row>
    <row r="83" spans="1:12" x14ac:dyDescent="0.25">
      <c r="A83" s="33" t="s">
        <v>1140</v>
      </c>
      <c r="B83" s="33" t="s">
        <v>8</v>
      </c>
      <c r="C83" s="33" t="s">
        <v>2330</v>
      </c>
      <c r="D83" s="33"/>
      <c r="E83" s="33"/>
      <c r="F83" s="33">
        <f t="shared" si="6"/>
        <v>0</v>
      </c>
      <c r="G83" s="33"/>
      <c r="H83" s="33">
        <f>IFERROR(VLOOKUP(A83,'Estoque Total'!B75:$K$8000,10,FALSE),0)</f>
        <v>0</v>
      </c>
      <c r="I83" s="33">
        <f t="shared" si="7"/>
        <v>0</v>
      </c>
      <c r="J83" s="34">
        <f>IFERROR(VLOOKUP(A83,'Base Preço 2022 - 2023'!$A$2:$C$2000,3,FALSE),0)</f>
        <v>215948.87</v>
      </c>
      <c r="K83" s="34">
        <f t="shared" si="5"/>
        <v>0</v>
      </c>
      <c r="L83" s="36">
        <f t="shared" si="8"/>
        <v>0</v>
      </c>
    </row>
    <row r="84" spans="1:12" x14ac:dyDescent="0.25">
      <c r="A84" s="33" t="s">
        <v>1138</v>
      </c>
      <c r="B84" s="33" t="s">
        <v>6</v>
      </c>
      <c r="C84" s="33" t="s">
        <v>2330</v>
      </c>
      <c r="D84" s="33"/>
      <c r="E84" s="33"/>
      <c r="F84" s="33">
        <f t="shared" si="6"/>
        <v>0</v>
      </c>
      <c r="G84" s="33"/>
      <c r="H84" s="33">
        <f>IFERROR(VLOOKUP(A84,'Estoque Total'!B76:$K$8000,10,FALSE),0)</f>
        <v>0</v>
      </c>
      <c r="I84" s="33">
        <f t="shared" si="7"/>
        <v>0</v>
      </c>
      <c r="J84" s="34">
        <f>IFERROR(VLOOKUP(A84,'Base Preço 2022 - 2023'!$A$2:$C$2000,3,FALSE),0)</f>
        <v>29559.19</v>
      </c>
      <c r="K84" s="34">
        <f t="shared" si="5"/>
        <v>0</v>
      </c>
      <c r="L84" s="36">
        <f t="shared" si="8"/>
        <v>0</v>
      </c>
    </row>
    <row r="85" spans="1:12" x14ac:dyDescent="0.25">
      <c r="A85" s="33" t="s">
        <v>1285</v>
      </c>
      <c r="B85" s="33" t="s">
        <v>150</v>
      </c>
      <c r="C85" s="33" t="s">
        <v>2311</v>
      </c>
      <c r="D85" s="33"/>
      <c r="E85" s="33"/>
      <c r="F85" s="33">
        <f t="shared" si="6"/>
        <v>0</v>
      </c>
      <c r="G85" s="33"/>
      <c r="H85" s="33">
        <f>IFERROR(VLOOKUP(A85,'Estoque Total'!B77:$K$8000,10,FALSE),0)</f>
        <v>130</v>
      </c>
      <c r="I85" s="33">
        <f t="shared" si="7"/>
        <v>-130</v>
      </c>
      <c r="J85" s="34">
        <f>IFERROR(VLOOKUP(A85,'Base Preço 2022 - 2023'!$A$2:$C$2000,3,FALSE),0)</f>
        <v>45</v>
      </c>
      <c r="K85" s="34">
        <f t="shared" si="5"/>
        <v>-5850</v>
      </c>
      <c r="L85" s="36">
        <f t="shared" si="8"/>
        <v>0</v>
      </c>
    </row>
    <row r="86" spans="1:12" x14ac:dyDescent="0.25">
      <c r="A86" s="33" t="s">
        <v>1286</v>
      </c>
      <c r="B86" s="33" t="s">
        <v>151</v>
      </c>
      <c r="C86" s="33" t="s">
        <v>2305</v>
      </c>
      <c r="D86" s="33"/>
      <c r="E86" s="33"/>
      <c r="F86" s="33">
        <f t="shared" si="6"/>
        <v>0</v>
      </c>
      <c r="G86" s="33"/>
      <c r="H86" s="33">
        <f>IFERROR(VLOOKUP(A86,'Estoque Total'!B78:$K$8000,10,FALSE),0)</f>
        <v>261</v>
      </c>
      <c r="I86" s="33">
        <f t="shared" si="7"/>
        <v>-261</v>
      </c>
      <c r="J86" s="34">
        <f>IFERROR(VLOOKUP(A86,'Base Preço 2022 - 2023'!$A$2:$C$2000,3,FALSE),0)</f>
        <v>9.0095004074986882</v>
      </c>
      <c r="K86" s="34">
        <f t="shared" si="5"/>
        <v>-2351.4796063571575</v>
      </c>
      <c r="L86" s="36">
        <f t="shared" si="8"/>
        <v>0</v>
      </c>
    </row>
    <row r="87" spans="1:12" x14ac:dyDescent="0.25">
      <c r="A87" s="33" t="s">
        <v>1287</v>
      </c>
      <c r="B87" s="33" t="s">
        <v>152</v>
      </c>
      <c r="C87" s="33" t="s">
        <v>2305</v>
      </c>
      <c r="D87" s="33"/>
      <c r="E87" s="33"/>
      <c r="F87" s="33">
        <f t="shared" si="6"/>
        <v>0</v>
      </c>
      <c r="G87" s="33"/>
      <c r="H87" s="33">
        <f>IFERROR(VLOOKUP(A87,'Estoque Total'!B79:$K$8000,10,FALSE),0)</f>
        <v>200</v>
      </c>
      <c r="I87" s="33">
        <f t="shared" si="7"/>
        <v>-200</v>
      </c>
      <c r="J87" s="34">
        <f>IFERROR(VLOOKUP(A87,'Base Preço 2022 - 2023'!$A$2:$C$2000,3,FALSE),0)</f>
        <v>11.132929900533602</v>
      </c>
      <c r="K87" s="34">
        <f t="shared" si="5"/>
        <v>-2226.5859801067204</v>
      </c>
      <c r="L87" s="36">
        <f t="shared" si="8"/>
        <v>0</v>
      </c>
    </row>
    <row r="88" spans="1:12" x14ac:dyDescent="0.25">
      <c r="A88" s="33" t="s">
        <v>1288</v>
      </c>
      <c r="B88" s="33" t="s">
        <v>153</v>
      </c>
      <c r="C88" s="33" t="s">
        <v>2308</v>
      </c>
      <c r="D88" s="33"/>
      <c r="E88" s="33"/>
      <c r="F88" s="33">
        <f t="shared" si="6"/>
        <v>0</v>
      </c>
      <c r="G88" s="33"/>
      <c r="H88" s="33">
        <f>IFERROR(VLOOKUP(A88,'Estoque Total'!B80:$K$8000,10,FALSE),0)</f>
        <v>42</v>
      </c>
      <c r="I88" s="33">
        <f t="shared" si="7"/>
        <v>-42</v>
      </c>
      <c r="J88" s="34">
        <f>IFERROR(VLOOKUP(A88,'Base Preço 2022 - 2023'!$A$2:$C$2000,3,FALSE),0)</f>
        <v>295</v>
      </c>
      <c r="K88" s="34">
        <f t="shared" si="5"/>
        <v>-12390</v>
      </c>
      <c r="L88" s="36">
        <f t="shared" si="8"/>
        <v>0</v>
      </c>
    </row>
    <row r="89" spans="1:12" x14ac:dyDescent="0.25">
      <c r="A89" s="33" t="s">
        <v>1289</v>
      </c>
      <c r="B89" s="33" t="s">
        <v>154</v>
      </c>
      <c r="C89" s="33" t="s">
        <v>2308</v>
      </c>
      <c r="D89" s="33"/>
      <c r="E89" s="33"/>
      <c r="F89" s="33">
        <f t="shared" si="6"/>
        <v>0</v>
      </c>
      <c r="G89" s="33"/>
      <c r="H89" s="33">
        <f>IFERROR(VLOOKUP(A89,'Estoque Total'!B81:$K$8000,10,FALSE),0)</f>
        <v>16</v>
      </c>
      <c r="I89" s="33">
        <f t="shared" si="7"/>
        <v>-16</v>
      </c>
      <c r="J89" s="34">
        <f>IFERROR(VLOOKUP(A89,'Base Preço 2022 - 2023'!$A$2:$C$2000,3,FALSE),0)</f>
        <v>285.98</v>
      </c>
      <c r="K89" s="34">
        <f t="shared" si="5"/>
        <v>-4575.68</v>
      </c>
      <c r="L89" s="36">
        <f t="shared" si="8"/>
        <v>0</v>
      </c>
    </row>
    <row r="90" spans="1:12" x14ac:dyDescent="0.25">
      <c r="A90" s="33" t="s">
        <v>1290</v>
      </c>
      <c r="B90" s="33" t="s">
        <v>155</v>
      </c>
      <c r="C90" s="33" t="s">
        <v>2308</v>
      </c>
      <c r="D90" s="33"/>
      <c r="E90" s="33"/>
      <c r="F90" s="33">
        <f t="shared" si="6"/>
        <v>0</v>
      </c>
      <c r="G90" s="33"/>
      <c r="H90" s="33">
        <f>IFERROR(VLOOKUP(A90,'Estoque Total'!B82:$K$8000,10,FALSE),0)</f>
        <v>15</v>
      </c>
      <c r="I90" s="33">
        <f t="shared" si="7"/>
        <v>-15</v>
      </c>
      <c r="J90" s="34">
        <f>IFERROR(VLOOKUP(A90,'Base Preço 2022 - 2023'!$A$2:$C$2000,3,FALSE),0)</f>
        <v>328</v>
      </c>
      <c r="K90" s="34">
        <f t="shared" si="5"/>
        <v>-4920</v>
      </c>
      <c r="L90" s="36">
        <f t="shared" si="8"/>
        <v>0</v>
      </c>
    </row>
    <row r="91" spans="1:12" x14ac:dyDescent="0.25">
      <c r="A91" s="33" t="s">
        <v>1291</v>
      </c>
      <c r="B91" s="33" t="s">
        <v>156</v>
      </c>
      <c r="C91" s="33" t="s">
        <v>2308</v>
      </c>
      <c r="D91" s="33"/>
      <c r="E91" s="33"/>
      <c r="F91" s="33">
        <f t="shared" si="6"/>
        <v>0</v>
      </c>
      <c r="G91" s="33"/>
      <c r="H91" s="33">
        <f>IFERROR(VLOOKUP(A91,'Estoque Total'!B83:$K$8000,10,FALSE),0)</f>
        <v>16</v>
      </c>
      <c r="I91" s="33">
        <f t="shared" si="7"/>
        <v>-16</v>
      </c>
      <c r="J91" s="34">
        <f>IFERROR(VLOOKUP(A91,'Base Preço 2022 - 2023'!$A$2:$C$2000,3,FALSE),0)</f>
        <v>285.98</v>
      </c>
      <c r="K91" s="34">
        <f t="shared" si="5"/>
        <v>-4575.68</v>
      </c>
      <c r="L91" s="36">
        <f t="shared" si="8"/>
        <v>0</v>
      </c>
    </row>
    <row r="92" spans="1:12" x14ac:dyDescent="0.25">
      <c r="A92" s="33" t="s">
        <v>1292</v>
      </c>
      <c r="B92" s="33" t="s">
        <v>157</v>
      </c>
      <c r="C92" s="33" t="s">
        <v>2308</v>
      </c>
      <c r="D92" s="33"/>
      <c r="E92" s="33"/>
      <c r="F92" s="33">
        <f t="shared" si="6"/>
        <v>0</v>
      </c>
      <c r="G92" s="33"/>
      <c r="H92" s="33">
        <f>IFERROR(VLOOKUP(A92,'Estoque Total'!B84:$K$8000,10,FALSE),0)</f>
        <v>15</v>
      </c>
      <c r="I92" s="33">
        <f t="shared" si="7"/>
        <v>-15</v>
      </c>
      <c r="J92" s="34">
        <f>IFERROR(VLOOKUP(A92,'Base Preço 2022 - 2023'!$A$2:$C$2000,3,FALSE),0)</f>
        <v>328</v>
      </c>
      <c r="K92" s="34">
        <f t="shared" si="5"/>
        <v>-4920</v>
      </c>
      <c r="L92" s="36">
        <f t="shared" si="8"/>
        <v>0</v>
      </c>
    </row>
    <row r="93" spans="1:12" x14ac:dyDescent="0.25">
      <c r="A93" s="33" t="s">
        <v>1293</v>
      </c>
      <c r="B93" s="33" t="s">
        <v>158</v>
      </c>
      <c r="C93" s="33" t="s">
        <v>2308</v>
      </c>
      <c r="D93" s="33"/>
      <c r="E93" s="33"/>
      <c r="F93" s="33">
        <f t="shared" si="6"/>
        <v>0</v>
      </c>
      <c r="G93" s="33"/>
      <c r="H93" s="33">
        <f>IFERROR(VLOOKUP(A93,'Estoque Total'!B85:$K$8000,10,FALSE),0)</f>
        <v>0</v>
      </c>
      <c r="I93" s="33">
        <f t="shared" si="7"/>
        <v>0</v>
      </c>
      <c r="J93" s="34">
        <f>IFERROR(VLOOKUP(A93,'Base Preço 2022 - 2023'!$A$2:$C$2000,3,FALSE),0)</f>
        <v>328</v>
      </c>
      <c r="K93" s="34">
        <f t="shared" si="5"/>
        <v>0</v>
      </c>
      <c r="L93" s="36">
        <f t="shared" si="8"/>
        <v>0</v>
      </c>
    </row>
    <row r="94" spans="1:12" x14ac:dyDescent="0.25">
      <c r="A94" s="33" t="s">
        <v>1294</v>
      </c>
      <c r="B94" s="33" t="s">
        <v>159</v>
      </c>
      <c r="C94" s="33" t="s">
        <v>2308</v>
      </c>
      <c r="D94" s="33"/>
      <c r="E94" s="33"/>
      <c r="F94" s="33">
        <f t="shared" si="6"/>
        <v>0</v>
      </c>
      <c r="G94" s="33"/>
      <c r="H94" s="33">
        <f>IFERROR(VLOOKUP(A94,'Estoque Total'!B86:$K$8000,10,FALSE),0)</f>
        <v>8</v>
      </c>
      <c r="I94" s="33">
        <f t="shared" si="7"/>
        <v>-8</v>
      </c>
      <c r="J94" s="34">
        <f>IFERROR(VLOOKUP(A94,'Base Preço 2022 - 2023'!$A$2:$C$2000,3,FALSE),0)</f>
        <v>328</v>
      </c>
      <c r="K94" s="34">
        <f t="shared" si="5"/>
        <v>-2624</v>
      </c>
      <c r="L94" s="36">
        <f t="shared" si="8"/>
        <v>0</v>
      </c>
    </row>
    <row r="95" spans="1:12" x14ac:dyDescent="0.25">
      <c r="A95" s="33" t="s">
        <v>1295</v>
      </c>
      <c r="B95" s="33" t="s">
        <v>160</v>
      </c>
      <c r="C95" s="33" t="s">
        <v>2308</v>
      </c>
      <c r="D95" s="33"/>
      <c r="E95" s="33"/>
      <c r="F95" s="33">
        <f t="shared" si="6"/>
        <v>0</v>
      </c>
      <c r="G95" s="33"/>
      <c r="H95" s="33">
        <f>IFERROR(VLOOKUP(A95,'Estoque Total'!B87:$K$8000,10,FALSE),0)</f>
        <v>0</v>
      </c>
      <c r="I95" s="33">
        <f t="shared" si="7"/>
        <v>0</v>
      </c>
      <c r="J95" s="34">
        <f>IFERROR(VLOOKUP(A95,'Base Preço 2022 - 2023'!$A$2:$C$2000,3,FALSE),0)</f>
        <v>328</v>
      </c>
      <c r="K95" s="34">
        <f t="shared" si="5"/>
        <v>0</v>
      </c>
      <c r="L95" s="36">
        <f t="shared" si="8"/>
        <v>0</v>
      </c>
    </row>
    <row r="96" spans="1:12" x14ac:dyDescent="0.25">
      <c r="A96" s="33" t="s">
        <v>1188</v>
      </c>
      <c r="B96" s="33" t="s">
        <v>56</v>
      </c>
      <c r="C96" s="33" t="s">
        <v>2310</v>
      </c>
      <c r="D96" s="33"/>
      <c r="E96" s="33"/>
      <c r="F96" s="33">
        <f t="shared" si="6"/>
        <v>0</v>
      </c>
      <c r="G96" s="33"/>
      <c r="H96" s="33">
        <f>IFERROR(VLOOKUP(A96,'Estoque Total'!B88:$K$8000,10,FALSE),0)</f>
        <v>4</v>
      </c>
      <c r="I96" s="33">
        <f t="shared" si="7"/>
        <v>-4</v>
      </c>
      <c r="J96" s="34">
        <f>IFERROR(VLOOKUP(A96,'Base Preço 2022 - 2023'!$A$2:$C$2000,3,FALSE),0)</f>
        <v>76000</v>
      </c>
      <c r="K96" s="34">
        <f t="shared" si="5"/>
        <v>-304000</v>
      </c>
      <c r="L96" s="36">
        <f t="shared" si="8"/>
        <v>0</v>
      </c>
    </row>
    <row r="97" spans="1:12" x14ac:dyDescent="0.25">
      <c r="A97" s="33" t="s">
        <v>1187</v>
      </c>
      <c r="B97" s="33" t="s">
        <v>55</v>
      </c>
      <c r="C97" s="33" t="s">
        <v>2310</v>
      </c>
      <c r="D97" s="33"/>
      <c r="E97" s="33"/>
      <c r="F97" s="33">
        <f t="shared" si="6"/>
        <v>0</v>
      </c>
      <c r="G97" s="33"/>
      <c r="H97" s="33">
        <f>IFERROR(VLOOKUP(A97,'Estoque Total'!B89:$K$8000,10,FALSE),0)</f>
        <v>0</v>
      </c>
      <c r="I97" s="33">
        <f t="shared" si="7"/>
        <v>0</v>
      </c>
      <c r="J97" s="34">
        <f>IFERROR(VLOOKUP(A97,'Base Preço 2022 - 2023'!$A$2:$C$2000,3,FALSE),0)</f>
        <v>76000</v>
      </c>
      <c r="K97" s="34">
        <f t="shared" si="5"/>
        <v>0</v>
      </c>
      <c r="L97" s="36">
        <f t="shared" si="8"/>
        <v>0</v>
      </c>
    </row>
    <row r="98" spans="1:12" x14ac:dyDescent="0.25">
      <c r="A98" s="33" t="s">
        <v>1191</v>
      </c>
      <c r="B98" s="33" t="s">
        <v>59</v>
      </c>
      <c r="C98" s="33" t="s">
        <v>2310</v>
      </c>
      <c r="D98" s="33"/>
      <c r="E98" s="33"/>
      <c r="F98" s="33">
        <f t="shared" si="6"/>
        <v>0</v>
      </c>
      <c r="G98" s="33"/>
      <c r="H98" s="33">
        <f>IFERROR(VLOOKUP(A98,'Estoque Total'!B90:$K$8000,10,FALSE),0)</f>
        <v>1</v>
      </c>
      <c r="I98" s="33">
        <f t="shared" si="7"/>
        <v>-1</v>
      </c>
      <c r="J98" s="34">
        <f>IFERROR(VLOOKUP(A98,'Base Preço 2022 - 2023'!$A$2:$C$2000,3,FALSE),0)</f>
        <v>82000</v>
      </c>
      <c r="K98" s="34">
        <f t="shared" si="5"/>
        <v>-82000</v>
      </c>
      <c r="L98" s="36">
        <f t="shared" si="8"/>
        <v>0</v>
      </c>
    </row>
    <row r="99" spans="1:12" x14ac:dyDescent="0.25">
      <c r="A99" s="33" t="s">
        <v>2331</v>
      </c>
      <c r="B99" s="33" t="s">
        <v>2332</v>
      </c>
      <c r="C99" s="33" t="s">
        <v>2308</v>
      </c>
      <c r="D99" s="33"/>
      <c r="E99" s="33"/>
      <c r="F99" s="33">
        <f t="shared" si="6"/>
        <v>0</v>
      </c>
      <c r="G99" s="33"/>
      <c r="H99" s="33">
        <f>IFERROR(VLOOKUP(A99,'Estoque Total'!B91:$K$8000,10,FALSE),0)</f>
        <v>0</v>
      </c>
      <c r="I99" s="33">
        <f t="shared" si="7"/>
        <v>0</v>
      </c>
      <c r="J99" s="34">
        <f>IFERROR(VLOOKUP(A99,'Base Preço 2022 - 2023'!$A$2:$C$2000,3,FALSE),0)</f>
        <v>0</v>
      </c>
      <c r="K99" s="34">
        <f t="shared" si="5"/>
        <v>0</v>
      </c>
      <c r="L99" s="36">
        <f t="shared" si="8"/>
        <v>0</v>
      </c>
    </row>
    <row r="100" spans="1:12" x14ac:dyDescent="0.25">
      <c r="A100" s="33" t="s">
        <v>1296</v>
      </c>
      <c r="B100" s="33" t="s">
        <v>161</v>
      </c>
      <c r="C100" s="33" t="s">
        <v>2308</v>
      </c>
      <c r="D100" s="33"/>
      <c r="E100" s="33"/>
      <c r="F100" s="33">
        <f t="shared" si="6"/>
        <v>0</v>
      </c>
      <c r="G100" s="33"/>
      <c r="H100" s="33">
        <f>IFERROR(VLOOKUP(A100,'Estoque Total'!B92:$K$8000,10,FALSE),0)</f>
        <v>0</v>
      </c>
      <c r="I100" s="33">
        <f t="shared" si="7"/>
        <v>0</v>
      </c>
      <c r="J100" s="34">
        <f>IFERROR(VLOOKUP(A100,'Base Preço 2022 - 2023'!$A$2:$C$2000,3,FALSE),0)</f>
        <v>0</v>
      </c>
      <c r="K100" s="34">
        <f t="shared" si="5"/>
        <v>0</v>
      </c>
      <c r="L100" s="36">
        <f t="shared" si="8"/>
        <v>0</v>
      </c>
    </row>
    <row r="101" spans="1:12" x14ac:dyDescent="0.25">
      <c r="A101" s="33" t="s">
        <v>2333</v>
      </c>
      <c r="B101" s="33" t="s">
        <v>2334</v>
      </c>
      <c r="C101" s="33" t="s">
        <v>2321</v>
      </c>
      <c r="D101" s="33"/>
      <c r="E101" s="33"/>
      <c r="F101" s="33">
        <f t="shared" si="6"/>
        <v>0</v>
      </c>
      <c r="G101" s="33"/>
      <c r="H101" s="33">
        <f>IFERROR(VLOOKUP(A101,'Estoque Total'!B93:$K$8000,10,FALSE),0)</f>
        <v>0</v>
      </c>
      <c r="I101" s="33">
        <f t="shared" si="7"/>
        <v>0</v>
      </c>
      <c r="J101" s="34">
        <f>IFERROR(VLOOKUP(A101,'Base Preço 2022 - 2023'!$A$2:$C$2000,3,FALSE),0)</f>
        <v>0</v>
      </c>
      <c r="K101" s="34">
        <f t="shared" si="5"/>
        <v>0</v>
      </c>
      <c r="L101" s="36">
        <f t="shared" si="8"/>
        <v>0</v>
      </c>
    </row>
    <row r="102" spans="1:12" x14ac:dyDescent="0.25">
      <c r="A102" s="33" t="s">
        <v>2335</v>
      </c>
      <c r="B102" s="33" t="s">
        <v>2336</v>
      </c>
      <c r="C102" s="33" t="s">
        <v>2321</v>
      </c>
      <c r="D102" s="33"/>
      <c r="E102" s="33"/>
      <c r="F102" s="33">
        <f t="shared" si="6"/>
        <v>0</v>
      </c>
      <c r="G102" s="33"/>
      <c r="H102" s="33">
        <f>IFERROR(VLOOKUP(A102,'Estoque Total'!B94:$K$8000,10,FALSE),0)</f>
        <v>0</v>
      </c>
      <c r="I102" s="33">
        <f t="shared" si="7"/>
        <v>0</v>
      </c>
      <c r="J102" s="34">
        <f>IFERROR(VLOOKUP(A102,'Base Preço 2022 - 2023'!$A$2:$C$2000,3,FALSE),0)</f>
        <v>0</v>
      </c>
      <c r="K102" s="34">
        <f t="shared" si="5"/>
        <v>0</v>
      </c>
      <c r="L102" s="36">
        <f t="shared" si="8"/>
        <v>0</v>
      </c>
    </row>
    <row r="103" spans="1:12" x14ac:dyDescent="0.25">
      <c r="A103" s="33" t="s">
        <v>2337</v>
      </c>
      <c r="B103" s="33" t="s">
        <v>2338</v>
      </c>
      <c r="C103" s="33" t="s">
        <v>2321</v>
      </c>
      <c r="D103" s="33"/>
      <c r="E103" s="33"/>
      <c r="F103" s="33">
        <f t="shared" si="6"/>
        <v>0</v>
      </c>
      <c r="G103" s="33"/>
      <c r="H103" s="33">
        <f>IFERROR(VLOOKUP(A103,'Estoque Total'!B95:$K$8000,10,FALSE),0)</f>
        <v>0</v>
      </c>
      <c r="I103" s="33">
        <f t="shared" si="7"/>
        <v>0</v>
      </c>
      <c r="J103" s="34">
        <f>IFERROR(VLOOKUP(A103,'Base Preço 2022 - 2023'!$A$2:$C$2000,3,FALSE),0)</f>
        <v>0</v>
      </c>
      <c r="K103" s="34">
        <f t="shared" si="5"/>
        <v>0</v>
      </c>
      <c r="L103" s="36">
        <f t="shared" si="8"/>
        <v>0</v>
      </c>
    </row>
    <row r="104" spans="1:12" x14ac:dyDescent="0.25">
      <c r="A104" s="33" t="s">
        <v>2339</v>
      </c>
      <c r="B104" s="33" t="s">
        <v>2340</v>
      </c>
      <c r="C104" s="33" t="s">
        <v>2321</v>
      </c>
      <c r="D104" s="33"/>
      <c r="E104" s="33"/>
      <c r="F104" s="33">
        <f t="shared" si="6"/>
        <v>0</v>
      </c>
      <c r="G104" s="33"/>
      <c r="H104" s="33">
        <f>IFERROR(VLOOKUP(A104,'Estoque Total'!B96:$K$8000,10,FALSE),0)</f>
        <v>0</v>
      </c>
      <c r="I104" s="33">
        <f t="shared" si="7"/>
        <v>0</v>
      </c>
      <c r="J104" s="34">
        <f>IFERROR(VLOOKUP(A104,'Base Preço 2022 - 2023'!$A$2:$C$2000,3,FALSE),0)</f>
        <v>0</v>
      </c>
      <c r="K104" s="34">
        <f t="shared" si="5"/>
        <v>0</v>
      </c>
      <c r="L104" s="36">
        <f t="shared" si="8"/>
        <v>0</v>
      </c>
    </row>
    <row r="105" spans="1:12" x14ac:dyDescent="0.25">
      <c r="A105" s="33" t="s">
        <v>2341</v>
      </c>
      <c r="B105" s="33" t="s">
        <v>2342</v>
      </c>
      <c r="C105" s="33" t="s">
        <v>2321</v>
      </c>
      <c r="D105" s="33"/>
      <c r="E105" s="33"/>
      <c r="F105" s="33">
        <f t="shared" si="6"/>
        <v>0</v>
      </c>
      <c r="G105" s="33"/>
      <c r="H105" s="33">
        <f>IFERROR(VLOOKUP(A105,'Estoque Total'!B97:$K$8000,10,FALSE),0)</f>
        <v>0</v>
      </c>
      <c r="I105" s="33">
        <f t="shared" si="7"/>
        <v>0</v>
      </c>
      <c r="J105" s="34">
        <f>IFERROR(VLOOKUP(A105,'Base Preço 2022 - 2023'!$A$2:$C$2000,3,FALSE),0)</f>
        <v>0</v>
      </c>
      <c r="K105" s="34">
        <f t="shared" si="5"/>
        <v>0</v>
      </c>
      <c r="L105" s="36">
        <f t="shared" si="8"/>
        <v>0</v>
      </c>
    </row>
    <row r="106" spans="1:12" x14ac:dyDescent="0.25">
      <c r="A106" s="33" t="s">
        <v>1297</v>
      </c>
      <c r="B106" s="33" t="s">
        <v>162</v>
      </c>
      <c r="C106" s="33" t="s">
        <v>2308</v>
      </c>
      <c r="D106" s="33"/>
      <c r="E106" s="33"/>
      <c r="F106" s="33">
        <f t="shared" si="6"/>
        <v>0</v>
      </c>
      <c r="G106" s="33"/>
      <c r="H106" s="33">
        <f>IFERROR(VLOOKUP(A106,'Estoque Total'!B98:$K$8000,10,FALSE),0)</f>
        <v>0</v>
      </c>
      <c r="I106" s="33">
        <f t="shared" si="7"/>
        <v>0</v>
      </c>
      <c r="J106" s="34">
        <f>IFERROR(VLOOKUP(A106,'Base Preço 2022 - 2023'!$A$2:$C$2000,3,FALSE),0)</f>
        <v>6.61</v>
      </c>
      <c r="K106" s="34">
        <f t="shared" si="5"/>
        <v>0</v>
      </c>
      <c r="L106" s="36">
        <f t="shared" si="8"/>
        <v>0</v>
      </c>
    </row>
    <row r="107" spans="1:12" x14ac:dyDescent="0.25">
      <c r="A107" s="33" t="s">
        <v>1298</v>
      </c>
      <c r="B107" s="33" t="s">
        <v>163</v>
      </c>
      <c r="C107" s="33" t="s">
        <v>2308</v>
      </c>
      <c r="D107" s="33"/>
      <c r="E107" s="33"/>
      <c r="F107" s="33">
        <f t="shared" si="6"/>
        <v>0</v>
      </c>
      <c r="G107" s="33"/>
      <c r="H107" s="33">
        <f>IFERROR(VLOOKUP(A107,'Estoque Total'!B99:$K$8000,10,FALSE),0)</f>
        <v>700</v>
      </c>
      <c r="I107" s="33">
        <f t="shared" si="7"/>
        <v>-700</v>
      </c>
      <c r="J107" s="34">
        <f>IFERROR(VLOOKUP(A107,'Base Preço 2022 - 2023'!$A$2:$C$2000,3,FALSE),0)</f>
        <v>6.11</v>
      </c>
      <c r="K107" s="34">
        <f t="shared" si="5"/>
        <v>-4277</v>
      </c>
      <c r="L107" s="36">
        <f t="shared" si="8"/>
        <v>0</v>
      </c>
    </row>
    <row r="108" spans="1:12" x14ac:dyDescent="0.25">
      <c r="A108" s="33" t="s">
        <v>2343</v>
      </c>
      <c r="B108" s="33" t="s">
        <v>2344</v>
      </c>
      <c r="C108" s="33" t="s">
        <v>2311</v>
      </c>
      <c r="D108" s="33"/>
      <c r="E108" s="33"/>
      <c r="F108" s="33">
        <f t="shared" si="6"/>
        <v>0</v>
      </c>
      <c r="G108" s="33"/>
      <c r="H108" s="33">
        <f>IFERROR(VLOOKUP(A108,'Estoque Total'!B100:$K$8000,10,FALSE),0)</f>
        <v>0</v>
      </c>
      <c r="I108" s="33">
        <f t="shared" si="7"/>
        <v>0</v>
      </c>
      <c r="J108" s="34">
        <f>IFERROR(VLOOKUP(A108,'Base Preço 2022 - 2023'!$A$2:$C$2000,3,FALSE),0)</f>
        <v>0</v>
      </c>
      <c r="K108" s="34">
        <f t="shared" si="5"/>
        <v>0</v>
      </c>
      <c r="L108" s="36">
        <f t="shared" si="8"/>
        <v>0</v>
      </c>
    </row>
    <row r="109" spans="1:12" x14ac:dyDescent="0.25">
      <c r="A109" s="33" t="s">
        <v>1299</v>
      </c>
      <c r="B109" s="33" t="s">
        <v>164</v>
      </c>
      <c r="C109" s="33" t="s">
        <v>2308</v>
      </c>
      <c r="D109" s="33"/>
      <c r="E109" s="33"/>
      <c r="F109" s="33">
        <f t="shared" si="6"/>
        <v>0</v>
      </c>
      <c r="G109" s="33"/>
      <c r="H109" s="33">
        <f>IFERROR(VLOOKUP(A109,'Estoque Total'!B101:$K$8000,10,FALSE),0)</f>
        <v>0</v>
      </c>
      <c r="I109" s="33">
        <f t="shared" si="7"/>
        <v>0</v>
      </c>
      <c r="J109" s="34">
        <f>IFERROR(VLOOKUP(A109,'Base Preço 2022 - 2023'!$A$2:$C$2000,3,FALSE),0)</f>
        <v>2.75</v>
      </c>
      <c r="K109" s="34">
        <f t="shared" si="5"/>
        <v>0</v>
      </c>
      <c r="L109" s="36">
        <f t="shared" si="8"/>
        <v>0</v>
      </c>
    </row>
    <row r="110" spans="1:12" x14ac:dyDescent="0.25">
      <c r="A110" s="33" t="s">
        <v>1300</v>
      </c>
      <c r="B110" s="33" t="s">
        <v>165</v>
      </c>
      <c r="C110" s="33" t="s">
        <v>2328</v>
      </c>
      <c r="D110" s="33"/>
      <c r="E110" s="33"/>
      <c r="F110" s="33">
        <f t="shared" si="6"/>
        <v>0</v>
      </c>
      <c r="G110" s="33"/>
      <c r="H110" s="33">
        <f>IFERROR(VLOOKUP(A110,'Estoque Total'!B102:$K$8000,10,FALSE),0)</f>
        <v>0</v>
      </c>
      <c r="I110" s="33">
        <f t="shared" si="7"/>
        <v>0</v>
      </c>
      <c r="J110" s="34">
        <f>IFERROR(VLOOKUP(A110,'Base Preço 2022 - 2023'!$A$2:$C$2000,3,FALSE),0)</f>
        <v>15</v>
      </c>
      <c r="K110" s="34">
        <f t="shared" si="5"/>
        <v>0</v>
      </c>
      <c r="L110" s="36">
        <f t="shared" si="8"/>
        <v>0</v>
      </c>
    </row>
    <row r="111" spans="1:12" x14ac:dyDescent="0.25">
      <c r="A111" s="33" t="s">
        <v>1302</v>
      </c>
      <c r="B111" s="33" t="s">
        <v>166</v>
      </c>
      <c r="C111" s="33" t="s">
        <v>2308</v>
      </c>
      <c r="D111" s="33"/>
      <c r="E111" s="33"/>
      <c r="F111" s="33">
        <f t="shared" si="6"/>
        <v>0</v>
      </c>
      <c r="G111" s="33"/>
      <c r="H111" s="33">
        <f>IFERROR(VLOOKUP(A111,'Estoque Total'!B103:$K$8000,10,FALSE),0)</f>
        <v>0</v>
      </c>
      <c r="I111" s="33">
        <f t="shared" si="7"/>
        <v>0</v>
      </c>
      <c r="J111" s="34">
        <f>IFERROR(VLOOKUP(A111,'Base Preço 2022 - 2023'!$A$2:$C$2000,3,FALSE),0)</f>
        <v>3.5</v>
      </c>
      <c r="K111" s="34">
        <f t="shared" si="5"/>
        <v>0</v>
      </c>
      <c r="L111" s="36">
        <f t="shared" si="8"/>
        <v>0</v>
      </c>
    </row>
    <row r="112" spans="1:12" x14ac:dyDescent="0.25">
      <c r="A112" s="33" t="s">
        <v>1303</v>
      </c>
      <c r="B112" s="33" t="s">
        <v>167</v>
      </c>
      <c r="C112" s="33" t="s">
        <v>2308</v>
      </c>
      <c r="D112" s="33"/>
      <c r="E112" s="33"/>
      <c r="F112" s="33">
        <f t="shared" si="6"/>
        <v>0</v>
      </c>
      <c r="G112" s="33"/>
      <c r="H112" s="33">
        <f>IFERROR(VLOOKUP(A112,'Estoque Total'!B104:$K$8000,10,FALSE),0)</f>
        <v>0</v>
      </c>
      <c r="I112" s="33">
        <f t="shared" si="7"/>
        <v>0</v>
      </c>
      <c r="J112" s="34">
        <f>IFERROR(VLOOKUP(A112,'Base Preço 2022 - 2023'!$A$2:$C$2000,3,FALSE),0)</f>
        <v>3</v>
      </c>
      <c r="K112" s="34">
        <f t="shared" si="5"/>
        <v>0</v>
      </c>
      <c r="L112" s="36">
        <f t="shared" si="8"/>
        <v>0</v>
      </c>
    </row>
    <row r="113" spans="1:12" x14ac:dyDescent="0.25">
      <c r="A113" s="33" t="s">
        <v>1304</v>
      </c>
      <c r="B113" s="33" t="s">
        <v>168</v>
      </c>
      <c r="C113" s="33" t="s">
        <v>2308</v>
      </c>
      <c r="D113" s="33"/>
      <c r="E113" s="33"/>
      <c r="F113" s="33">
        <f t="shared" si="6"/>
        <v>0</v>
      </c>
      <c r="G113" s="33"/>
      <c r="H113" s="33">
        <f>IFERROR(VLOOKUP(A113,'Estoque Total'!B105:$K$8000,10,FALSE),0)</f>
        <v>0</v>
      </c>
      <c r="I113" s="33">
        <f t="shared" si="7"/>
        <v>0</v>
      </c>
      <c r="J113" s="34">
        <f>IFERROR(VLOOKUP(A113,'Base Preço 2022 - 2023'!$A$2:$C$2000,3,FALSE),0)</f>
        <v>2.7</v>
      </c>
      <c r="K113" s="34">
        <f t="shared" si="5"/>
        <v>0</v>
      </c>
      <c r="L113" s="36">
        <f t="shared" si="8"/>
        <v>0</v>
      </c>
    </row>
    <row r="114" spans="1:12" x14ac:dyDescent="0.25">
      <c r="A114" s="33" t="s">
        <v>1305</v>
      </c>
      <c r="B114" s="33" t="s">
        <v>169</v>
      </c>
      <c r="C114" s="33" t="s">
        <v>2311</v>
      </c>
      <c r="D114" s="33"/>
      <c r="E114" s="33"/>
      <c r="F114" s="33">
        <f t="shared" si="6"/>
        <v>0</v>
      </c>
      <c r="G114" s="33"/>
      <c r="H114" s="33">
        <f>IFERROR(VLOOKUP(A114,'Estoque Total'!B106:$K$8000,10,FALSE),0)</f>
        <v>0</v>
      </c>
      <c r="I114" s="33">
        <f t="shared" si="7"/>
        <v>0</v>
      </c>
      <c r="J114" s="34">
        <f>IFERROR(VLOOKUP(A114,'Base Preço 2022 - 2023'!$A$2:$C$2000,3,FALSE),0)</f>
        <v>2.7</v>
      </c>
      <c r="K114" s="34">
        <f t="shared" si="5"/>
        <v>0</v>
      </c>
      <c r="L114" s="36">
        <f t="shared" si="8"/>
        <v>0</v>
      </c>
    </row>
    <row r="115" spans="1:12" x14ac:dyDescent="0.25">
      <c r="A115" s="33" t="s">
        <v>1306</v>
      </c>
      <c r="B115" s="33" t="s">
        <v>170</v>
      </c>
      <c r="C115" s="33" t="s">
        <v>2308</v>
      </c>
      <c r="D115" s="33"/>
      <c r="E115" s="33"/>
      <c r="F115" s="33">
        <f t="shared" si="6"/>
        <v>0</v>
      </c>
      <c r="G115" s="33"/>
      <c r="H115" s="33">
        <f>IFERROR(VLOOKUP(A115,'Estoque Total'!B107:$K$8000,10,FALSE),0)</f>
        <v>0</v>
      </c>
      <c r="I115" s="33">
        <f t="shared" si="7"/>
        <v>0</v>
      </c>
      <c r="J115" s="34">
        <f>IFERROR(VLOOKUP(A115,'Base Preço 2022 - 2023'!$A$2:$C$2000,3,FALSE),0)</f>
        <v>2.7</v>
      </c>
      <c r="K115" s="34">
        <f t="shared" si="5"/>
        <v>0</v>
      </c>
      <c r="L115" s="36">
        <f t="shared" si="8"/>
        <v>0</v>
      </c>
    </row>
    <row r="116" spans="1:12" x14ac:dyDescent="0.25">
      <c r="A116" s="33" t="s">
        <v>1308</v>
      </c>
      <c r="B116" s="33" t="s">
        <v>172</v>
      </c>
      <c r="C116" s="33" t="s">
        <v>2308</v>
      </c>
      <c r="D116" s="33"/>
      <c r="E116" s="33"/>
      <c r="F116" s="33">
        <f t="shared" si="6"/>
        <v>0</v>
      </c>
      <c r="G116" s="33"/>
      <c r="H116" s="33">
        <f>IFERROR(VLOOKUP(A116,'Estoque Total'!B108:$K$8000,10,FALSE),0)</f>
        <v>17041</v>
      </c>
      <c r="I116" s="33">
        <f t="shared" si="7"/>
        <v>-17041</v>
      </c>
      <c r="J116" s="34">
        <f>IFERROR(VLOOKUP(A116,'Base Preço 2022 - 2023'!$A$2:$C$2000,3,FALSE),0)</f>
        <v>6</v>
      </c>
      <c r="K116" s="34">
        <f t="shared" si="5"/>
        <v>-102246</v>
      </c>
      <c r="L116" s="36">
        <f t="shared" si="8"/>
        <v>0</v>
      </c>
    </row>
    <row r="117" spans="1:12" x14ac:dyDescent="0.25">
      <c r="A117" s="33" t="s">
        <v>1309</v>
      </c>
      <c r="B117" s="33" t="s">
        <v>173</v>
      </c>
      <c r="C117" s="33" t="s">
        <v>2308</v>
      </c>
      <c r="D117" s="33"/>
      <c r="E117" s="33"/>
      <c r="F117" s="33">
        <f t="shared" si="6"/>
        <v>0</v>
      </c>
      <c r="G117" s="33"/>
      <c r="H117" s="33">
        <f>IFERROR(VLOOKUP(A117,'Estoque Total'!B109:$K$8000,10,FALSE),0)</f>
        <v>0</v>
      </c>
      <c r="I117" s="33">
        <f t="shared" si="7"/>
        <v>0</v>
      </c>
      <c r="J117" s="34">
        <f>IFERROR(VLOOKUP(A117,'Base Preço 2022 - 2023'!$A$2:$C$2000,3,FALSE),0)</f>
        <v>13</v>
      </c>
      <c r="K117" s="34">
        <f t="shared" si="5"/>
        <v>0</v>
      </c>
      <c r="L117" s="36">
        <f t="shared" si="8"/>
        <v>0</v>
      </c>
    </row>
    <row r="118" spans="1:12" x14ac:dyDescent="0.25">
      <c r="A118" s="33" t="s">
        <v>1310</v>
      </c>
      <c r="B118" s="33" t="s">
        <v>2345</v>
      </c>
      <c r="C118" s="33" t="s">
        <v>2308</v>
      </c>
      <c r="D118" s="33"/>
      <c r="E118" s="33"/>
      <c r="F118" s="33">
        <f t="shared" si="6"/>
        <v>0</v>
      </c>
      <c r="G118" s="33"/>
      <c r="H118" s="33">
        <f>IFERROR(VLOOKUP(A118,'Estoque Total'!B110:$K$8000,10,FALSE),0)</f>
        <v>0</v>
      </c>
      <c r="I118" s="33">
        <f t="shared" si="7"/>
        <v>0</v>
      </c>
      <c r="J118" s="34">
        <f>IFERROR(VLOOKUP(A118,'Base Preço 2022 - 2023'!$A$2:$C$2000,3,FALSE),0)</f>
        <v>6</v>
      </c>
      <c r="K118" s="34">
        <f t="shared" si="5"/>
        <v>0</v>
      </c>
      <c r="L118" s="36">
        <f t="shared" si="8"/>
        <v>0</v>
      </c>
    </row>
    <row r="119" spans="1:12" x14ac:dyDescent="0.25">
      <c r="A119" s="33" t="s">
        <v>1313</v>
      </c>
      <c r="B119" s="33" t="s">
        <v>177</v>
      </c>
      <c r="C119" s="33" t="s">
        <v>2308</v>
      </c>
      <c r="D119" s="33"/>
      <c r="E119" s="33"/>
      <c r="F119" s="33">
        <f t="shared" si="6"/>
        <v>0</v>
      </c>
      <c r="G119" s="33"/>
      <c r="H119" s="33">
        <f>IFERROR(VLOOKUP(A119,'Estoque Total'!B111:$K$8000,10,FALSE),0)</f>
        <v>0</v>
      </c>
      <c r="I119" s="33">
        <f t="shared" si="7"/>
        <v>0</v>
      </c>
      <c r="J119" s="34">
        <f>IFERROR(VLOOKUP(A119,'Base Preço 2022 - 2023'!$A$2:$C$2000,3,FALSE),0)</f>
        <v>15.49</v>
      </c>
      <c r="K119" s="34">
        <f t="shared" si="5"/>
        <v>0</v>
      </c>
      <c r="L119" s="36">
        <f t="shared" si="8"/>
        <v>0</v>
      </c>
    </row>
    <row r="120" spans="1:12" x14ac:dyDescent="0.25">
      <c r="A120" s="33" t="s">
        <v>1312</v>
      </c>
      <c r="B120" s="33" t="s">
        <v>176</v>
      </c>
      <c r="C120" s="33" t="s">
        <v>2308</v>
      </c>
      <c r="D120" s="33"/>
      <c r="E120" s="33"/>
      <c r="F120" s="33">
        <f t="shared" si="6"/>
        <v>0</v>
      </c>
      <c r="G120" s="33"/>
      <c r="H120" s="33">
        <f>IFERROR(VLOOKUP(A120,'Estoque Total'!B112:$K$8000,10,FALSE),0)</f>
        <v>0</v>
      </c>
      <c r="I120" s="33">
        <f t="shared" si="7"/>
        <v>0</v>
      </c>
      <c r="J120" s="34">
        <f>IFERROR(VLOOKUP(A120,'Base Preço 2022 - 2023'!$A$2:$C$2000,3,FALSE),0)</f>
        <v>15.49</v>
      </c>
      <c r="K120" s="34">
        <f t="shared" si="5"/>
        <v>0</v>
      </c>
      <c r="L120" s="36">
        <f t="shared" si="8"/>
        <v>0</v>
      </c>
    </row>
    <row r="121" spans="1:12" x14ac:dyDescent="0.25">
      <c r="A121" s="33" t="s">
        <v>1314</v>
      </c>
      <c r="B121" s="33" t="s">
        <v>178</v>
      </c>
      <c r="C121" s="33" t="s">
        <v>2308</v>
      </c>
      <c r="D121" s="33"/>
      <c r="E121" s="33"/>
      <c r="F121" s="33">
        <f t="shared" si="6"/>
        <v>0</v>
      </c>
      <c r="G121" s="33"/>
      <c r="H121" s="33">
        <f>IFERROR(VLOOKUP(A121,'Estoque Total'!B113:$K$8000,10,FALSE),0)</f>
        <v>0</v>
      </c>
      <c r="I121" s="33">
        <f t="shared" si="7"/>
        <v>0</v>
      </c>
      <c r="J121" s="34">
        <f>IFERROR(VLOOKUP(A121,'Base Preço 2022 - 2023'!$A$2:$C$2000,3,FALSE),0)</f>
        <v>6.1</v>
      </c>
      <c r="K121" s="34">
        <f t="shared" si="5"/>
        <v>0</v>
      </c>
      <c r="L121" s="36">
        <f t="shared" si="8"/>
        <v>0</v>
      </c>
    </row>
    <row r="122" spans="1:12" x14ac:dyDescent="0.25">
      <c r="A122" s="33" t="s">
        <v>1315</v>
      </c>
      <c r="B122" s="33" t="s">
        <v>2346</v>
      </c>
      <c r="C122" s="33" t="s">
        <v>2311</v>
      </c>
      <c r="D122" s="33"/>
      <c r="E122" s="33"/>
      <c r="F122" s="33">
        <f t="shared" si="6"/>
        <v>0</v>
      </c>
      <c r="G122" s="33"/>
      <c r="H122" s="33">
        <f>IFERROR(VLOOKUP(A122,'Estoque Total'!B114:$K$8000,10,FALSE),0)</f>
        <v>493</v>
      </c>
      <c r="I122" s="33">
        <f t="shared" si="7"/>
        <v>-493</v>
      </c>
      <c r="J122" s="34">
        <f>IFERROR(VLOOKUP(A122,'Base Preço 2022 - 2023'!$A$2:$C$2000,3,FALSE),0)</f>
        <v>43.81</v>
      </c>
      <c r="K122" s="34">
        <f t="shared" si="5"/>
        <v>-21598.33</v>
      </c>
      <c r="L122" s="36">
        <f t="shared" si="8"/>
        <v>0</v>
      </c>
    </row>
    <row r="123" spans="1:12" x14ac:dyDescent="0.25">
      <c r="A123" s="33" t="s">
        <v>1316</v>
      </c>
      <c r="B123" s="33" t="s">
        <v>180</v>
      </c>
      <c r="C123" s="33" t="s">
        <v>2319</v>
      </c>
      <c r="D123" s="33"/>
      <c r="E123" s="33"/>
      <c r="F123" s="33">
        <f t="shared" si="6"/>
        <v>0</v>
      </c>
      <c r="G123" s="33"/>
      <c r="H123" s="33">
        <f>IFERROR(VLOOKUP(A123,'Estoque Total'!B115:$K$8000,10,FALSE),0)</f>
        <v>0</v>
      </c>
      <c r="I123" s="33">
        <f t="shared" si="7"/>
        <v>0</v>
      </c>
      <c r="J123" s="34">
        <f>IFERROR(VLOOKUP(A123,'Base Preço 2022 - 2023'!$A$2:$C$2000,3,FALSE),0)</f>
        <v>70.03</v>
      </c>
      <c r="K123" s="34">
        <f t="shared" si="5"/>
        <v>0</v>
      </c>
      <c r="L123" s="36">
        <f t="shared" si="8"/>
        <v>0</v>
      </c>
    </row>
    <row r="124" spans="1:12" x14ac:dyDescent="0.25">
      <c r="A124" s="33" t="s">
        <v>1317</v>
      </c>
      <c r="B124" s="33" t="s">
        <v>181</v>
      </c>
      <c r="C124" s="33" t="s">
        <v>2319</v>
      </c>
      <c r="D124" s="33"/>
      <c r="E124" s="33"/>
      <c r="F124" s="33">
        <f t="shared" si="6"/>
        <v>0</v>
      </c>
      <c r="G124" s="33"/>
      <c r="H124" s="33">
        <f>IFERROR(VLOOKUP(A124,'Estoque Total'!B116:$K$8000,10,FALSE),0)</f>
        <v>0</v>
      </c>
      <c r="I124" s="33">
        <f t="shared" si="7"/>
        <v>0</v>
      </c>
      <c r="J124" s="34">
        <f>IFERROR(VLOOKUP(A124,'Base Preço 2022 - 2023'!$A$2:$C$2000,3,FALSE),0)</f>
        <v>70.03</v>
      </c>
      <c r="K124" s="34">
        <f t="shared" si="5"/>
        <v>0</v>
      </c>
      <c r="L124" s="36">
        <f t="shared" si="8"/>
        <v>0</v>
      </c>
    </row>
    <row r="125" spans="1:12" x14ac:dyDescent="0.25">
      <c r="A125" s="33" t="s">
        <v>1318</v>
      </c>
      <c r="B125" s="33" t="s">
        <v>182</v>
      </c>
      <c r="C125" s="33" t="s">
        <v>2319</v>
      </c>
      <c r="D125" s="33"/>
      <c r="E125" s="33"/>
      <c r="F125" s="33">
        <f t="shared" si="6"/>
        <v>0</v>
      </c>
      <c r="G125" s="33"/>
      <c r="H125" s="33">
        <f>IFERROR(VLOOKUP(A125,'Estoque Total'!B117:$K$8000,10,FALSE),0)</f>
        <v>5</v>
      </c>
      <c r="I125" s="33">
        <f t="shared" si="7"/>
        <v>-5</v>
      </c>
      <c r="J125" s="34">
        <f>IFERROR(VLOOKUP(A125,'Base Preço 2022 - 2023'!$A$2:$C$2000,3,FALSE),0)</f>
        <v>70.03</v>
      </c>
      <c r="K125" s="34">
        <f t="shared" si="5"/>
        <v>-350.15</v>
      </c>
      <c r="L125" s="36">
        <f t="shared" si="8"/>
        <v>0</v>
      </c>
    </row>
    <row r="126" spans="1:12" x14ac:dyDescent="0.25">
      <c r="A126" s="33" t="s">
        <v>1319</v>
      </c>
      <c r="B126" s="33" t="s">
        <v>183</v>
      </c>
      <c r="C126" s="33" t="s">
        <v>2319</v>
      </c>
      <c r="D126" s="33"/>
      <c r="E126" s="33"/>
      <c r="F126" s="33">
        <f t="shared" si="6"/>
        <v>0</v>
      </c>
      <c r="G126" s="33"/>
      <c r="H126" s="33">
        <f>IFERROR(VLOOKUP(A126,'Estoque Total'!B118:$K$8000,10,FALSE),0)</f>
        <v>0</v>
      </c>
      <c r="I126" s="33">
        <f t="shared" si="7"/>
        <v>0</v>
      </c>
      <c r="J126" s="34">
        <f>IFERROR(VLOOKUP(A126,'Base Preço 2022 - 2023'!$A$2:$C$2000,3,FALSE),0)</f>
        <v>70.03</v>
      </c>
      <c r="K126" s="34">
        <f t="shared" si="5"/>
        <v>0</v>
      </c>
      <c r="L126" s="36">
        <f t="shared" si="8"/>
        <v>0</v>
      </c>
    </row>
    <row r="127" spans="1:12" x14ac:dyDescent="0.25">
      <c r="A127" s="33" t="s">
        <v>1321</v>
      </c>
      <c r="B127" s="33" t="s">
        <v>185</v>
      </c>
      <c r="C127" s="33" t="s">
        <v>2319</v>
      </c>
      <c r="D127" s="33"/>
      <c r="E127" s="33"/>
      <c r="F127" s="33">
        <f t="shared" si="6"/>
        <v>0</v>
      </c>
      <c r="G127" s="33"/>
      <c r="H127" s="33">
        <f>IFERROR(VLOOKUP(A127,'Estoque Total'!B119:$K$8000,10,FALSE),0)</f>
        <v>0</v>
      </c>
      <c r="I127" s="33">
        <f t="shared" si="7"/>
        <v>0</v>
      </c>
      <c r="J127" s="34">
        <f>IFERROR(VLOOKUP(A127,'Base Preço 2022 - 2023'!$A$2:$C$2000,3,FALSE),0)</f>
        <v>500</v>
      </c>
      <c r="K127" s="34">
        <f t="shared" si="5"/>
        <v>0</v>
      </c>
      <c r="L127" s="36">
        <f t="shared" si="8"/>
        <v>0</v>
      </c>
    </row>
    <row r="128" spans="1:12" x14ac:dyDescent="0.25">
      <c r="A128" s="33" t="s">
        <v>1322</v>
      </c>
      <c r="B128" s="33" t="s">
        <v>186</v>
      </c>
      <c r="C128" s="33" t="s">
        <v>2311</v>
      </c>
      <c r="D128" s="33"/>
      <c r="E128" s="33"/>
      <c r="F128" s="33">
        <f t="shared" si="6"/>
        <v>0</v>
      </c>
      <c r="G128" s="33"/>
      <c r="H128" s="33">
        <f>IFERROR(VLOOKUP(A128,'Estoque Total'!B120:$K$8000,10,FALSE),0)</f>
        <v>0</v>
      </c>
      <c r="I128" s="33">
        <f t="shared" si="7"/>
        <v>0</v>
      </c>
      <c r="J128" s="34">
        <f>IFERROR(VLOOKUP(A128,'Base Preço 2022 - 2023'!$A$2:$C$2000,3,FALSE),0)</f>
        <v>450</v>
      </c>
      <c r="K128" s="34">
        <f t="shared" si="5"/>
        <v>0</v>
      </c>
      <c r="L128" s="36">
        <f t="shared" si="8"/>
        <v>0</v>
      </c>
    </row>
    <row r="129" spans="1:12" x14ac:dyDescent="0.25">
      <c r="A129" s="33" t="s">
        <v>1323</v>
      </c>
      <c r="B129" s="33" t="s">
        <v>187</v>
      </c>
      <c r="C129" s="33" t="s">
        <v>2311</v>
      </c>
      <c r="D129" s="33"/>
      <c r="E129" s="33"/>
      <c r="F129" s="33">
        <f t="shared" si="6"/>
        <v>0</v>
      </c>
      <c r="G129" s="33"/>
      <c r="H129" s="33">
        <f>IFERROR(VLOOKUP(A129,'Estoque Total'!B121:$K$8000,10,FALSE),0)</f>
        <v>146</v>
      </c>
      <c r="I129" s="33">
        <f t="shared" si="7"/>
        <v>-146</v>
      </c>
      <c r="J129" s="34">
        <f>IFERROR(VLOOKUP(A129,'Base Preço 2022 - 2023'!$A$2:$C$2000,3,FALSE),0)</f>
        <v>450</v>
      </c>
      <c r="K129" s="34">
        <f t="shared" si="5"/>
        <v>-65700</v>
      </c>
      <c r="L129" s="36">
        <f t="shared" si="8"/>
        <v>0</v>
      </c>
    </row>
    <row r="130" spans="1:12" x14ac:dyDescent="0.25">
      <c r="A130" s="33" t="s">
        <v>1326</v>
      </c>
      <c r="B130" s="33" t="s">
        <v>190</v>
      </c>
      <c r="C130" s="33" t="s">
        <v>2317</v>
      </c>
      <c r="D130" s="33"/>
      <c r="E130" s="33"/>
      <c r="F130" s="33">
        <f t="shared" si="6"/>
        <v>0</v>
      </c>
      <c r="G130" s="33"/>
      <c r="H130" s="33">
        <f>IFERROR(VLOOKUP(A130,'Estoque Total'!B122:$K$8000,10,FALSE),0)</f>
        <v>334</v>
      </c>
      <c r="I130" s="33">
        <f t="shared" si="7"/>
        <v>-334</v>
      </c>
      <c r="J130" s="34">
        <f>IFERROR(VLOOKUP(A130,'Base Preço 2022 - 2023'!$A$2:$C$2000,3,FALSE),0)</f>
        <v>93.355873015873016</v>
      </c>
      <c r="K130" s="34">
        <f t="shared" si="5"/>
        <v>-31180.861587301588</v>
      </c>
      <c r="L130" s="36">
        <f t="shared" si="8"/>
        <v>0</v>
      </c>
    </row>
    <row r="131" spans="1:12" x14ac:dyDescent="0.25">
      <c r="A131" s="33" t="s">
        <v>1327</v>
      </c>
      <c r="B131" s="33" t="s">
        <v>191</v>
      </c>
      <c r="C131" s="33" t="s">
        <v>2317</v>
      </c>
      <c r="D131" s="33"/>
      <c r="E131" s="33"/>
      <c r="F131" s="33">
        <f t="shared" si="6"/>
        <v>0</v>
      </c>
      <c r="G131" s="33"/>
      <c r="H131" s="33">
        <f>IFERROR(VLOOKUP(A131,'Estoque Total'!B123:$K$8000,10,FALSE),0)</f>
        <v>98</v>
      </c>
      <c r="I131" s="33">
        <f t="shared" si="7"/>
        <v>-98</v>
      </c>
      <c r="J131" s="34">
        <f>IFERROR(VLOOKUP(A131,'Base Preço 2022 - 2023'!$A$2:$C$2000,3,FALSE),0)</f>
        <v>102.61849206349206</v>
      </c>
      <c r="K131" s="34">
        <f t="shared" si="5"/>
        <v>-10056.612222222222</v>
      </c>
      <c r="L131" s="36">
        <f t="shared" si="8"/>
        <v>0</v>
      </c>
    </row>
    <row r="132" spans="1:12" x14ac:dyDescent="0.25">
      <c r="A132" s="33" t="s">
        <v>1328</v>
      </c>
      <c r="B132" s="33" t="s">
        <v>192</v>
      </c>
      <c r="C132" s="33" t="s">
        <v>2317</v>
      </c>
      <c r="D132" s="33"/>
      <c r="E132" s="33"/>
      <c r="F132" s="33">
        <f t="shared" si="6"/>
        <v>0</v>
      </c>
      <c r="G132" s="33"/>
      <c r="H132" s="33">
        <f>IFERROR(VLOOKUP(A132,'Estoque Total'!B124:$K$8000,10,FALSE),0)</f>
        <v>60</v>
      </c>
      <c r="I132" s="33">
        <f t="shared" si="7"/>
        <v>-60</v>
      </c>
      <c r="J132" s="34">
        <f>IFERROR(VLOOKUP(A132,'Base Preço 2022 - 2023'!$A$2:$C$2000,3,FALSE),0)</f>
        <v>198.50793650793651</v>
      </c>
      <c r="K132" s="34">
        <f t="shared" si="5"/>
        <v>-11910.476190476191</v>
      </c>
      <c r="L132" s="36">
        <f t="shared" si="8"/>
        <v>0</v>
      </c>
    </row>
    <row r="133" spans="1:12" x14ac:dyDescent="0.25">
      <c r="A133" s="33" t="s">
        <v>1329</v>
      </c>
      <c r="B133" s="33" t="s">
        <v>193</v>
      </c>
      <c r="C133" s="33" t="s">
        <v>2317</v>
      </c>
      <c r="D133" s="33"/>
      <c r="E133" s="33"/>
      <c r="F133" s="33">
        <f t="shared" si="6"/>
        <v>0</v>
      </c>
      <c r="G133" s="33"/>
      <c r="H133" s="33">
        <f>IFERROR(VLOOKUP(A133,'Estoque Total'!B125:$K$8000,10,FALSE),0)</f>
        <v>474</v>
      </c>
      <c r="I133" s="33">
        <f t="shared" si="7"/>
        <v>-474</v>
      </c>
      <c r="J133" s="34">
        <f>IFERROR(VLOOKUP(A133,'Base Preço 2022 - 2023'!$A$2:$C$2000,3,FALSE),0)</f>
        <v>73.583433532759386</v>
      </c>
      <c r="K133" s="34">
        <f t="shared" si="5"/>
        <v>-34878.547494527949</v>
      </c>
      <c r="L133" s="36">
        <f t="shared" si="8"/>
        <v>0</v>
      </c>
    </row>
    <row r="134" spans="1:12" x14ac:dyDescent="0.25">
      <c r="A134" s="33" t="s">
        <v>1330</v>
      </c>
      <c r="B134" s="33" t="s">
        <v>194</v>
      </c>
      <c r="C134" s="33" t="s">
        <v>2317</v>
      </c>
      <c r="D134" s="33"/>
      <c r="E134" s="33"/>
      <c r="F134" s="33">
        <f t="shared" si="6"/>
        <v>0</v>
      </c>
      <c r="G134" s="33"/>
      <c r="H134" s="33">
        <f>IFERROR(VLOOKUP(A134,'Estoque Total'!B126:$K$8000,10,FALSE),0)</f>
        <v>0</v>
      </c>
      <c r="I134" s="33">
        <f t="shared" si="7"/>
        <v>0</v>
      </c>
      <c r="J134" s="34">
        <f>IFERROR(VLOOKUP(A134,'Base Preço 2022 - 2023'!$A$2:$C$2000,3,FALSE),0)</f>
        <v>38.783291178235004</v>
      </c>
      <c r="K134" s="34">
        <f t="shared" si="5"/>
        <v>0</v>
      </c>
      <c r="L134" s="36">
        <f t="shared" si="8"/>
        <v>0</v>
      </c>
    </row>
    <row r="135" spans="1:12" x14ac:dyDescent="0.25">
      <c r="A135" s="33" t="s">
        <v>1331</v>
      </c>
      <c r="B135" s="33" t="s">
        <v>195</v>
      </c>
      <c r="C135" s="33" t="s">
        <v>2317</v>
      </c>
      <c r="D135" s="33"/>
      <c r="E135" s="33"/>
      <c r="F135" s="33">
        <f t="shared" si="6"/>
        <v>0</v>
      </c>
      <c r="G135" s="33"/>
      <c r="H135" s="33">
        <f>IFERROR(VLOOKUP(A135,'Estoque Total'!B127:$K$8000,10,FALSE),0)</f>
        <v>42</v>
      </c>
      <c r="I135" s="33">
        <f t="shared" si="7"/>
        <v>-42</v>
      </c>
      <c r="J135" s="34">
        <f>IFERROR(VLOOKUP(A135,'Base Preço 2022 - 2023'!$A$2:$C$2000,3,FALSE),0)</f>
        <v>203.03603174603174</v>
      </c>
      <c r="K135" s="34">
        <f t="shared" si="5"/>
        <v>-8527.5133333333324</v>
      </c>
      <c r="L135" s="36">
        <f t="shared" si="8"/>
        <v>0</v>
      </c>
    </row>
    <row r="136" spans="1:12" x14ac:dyDescent="0.25">
      <c r="A136" s="33" t="s">
        <v>1332</v>
      </c>
      <c r="B136" s="33" t="s">
        <v>196</v>
      </c>
      <c r="C136" s="33" t="s">
        <v>2317</v>
      </c>
      <c r="D136" s="33"/>
      <c r="E136" s="33"/>
      <c r="F136" s="33">
        <f t="shared" si="6"/>
        <v>0</v>
      </c>
      <c r="G136" s="33"/>
      <c r="H136" s="33">
        <f>IFERROR(VLOOKUP(A136,'Estoque Total'!B128:$K$8000,10,FALSE),0)</f>
        <v>0</v>
      </c>
      <c r="I136" s="33">
        <f t="shared" si="7"/>
        <v>0</v>
      </c>
      <c r="J136" s="34">
        <f>IFERROR(VLOOKUP(A136,'Base Preço 2022 - 2023'!$A$2:$C$2000,3,FALSE),0)</f>
        <v>243.4911904761905</v>
      </c>
      <c r="K136" s="34">
        <f t="shared" si="5"/>
        <v>0</v>
      </c>
      <c r="L136" s="36">
        <f t="shared" si="8"/>
        <v>0</v>
      </c>
    </row>
    <row r="137" spans="1:12" x14ac:dyDescent="0.25">
      <c r="A137" s="33" t="s">
        <v>1333</v>
      </c>
      <c r="B137" s="33" t="s">
        <v>197</v>
      </c>
      <c r="C137" s="33" t="s">
        <v>2317</v>
      </c>
      <c r="D137" s="33"/>
      <c r="E137" s="33"/>
      <c r="F137" s="33">
        <f t="shared" si="6"/>
        <v>0</v>
      </c>
      <c r="G137" s="33"/>
      <c r="H137" s="33">
        <f>IFERROR(VLOOKUP(A137,'Estoque Total'!B129:$K$8000,10,FALSE),0)</f>
        <v>54</v>
      </c>
      <c r="I137" s="33">
        <f t="shared" si="7"/>
        <v>-54</v>
      </c>
      <c r="J137" s="34">
        <f>IFERROR(VLOOKUP(A137,'Base Preço 2022 - 2023'!$A$2:$C$2000,3,FALSE),0)</f>
        <v>303.76603174603179</v>
      </c>
      <c r="K137" s="34">
        <f t="shared" si="5"/>
        <v>-16403.365714285716</v>
      </c>
      <c r="L137" s="36">
        <f t="shared" si="8"/>
        <v>0</v>
      </c>
    </row>
    <row r="138" spans="1:12" x14ac:dyDescent="0.25">
      <c r="A138" s="33" t="s">
        <v>2347</v>
      </c>
      <c r="B138" s="33" t="s">
        <v>2348</v>
      </c>
      <c r="C138" s="33" t="s">
        <v>2317</v>
      </c>
      <c r="D138" s="33"/>
      <c r="E138" s="33"/>
      <c r="F138" s="33">
        <f t="shared" si="6"/>
        <v>0</v>
      </c>
      <c r="G138" s="33"/>
      <c r="H138" s="33">
        <f>IFERROR(VLOOKUP(A138,'Estoque Total'!B130:$K$8000,10,FALSE),0)</f>
        <v>0</v>
      </c>
      <c r="I138" s="33">
        <f t="shared" si="7"/>
        <v>0</v>
      </c>
      <c r="J138" s="34">
        <f>IFERROR(VLOOKUP(A138,'Base Preço 2022 - 2023'!$A$2:$C$2000,3,FALSE),0)</f>
        <v>0</v>
      </c>
      <c r="K138" s="34">
        <f t="shared" ref="K138:K201" si="9">I138*J138</f>
        <v>0</v>
      </c>
      <c r="L138" s="36">
        <f t="shared" si="8"/>
        <v>0</v>
      </c>
    </row>
    <row r="139" spans="1:12" x14ac:dyDescent="0.25">
      <c r="A139" s="33" t="s">
        <v>1334</v>
      </c>
      <c r="B139" s="33" t="s">
        <v>198</v>
      </c>
      <c r="C139" s="33" t="s">
        <v>2317</v>
      </c>
      <c r="D139" s="33"/>
      <c r="E139" s="33"/>
      <c r="F139" s="33">
        <f t="shared" ref="F139:F202" si="10">IF(D139-E139&lt;&gt;0,"Gerar 3° Contagem",D139-E139)</f>
        <v>0</v>
      </c>
      <c r="G139" s="33"/>
      <c r="H139" s="33">
        <f>IFERROR(VLOOKUP(A139,'Estoque Total'!B131:$K$8000,10,FALSE),0)</f>
        <v>20</v>
      </c>
      <c r="I139" s="33">
        <f t="shared" ref="I139:I202" si="11">G139-H139</f>
        <v>-20</v>
      </c>
      <c r="J139" s="34">
        <f>IFERROR(VLOOKUP(A139,'Base Preço 2022 - 2023'!$A$2:$C$2000,3,FALSE),0)</f>
        <v>710.64126984126995</v>
      </c>
      <c r="K139" s="34">
        <f t="shared" si="9"/>
        <v>-14212.825396825399</v>
      </c>
      <c r="L139" s="36">
        <f t="shared" ref="L139:L202" si="12">G139*J139</f>
        <v>0</v>
      </c>
    </row>
    <row r="140" spans="1:12" x14ac:dyDescent="0.25">
      <c r="A140" s="33" t="s">
        <v>2349</v>
      </c>
      <c r="B140" s="33" t="s">
        <v>2350</v>
      </c>
      <c r="C140" s="33" t="s">
        <v>2317</v>
      </c>
      <c r="D140" s="33"/>
      <c r="E140" s="33"/>
      <c r="F140" s="33">
        <f t="shared" si="10"/>
        <v>0</v>
      </c>
      <c r="G140" s="33"/>
      <c r="H140" s="33">
        <f>IFERROR(VLOOKUP(A140,'Estoque Total'!B132:$K$8000,10,FALSE),0)</f>
        <v>0</v>
      </c>
      <c r="I140" s="33">
        <f t="shared" si="11"/>
        <v>0</v>
      </c>
      <c r="J140" s="34">
        <f>IFERROR(VLOOKUP(A140,'Base Preço 2022 - 2023'!$A$2:$C$2000,3,FALSE),0)</f>
        <v>0</v>
      </c>
      <c r="K140" s="34">
        <f t="shared" si="9"/>
        <v>0</v>
      </c>
      <c r="L140" s="36">
        <f t="shared" si="12"/>
        <v>0</v>
      </c>
    </row>
    <row r="141" spans="1:12" x14ac:dyDescent="0.25">
      <c r="A141" s="33" t="s">
        <v>1335</v>
      </c>
      <c r="B141" s="33" t="s">
        <v>199</v>
      </c>
      <c r="C141" s="33" t="s">
        <v>2317</v>
      </c>
      <c r="D141" s="33"/>
      <c r="E141" s="33"/>
      <c r="F141" s="33">
        <f t="shared" si="10"/>
        <v>0</v>
      </c>
      <c r="G141" s="33"/>
      <c r="H141" s="33">
        <f>IFERROR(VLOOKUP(A141,'Estoque Total'!B133:$K$8000,10,FALSE),0)</f>
        <v>32</v>
      </c>
      <c r="I141" s="33">
        <f t="shared" si="11"/>
        <v>-32</v>
      </c>
      <c r="J141" s="34">
        <f>IFERROR(VLOOKUP(A141,'Base Preço 2022 - 2023'!$A$2:$C$2000,3,FALSE),0)</f>
        <v>202.6758278992456</v>
      </c>
      <c r="K141" s="34">
        <f t="shared" si="9"/>
        <v>-6485.6264927758593</v>
      </c>
      <c r="L141" s="36">
        <f t="shared" si="12"/>
        <v>0</v>
      </c>
    </row>
    <row r="142" spans="1:12" x14ac:dyDescent="0.25">
      <c r="A142" s="33" t="s">
        <v>1336</v>
      </c>
      <c r="B142" s="33" t="s">
        <v>200</v>
      </c>
      <c r="C142" s="33" t="s">
        <v>2317</v>
      </c>
      <c r="D142" s="33"/>
      <c r="E142" s="33"/>
      <c r="F142" s="33">
        <f t="shared" si="10"/>
        <v>0</v>
      </c>
      <c r="G142" s="33"/>
      <c r="H142" s="33">
        <f>IFERROR(VLOOKUP(A142,'Estoque Total'!B134:$K$8000,10,FALSE),0)</f>
        <v>0</v>
      </c>
      <c r="I142" s="33">
        <f t="shared" si="11"/>
        <v>0</v>
      </c>
      <c r="J142" s="34">
        <f>IFERROR(VLOOKUP(A142,'Base Preço 2022 - 2023'!$A$2:$C$2000,3,FALSE),0)</f>
        <v>98.068948983505933</v>
      </c>
      <c r="K142" s="34">
        <f t="shared" si="9"/>
        <v>0</v>
      </c>
      <c r="L142" s="36">
        <f t="shared" si="12"/>
        <v>0</v>
      </c>
    </row>
    <row r="143" spans="1:12" x14ac:dyDescent="0.25">
      <c r="A143" s="33" t="s">
        <v>1337</v>
      </c>
      <c r="B143" s="33" t="s">
        <v>201</v>
      </c>
      <c r="C143" s="33" t="s">
        <v>2317</v>
      </c>
      <c r="D143" s="33"/>
      <c r="E143" s="33"/>
      <c r="F143" s="33">
        <f t="shared" si="10"/>
        <v>0</v>
      </c>
      <c r="G143" s="33"/>
      <c r="H143" s="33">
        <f>IFERROR(VLOOKUP(A143,'Estoque Total'!B135:$K$8000,10,FALSE),0)</f>
        <v>177</v>
      </c>
      <c r="I143" s="33">
        <f t="shared" si="11"/>
        <v>-177</v>
      </c>
      <c r="J143" s="34">
        <f>IFERROR(VLOOKUP(A143,'Base Preço 2022 - 2023'!$A$2:$C$2000,3,FALSE),0)</f>
        <v>262.91818227482781</v>
      </c>
      <c r="K143" s="34">
        <f t="shared" si="9"/>
        <v>-46536.518262644524</v>
      </c>
      <c r="L143" s="36">
        <f t="shared" si="12"/>
        <v>0</v>
      </c>
    </row>
    <row r="144" spans="1:12" x14ac:dyDescent="0.25">
      <c r="A144" s="33" t="s">
        <v>1338</v>
      </c>
      <c r="B144" s="33" t="s">
        <v>202</v>
      </c>
      <c r="C144" s="33" t="s">
        <v>2317</v>
      </c>
      <c r="D144" s="33"/>
      <c r="E144" s="33"/>
      <c r="F144" s="33">
        <f t="shared" si="10"/>
        <v>0</v>
      </c>
      <c r="G144" s="33"/>
      <c r="H144" s="33">
        <f>IFERROR(VLOOKUP(A144,'Estoque Total'!B136:$K$8000,10,FALSE),0)</f>
        <v>0</v>
      </c>
      <c r="I144" s="33">
        <f t="shared" si="11"/>
        <v>0</v>
      </c>
      <c r="J144" s="34">
        <f>IFERROR(VLOOKUP(A144,'Base Preço 2022 - 2023'!$A$2:$C$2000,3,FALSE),0)</f>
        <v>137.29652857690832</v>
      </c>
      <c r="K144" s="34">
        <f t="shared" si="9"/>
        <v>0</v>
      </c>
      <c r="L144" s="36">
        <f t="shared" si="12"/>
        <v>0</v>
      </c>
    </row>
    <row r="145" spans="1:12" x14ac:dyDescent="0.25">
      <c r="A145" s="33" t="s">
        <v>1339</v>
      </c>
      <c r="B145" s="33" t="s">
        <v>203</v>
      </c>
      <c r="C145" s="33" t="s">
        <v>2305</v>
      </c>
      <c r="D145" s="33"/>
      <c r="E145" s="33"/>
      <c r="F145" s="33">
        <f t="shared" si="10"/>
        <v>0</v>
      </c>
      <c r="G145" s="33"/>
      <c r="H145" s="33">
        <f>IFERROR(VLOOKUP(A145,'Estoque Total'!B137:$K$8000,10,FALSE),0)</f>
        <v>0</v>
      </c>
      <c r="I145" s="33">
        <f t="shared" si="11"/>
        <v>0</v>
      </c>
      <c r="J145" s="34">
        <f>IFERROR(VLOOKUP(A145,'Base Preço 2022 - 2023'!$A$2:$C$2000,3,FALSE),0)</f>
        <v>3.0335559179606086</v>
      </c>
      <c r="K145" s="34">
        <f t="shared" si="9"/>
        <v>0</v>
      </c>
      <c r="L145" s="36">
        <f t="shared" si="12"/>
        <v>0</v>
      </c>
    </row>
    <row r="146" spans="1:12" x14ac:dyDescent="0.25">
      <c r="A146" s="33" t="s">
        <v>1340</v>
      </c>
      <c r="B146" s="33" t="s">
        <v>2351</v>
      </c>
      <c r="C146" s="33" t="s">
        <v>2305</v>
      </c>
      <c r="D146" s="33"/>
      <c r="E146" s="33"/>
      <c r="F146" s="33">
        <f t="shared" si="10"/>
        <v>0</v>
      </c>
      <c r="G146" s="33"/>
      <c r="H146" s="33">
        <f>IFERROR(VLOOKUP(A146,'Estoque Total'!B138:$K$8000,10,FALSE),0)</f>
        <v>93</v>
      </c>
      <c r="I146" s="33">
        <f t="shared" si="11"/>
        <v>-93</v>
      </c>
      <c r="J146" s="34">
        <f>IFERROR(VLOOKUP(A146,'Base Preço 2022 - 2023'!$A$2:$C$2000,3,FALSE),0)</f>
        <v>3.0335559179606086</v>
      </c>
      <c r="K146" s="34">
        <f t="shared" si="9"/>
        <v>-282.12070037033658</v>
      </c>
      <c r="L146" s="36">
        <f t="shared" si="12"/>
        <v>0</v>
      </c>
    </row>
    <row r="147" spans="1:12" x14ac:dyDescent="0.25">
      <c r="A147" s="33" t="s">
        <v>1341</v>
      </c>
      <c r="B147" s="33" t="s">
        <v>205</v>
      </c>
      <c r="C147" s="33" t="s">
        <v>2305</v>
      </c>
      <c r="D147" s="33"/>
      <c r="E147" s="33"/>
      <c r="F147" s="33">
        <f t="shared" si="10"/>
        <v>0</v>
      </c>
      <c r="G147" s="33"/>
      <c r="H147" s="33">
        <f>IFERROR(VLOOKUP(A147,'Estoque Total'!B139:$K$8000,10,FALSE),0)</f>
        <v>0</v>
      </c>
      <c r="I147" s="33">
        <f t="shared" si="11"/>
        <v>0</v>
      </c>
      <c r="J147" s="34">
        <f>IFERROR(VLOOKUP(A147,'Base Preço 2022 - 2023'!$A$2:$C$2000,3,FALSE),0)</f>
        <v>84.820107759876308</v>
      </c>
      <c r="K147" s="34">
        <f t="shared" si="9"/>
        <v>0</v>
      </c>
      <c r="L147" s="36">
        <f t="shared" si="12"/>
        <v>0</v>
      </c>
    </row>
    <row r="148" spans="1:12" x14ac:dyDescent="0.25">
      <c r="A148" s="33" t="s">
        <v>1342</v>
      </c>
      <c r="B148" s="33" t="s">
        <v>206</v>
      </c>
      <c r="C148" s="33" t="s">
        <v>2305</v>
      </c>
      <c r="D148" s="33"/>
      <c r="E148" s="33"/>
      <c r="F148" s="33">
        <f t="shared" si="10"/>
        <v>0</v>
      </c>
      <c r="G148" s="33"/>
      <c r="H148" s="33">
        <f>IFERROR(VLOOKUP(A148,'Estoque Total'!B140:$K$8000,10,FALSE),0)</f>
        <v>0</v>
      </c>
      <c r="I148" s="33">
        <f t="shared" si="11"/>
        <v>0</v>
      </c>
      <c r="J148" s="34">
        <f>IFERROR(VLOOKUP(A148,'Base Preço 2022 - 2023'!$A$2:$C$2000,3,FALSE),0)</f>
        <v>141.62622875195569</v>
      </c>
      <c r="K148" s="34">
        <f t="shared" si="9"/>
        <v>0</v>
      </c>
      <c r="L148" s="36">
        <f t="shared" si="12"/>
        <v>0</v>
      </c>
    </row>
    <row r="149" spans="1:12" x14ac:dyDescent="0.25">
      <c r="A149" s="33" t="s">
        <v>1344</v>
      </c>
      <c r="B149" s="33" t="s">
        <v>208</v>
      </c>
      <c r="C149" s="33" t="s">
        <v>2304</v>
      </c>
      <c r="D149" s="33"/>
      <c r="E149" s="33"/>
      <c r="F149" s="33">
        <f t="shared" si="10"/>
        <v>0</v>
      </c>
      <c r="G149" s="33"/>
      <c r="H149" s="33">
        <f>IFERROR(VLOOKUP(A149,'Estoque Total'!B141:$K$8000,10,FALSE),0)</f>
        <v>0</v>
      </c>
      <c r="I149" s="33">
        <f t="shared" si="11"/>
        <v>0</v>
      </c>
      <c r="J149" s="34">
        <f>IFERROR(VLOOKUP(A149,'Base Preço 2022 - 2023'!$A$2:$C$2000,3,FALSE),0)</f>
        <v>2539.6825396825398</v>
      </c>
      <c r="K149" s="34">
        <f t="shared" si="9"/>
        <v>0</v>
      </c>
      <c r="L149" s="36">
        <f t="shared" si="12"/>
        <v>0</v>
      </c>
    </row>
    <row r="150" spans="1:12" x14ac:dyDescent="0.25">
      <c r="A150" s="33" t="s">
        <v>1345</v>
      </c>
      <c r="B150" s="33" t="s">
        <v>209</v>
      </c>
      <c r="C150" s="33" t="s">
        <v>2308</v>
      </c>
      <c r="D150" s="33"/>
      <c r="E150" s="33"/>
      <c r="F150" s="33">
        <f t="shared" si="10"/>
        <v>0</v>
      </c>
      <c r="G150" s="33"/>
      <c r="H150" s="33">
        <f>IFERROR(VLOOKUP(A150,'Estoque Total'!B142:$K$8000,10,FALSE),0)</f>
        <v>0</v>
      </c>
      <c r="I150" s="33">
        <f t="shared" si="11"/>
        <v>0</v>
      </c>
      <c r="J150" s="34">
        <f>IFERROR(VLOOKUP(A150,'Base Preço 2022 - 2023'!$A$2:$C$2000,3,FALSE),0)</f>
        <v>242</v>
      </c>
      <c r="K150" s="34">
        <f t="shared" si="9"/>
        <v>0</v>
      </c>
      <c r="L150" s="36">
        <f t="shared" si="12"/>
        <v>0</v>
      </c>
    </row>
    <row r="151" spans="1:12" x14ac:dyDescent="0.25">
      <c r="A151" s="33" t="s">
        <v>1346</v>
      </c>
      <c r="B151" s="33" t="s">
        <v>210</v>
      </c>
      <c r="C151" s="33" t="s">
        <v>2308</v>
      </c>
      <c r="D151" s="33"/>
      <c r="E151" s="33"/>
      <c r="F151" s="33">
        <f t="shared" si="10"/>
        <v>0</v>
      </c>
      <c r="G151" s="33"/>
      <c r="H151" s="33">
        <f>IFERROR(VLOOKUP(A151,'Estoque Total'!B143:$K$8000,10,FALSE),0)</f>
        <v>212</v>
      </c>
      <c r="I151" s="33">
        <f t="shared" si="11"/>
        <v>-212</v>
      </c>
      <c r="J151" s="34">
        <f>IFERROR(VLOOKUP(A151,'Base Preço 2022 - 2023'!$A$2:$C$2000,3,FALSE),0)</f>
        <v>242</v>
      </c>
      <c r="K151" s="34">
        <f t="shared" si="9"/>
        <v>-51304</v>
      </c>
      <c r="L151" s="36">
        <f t="shared" si="12"/>
        <v>0</v>
      </c>
    </row>
    <row r="152" spans="1:12" x14ac:dyDescent="0.25">
      <c r="A152" s="33" t="s">
        <v>1347</v>
      </c>
      <c r="B152" s="33" t="s">
        <v>211</v>
      </c>
      <c r="C152" s="33" t="s">
        <v>2319</v>
      </c>
      <c r="D152" s="33"/>
      <c r="E152" s="33"/>
      <c r="F152" s="33">
        <f t="shared" si="10"/>
        <v>0</v>
      </c>
      <c r="G152" s="33"/>
      <c r="H152" s="33">
        <f>IFERROR(VLOOKUP(A152,'Estoque Total'!B144:$K$8000,10,FALSE),0)</f>
        <v>0</v>
      </c>
      <c r="I152" s="33">
        <f t="shared" si="11"/>
        <v>0</v>
      </c>
      <c r="J152" s="34">
        <f>IFERROR(VLOOKUP(A152,'Base Preço 2022 - 2023'!$A$2:$C$2000,3,FALSE),0)</f>
        <v>750</v>
      </c>
      <c r="K152" s="34">
        <f t="shared" si="9"/>
        <v>0</v>
      </c>
      <c r="L152" s="36">
        <f t="shared" si="12"/>
        <v>0</v>
      </c>
    </row>
    <row r="153" spans="1:12" x14ac:dyDescent="0.25">
      <c r="A153" s="33" t="s">
        <v>1348</v>
      </c>
      <c r="B153" s="33" t="s">
        <v>212</v>
      </c>
      <c r="C153" s="33" t="s">
        <v>2319</v>
      </c>
      <c r="D153" s="33"/>
      <c r="E153" s="33"/>
      <c r="F153" s="33">
        <f t="shared" si="10"/>
        <v>0</v>
      </c>
      <c r="G153" s="33"/>
      <c r="H153" s="33">
        <f>IFERROR(VLOOKUP(A153,'Estoque Total'!B145:$K$8000,10,FALSE),0)</f>
        <v>6</v>
      </c>
      <c r="I153" s="33">
        <f t="shared" si="11"/>
        <v>-6</v>
      </c>
      <c r="J153" s="34">
        <f>IFERROR(VLOOKUP(A153,'Base Preço 2022 - 2023'!$A$2:$C$2000,3,FALSE),0)</f>
        <v>446.25</v>
      </c>
      <c r="K153" s="34">
        <f t="shared" si="9"/>
        <v>-2677.5</v>
      </c>
      <c r="L153" s="36">
        <f t="shared" si="12"/>
        <v>0</v>
      </c>
    </row>
    <row r="154" spans="1:12" x14ac:dyDescent="0.25">
      <c r="A154" s="33" t="s">
        <v>1349</v>
      </c>
      <c r="B154" s="33" t="s">
        <v>213</v>
      </c>
      <c r="C154" s="33" t="s">
        <v>2311</v>
      </c>
      <c r="D154" s="33"/>
      <c r="E154" s="33"/>
      <c r="F154" s="33">
        <f t="shared" si="10"/>
        <v>0</v>
      </c>
      <c r="G154" s="33"/>
      <c r="H154" s="33">
        <f>IFERROR(VLOOKUP(A154,'Estoque Total'!B146:$K$8000,10,FALSE),0)</f>
        <v>0</v>
      </c>
      <c r="I154" s="33">
        <f t="shared" si="11"/>
        <v>0</v>
      </c>
      <c r="J154" s="34">
        <f>IFERROR(VLOOKUP(A154,'Base Preço 2022 - 2023'!$A$2:$C$2000,3,FALSE),0)</f>
        <v>0</v>
      </c>
      <c r="K154" s="34">
        <f t="shared" si="9"/>
        <v>0</v>
      </c>
      <c r="L154" s="36">
        <f t="shared" si="12"/>
        <v>0</v>
      </c>
    </row>
    <row r="155" spans="1:12" x14ac:dyDescent="0.25">
      <c r="A155" s="33" t="s">
        <v>1350</v>
      </c>
      <c r="B155" s="33" t="s">
        <v>2352</v>
      </c>
      <c r="C155" s="33" t="s">
        <v>2311</v>
      </c>
      <c r="D155" s="33"/>
      <c r="E155" s="33"/>
      <c r="F155" s="33">
        <f t="shared" si="10"/>
        <v>0</v>
      </c>
      <c r="G155" s="33"/>
      <c r="H155" s="33">
        <f>IFERROR(VLOOKUP(A155,'Estoque Total'!B147:$K$8000,10,FALSE),0)</f>
        <v>1</v>
      </c>
      <c r="I155" s="33">
        <f t="shared" si="11"/>
        <v>-1</v>
      </c>
      <c r="J155" s="34">
        <f>IFERROR(VLOOKUP(A155,'Base Preço 2022 - 2023'!$A$2:$C$2000,3,FALSE),0)</f>
        <v>420</v>
      </c>
      <c r="K155" s="34">
        <f t="shared" si="9"/>
        <v>-420</v>
      </c>
      <c r="L155" s="36">
        <f t="shared" si="12"/>
        <v>0</v>
      </c>
    </row>
    <row r="156" spans="1:12" x14ac:dyDescent="0.25">
      <c r="A156" s="33" t="s">
        <v>1351</v>
      </c>
      <c r="B156" s="33" t="s">
        <v>215</v>
      </c>
      <c r="C156" s="33" t="s">
        <v>2319</v>
      </c>
      <c r="D156" s="33"/>
      <c r="E156" s="33"/>
      <c r="F156" s="33">
        <f t="shared" si="10"/>
        <v>0</v>
      </c>
      <c r="G156" s="33"/>
      <c r="H156" s="33">
        <f>IFERROR(VLOOKUP(A156,'Estoque Total'!B148:$K$8000,10,FALSE),0)</f>
        <v>0</v>
      </c>
      <c r="I156" s="33">
        <f t="shared" si="11"/>
        <v>0</v>
      </c>
      <c r="J156" s="34">
        <f>IFERROR(VLOOKUP(A156,'Base Preço 2022 - 2023'!$A$2:$C$2000,3,FALSE),0)</f>
        <v>47.65</v>
      </c>
      <c r="K156" s="34">
        <f t="shared" si="9"/>
        <v>0</v>
      </c>
      <c r="L156" s="36">
        <f t="shared" si="12"/>
        <v>0</v>
      </c>
    </row>
    <row r="157" spans="1:12" x14ac:dyDescent="0.25">
      <c r="A157" s="33" t="s">
        <v>1352</v>
      </c>
      <c r="B157" s="33" t="s">
        <v>216</v>
      </c>
      <c r="C157" s="33" t="s">
        <v>2317</v>
      </c>
      <c r="D157" s="33"/>
      <c r="E157" s="33"/>
      <c r="F157" s="33">
        <f t="shared" si="10"/>
        <v>0</v>
      </c>
      <c r="G157" s="33"/>
      <c r="H157" s="33">
        <f>IFERROR(VLOOKUP(A157,'Estoque Total'!B149:$K$8000,10,FALSE),0)</f>
        <v>1373</v>
      </c>
      <c r="I157" s="33">
        <f t="shared" si="11"/>
        <v>-1373</v>
      </c>
      <c r="J157" s="34">
        <f>IFERROR(VLOOKUP(A157,'Base Preço 2022 - 2023'!$A$2:$C$2000,3,FALSE),0)</f>
        <v>4.8692063492063502</v>
      </c>
      <c r="K157" s="34">
        <f t="shared" si="9"/>
        <v>-6685.420317460319</v>
      </c>
      <c r="L157" s="36">
        <f t="shared" si="12"/>
        <v>0</v>
      </c>
    </row>
    <row r="158" spans="1:12" x14ac:dyDescent="0.25">
      <c r="A158" s="33" t="s">
        <v>1353</v>
      </c>
      <c r="B158" s="33" t="s">
        <v>217</v>
      </c>
      <c r="C158" s="33" t="s">
        <v>2305</v>
      </c>
      <c r="D158" s="33"/>
      <c r="E158" s="33"/>
      <c r="F158" s="33">
        <f t="shared" si="10"/>
        <v>0</v>
      </c>
      <c r="G158" s="33"/>
      <c r="H158" s="33">
        <f>IFERROR(VLOOKUP(A158,'Estoque Total'!B150:$K$8000,10,FALSE),0)</f>
        <v>1249</v>
      </c>
      <c r="I158" s="33">
        <f t="shared" si="11"/>
        <v>-1249</v>
      </c>
      <c r="J158" s="34">
        <f>IFERROR(VLOOKUP(A158,'Base Preço 2022 - 2023'!$A$2:$C$2000,3,FALSE),0)</f>
        <v>10.93826777459547</v>
      </c>
      <c r="K158" s="34">
        <f t="shared" si="9"/>
        <v>-13661.896450469741</v>
      </c>
      <c r="L158" s="36">
        <f t="shared" si="12"/>
        <v>0</v>
      </c>
    </row>
    <row r="159" spans="1:12" x14ac:dyDescent="0.25">
      <c r="A159" s="33" t="s">
        <v>2353</v>
      </c>
      <c r="B159" s="33" t="s">
        <v>2354</v>
      </c>
      <c r="C159" s="33" t="s">
        <v>2321</v>
      </c>
      <c r="D159" s="33"/>
      <c r="E159" s="33"/>
      <c r="F159" s="33">
        <f t="shared" si="10"/>
        <v>0</v>
      </c>
      <c r="G159" s="33"/>
      <c r="H159" s="33">
        <f>IFERROR(VLOOKUP(A159,'Estoque Total'!B151:$K$8000,10,FALSE),0)</f>
        <v>0</v>
      </c>
      <c r="I159" s="33">
        <f t="shared" si="11"/>
        <v>0</v>
      </c>
      <c r="J159" s="34">
        <f>IFERROR(VLOOKUP(A159,'Base Preço 2022 - 2023'!$A$2:$C$2000,3,FALSE),0)</f>
        <v>0</v>
      </c>
      <c r="K159" s="34">
        <f t="shared" si="9"/>
        <v>0</v>
      </c>
      <c r="L159" s="36">
        <f t="shared" si="12"/>
        <v>0</v>
      </c>
    </row>
    <row r="160" spans="1:12" x14ac:dyDescent="0.25">
      <c r="A160" s="33" t="s">
        <v>2355</v>
      </c>
      <c r="B160" s="33" t="s">
        <v>2356</v>
      </c>
      <c r="C160" s="33" t="s">
        <v>2321</v>
      </c>
      <c r="D160" s="33"/>
      <c r="E160" s="33"/>
      <c r="F160" s="33">
        <f t="shared" si="10"/>
        <v>0</v>
      </c>
      <c r="G160" s="33"/>
      <c r="H160" s="33">
        <f>IFERROR(VLOOKUP(A160,'Estoque Total'!B152:$K$8000,10,FALSE),0)</f>
        <v>0</v>
      </c>
      <c r="I160" s="33">
        <f t="shared" si="11"/>
        <v>0</v>
      </c>
      <c r="J160" s="34">
        <f>IFERROR(VLOOKUP(A160,'Base Preço 2022 - 2023'!$A$2:$C$2000,3,FALSE),0)</f>
        <v>0</v>
      </c>
      <c r="K160" s="34">
        <f t="shared" si="9"/>
        <v>0</v>
      </c>
      <c r="L160" s="36">
        <f t="shared" si="12"/>
        <v>0</v>
      </c>
    </row>
    <row r="161" spans="1:12" x14ac:dyDescent="0.25">
      <c r="A161" s="33" t="s">
        <v>2357</v>
      </c>
      <c r="B161" s="33" t="s">
        <v>2358</v>
      </c>
      <c r="C161" s="33" t="s">
        <v>2321</v>
      </c>
      <c r="D161" s="33"/>
      <c r="E161" s="33"/>
      <c r="F161" s="33">
        <f t="shared" si="10"/>
        <v>0</v>
      </c>
      <c r="G161" s="33"/>
      <c r="H161" s="33">
        <f>IFERROR(VLOOKUP(A161,'Estoque Total'!B153:$K$8000,10,FALSE),0)</f>
        <v>0</v>
      </c>
      <c r="I161" s="33">
        <f t="shared" si="11"/>
        <v>0</v>
      </c>
      <c r="J161" s="34">
        <f>IFERROR(VLOOKUP(A161,'Base Preço 2022 - 2023'!$A$2:$C$2000,3,FALSE),0)</f>
        <v>0</v>
      </c>
      <c r="K161" s="34">
        <f t="shared" si="9"/>
        <v>0</v>
      </c>
      <c r="L161" s="36">
        <f t="shared" si="12"/>
        <v>0</v>
      </c>
    </row>
    <row r="162" spans="1:12" x14ac:dyDescent="0.25">
      <c r="A162" s="33" t="s">
        <v>2359</v>
      </c>
      <c r="B162" s="33" t="s">
        <v>2360</v>
      </c>
      <c r="C162" s="33" t="s">
        <v>2321</v>
      </c>
      <c r="D162" s="33"/>
      <c r="E162" s="33"/>
      <c r="F162" s="33">
        <f t="shared" si="10"/>
        <v>0</v>
      </c>
      <c r="G162" s="33"/>
      <c r="H162" s="33">
        <f>IFERROR(VLOOKUP(A162,'Estoque Total'!B154:$K$8000,10,FALSE),0)</f>
        <v>0</v>
      </c>
      <c r="I162" s="33">
        <f t="shared" si="11"/>
        <v>0</v>
      </c>
      <c r="J162" s="34">
        <f>IFERROR(VLOOKUP(A162,'Base Preço 2022 - 2023'!$A$2:$C$2000,3,FALSE),0)</f>
        <v>0</v>
      </c>
      <c r="K162" s="34">
        <f t="shared" si="9"/>
        <v>0</v>
      </c>
      <c r="L162" s="36">
        <f t="shared" si="12"/>
        <v>0</v>
      </c>
    </row>
    <row r="163" spans="1:12" x14ac:dyDescent="0.25">
      <c r="A163" s="33" t="s">
        <v>1354</v>
      </c>
      <c r="B163" s="33" t="s">
        <v>218</v>
      </c>
      <c r="C163" s="33" t="s">
        <v>2311</v>
      </c>
      <c r="D163" s="33"/>
      <c r="E163" s="33"/>
      <c r="F163" s="33">
        <f t="shared" si="10"/>
        <v>0</v>
      </c>
      <c r="G163" s="33"/>
      <c r="H163" s="33">
        <f>IFERROR(VLOOKUP(A163,'Estoque Total'!B155:$K$8000,10,FALSE),0)</f>
        <v>21</v>
      </c>
      <c r="I163" s="33">
        <f t="shared" si="11"/>
        <v>-21</v>
      </c>
      <c r="J163" s="34">
        <f>IFERROR(VLOOKUP(A163,'Base Preço 2022 - 2023'!$A$2:$C$2000,3,FALSE),0)</f>
        <v>110</v>
      </c>
      <c r="K163" s="34">
        <f t="shared" si="9"/>
        <v>-2310</v>
      </c>
      <c r="L163" s="36">
        <f t="shared" si="12"/>
        <v>0</v>
      </c>
    </row>
    <row r="164" spans="1:12" x14ac:dyDescent="0.25">
      <c r="A164" s="33" t="s">
        <v>1355</v>
      </c>
      <c r="B164" s="33" t="s">
        <v>2361</v>
      </c>
      <c r="C164" s="33" t="s">
        <v>2304</v>
      </c>
      <c r="D164" s="33"/>
      <c r="E164" s="33"/>
      <c r="F164" s="33">
        <f t="shared" si="10"/>
        <v>0</v>
      </c>
      <c r="G164" s="33"/>
      <c r="H164" s="33">
        <f>IFERROR(VLOOKUP(A164,'Estoque Total'!B156:$K$8000,10,FALSE),0)</f>
        <v>0</v>
      </c>
      <c r="I164" s="33">
        <f t="shared" si="11"/>
        <v>0</v>
      </c>
      <c r="J164" s="34">
        <f>IFERROR(VLOOKUP(A164,'Base Preço 2022 - 2023'!$A$2:$C$2000,3,FALSE),0)</f>
        <v>990.47619047619048</v>
      </c>
      <c r="K164" s="34">
        <f t="shared" si="9"/>
        <v>0</v>
      </c>
      <c r="L164" s="36">
        <f t="shared" si="12"/>
        <v>0</v>
      </c>
    </row>
    <row r="165" spans="1:12" x14ac:dyDescent="0.25">
      <c r="A165" s="33" t="s">
        <v>1356</v>
      </c>
      <c r="B165" s="33" t="s">
        <v>2362</v>
      </c>
      <c r="C165" s="33" t="s">
        <v>2304</v>
      </c>
      <c r="D165" s="33"/>
      <c r="E165" s="33"/>
      <c r="F165" s="33">
        <f t="shared" si="10"/>
        <v>0</v>
      </c>
      <c r="G165" s="33"/>
      <c r="H165" s="33">
        <f>IFERROR(VLOOKUP(A165,'Estoque Total'!B157:$K$8000,10,FALSE),0)</f>
        <v>0</v>
      </c>
      <c r="I165" s="33">
        <f t="shared" si="11"/>
        <v>0</v>
      </c>
      <c r="J165" s="34">
        <f>IFERROR(VLOOKUP(A165,'Base Preço 2022 - 2023'!$A$2:$C$2000,3,FALSE),0)</f>
        <v>825.39682539682542</v>
      </c>
      <c r="K165" s="34">
        <f t="shared" si="9"/>
        <v>0</v>
      </c>
      <c r="L165" s="36">
        <f t="shared" si="12"/>
        <v>0</v>
      </c>
    </row>
    <row r="166" spans="1:12" x14ac:dyDescent="0.25">
      <c r="A166" s="33" t="s">
        <v>1357</v>
      </c>
      <c r="B166" s="33" t="s">
        <v>2363</v>
      </c>
      <c r="C166" s="33" t="s">
        <v>2304</v>
      </c>
      <c r="D166" s="33"/>
      <c r="E166" s="33"/>
      <c r="F166" s="33">
        <f t="shared" si="10"/>
        <v>0</v>
      </c>
      <c r="G166" s="33"/>
      <c r="H166" s="33">
        <f>IFERROR(VLOOKUP(A166,'Estoque Total'!B158:$K$8000,10,FALSE),0)</f>
        <v>0</v>
      </c>
      <c r="I166" s="33">
        <f t="shared" si="11"/>
        <v>0</v>
      </c>
      <c r="J166" s="34">
        <f>IFERROR(VLOOKUP(A166,'Base Preço 2022 - 2023'!$A$2:$C$2000,3,FALSE),0)</f>
        <v>924.44444444444446</v>
      </c>
      <c r="K166" s="34">
        <f t="shared" si="9"/>
        <v>0</v>
      </c>
      <c r="L166" s="36">
        <f t="shared" si="12"/>
        <v>0</v>
      </c>
    </row>
    <row r="167" spans="1:12" x14ac:dyDescent="0.25">
      <c r="A167" s="33" t="s">
        <v>1358</v>
      </c>
      <c r="B167" s="33" t="s">
        <v>222</v>
      </c>
      <c r="C167" s="33" t="s">
        <v>2328</v>
      </c>
      <c r="D167" s="33"/>
      <c r="E167" s="33"/>
      <c r="F167" s="33">
        <f t="shared" si="10"/>
        <v>0</v>
      </c>
      <c r="G167" s="33"/>
      <c r="H167" s="33">
        <f>IFERROR(VLOOKUP(A167,'Estoque Total'!B159:$K$8000,10,FALSE),0)</f>
        <v>0</v>
      </c>
      <c r="I167" s="33">
        <f t="shared" si="11"/>
        <v>0</v>
      </c>
      <c r="J167" s="34">
        <f>IFERROR(VLOOKUP(A167,'Base Preço 2022 - 2023'!$A$2:$C$2000,3,FALSE),0)</f>
        <v>207.12</v>
      </c>
      <c r="K167" s="34">
        <f t="shared" si="9"/>
        <v>0</v>
      </c>
      <c r="L167" s="36">
        <f t="shared" si="12"/>
        <v>0</v>
      </c>
    </row>
    <row r="168" spans="1:12" x14ac:dyDescent="0.25">
      <c r="A168" s="33" t="s">
        <v>1359</v>
      </c>
      <c r="B168" s="33" t="s">
        <v>223</v>
      </c>
      <c r="C168" s="33" t="s">
        <v>2304</v>
      </c>
      <c r="D168" s="33"/>
      <c r="E168" s="33"/>
      <c r="F168" s="33">
        <f t="shared" si="10"/>
        <v>0</v>
      </c>
      <c r="G168" s="33"/>
      <c r="H168" s="33">
        <f>IFERROR(VLOOKUP(A168,'Estoque Total'!B160:$K$8000,10,FALSE),0)</f>
        <v>0</v>
      </c>
      <c r="I168" s="33">
        <f t="shared" si="11"/>
        <v>0</v>
      </c>
      <c r="J168" s="34">
        <f>IFERROR(VLOOKUP(A168,'Base Preço 2022 - 2023'!$A$2:$C$2000,3,FALSE),0)</f>
        <v>219.96</v>
      </c>
      <c r="K168" s="34">
        <f t="shared" si="9"/>
        <v>0</v>
      </c>
      <c r="L168" s="36">
        <f t="shared" si="12"/>
        <v>0</v>
      </c>
    </row>
    <row r="169" spans="1:12" x14ac:dyDescent="0.25">
      <c r="A169" s="33" t="s">
        <v>1360</v>
      </c>
      <c r="B169" s="33" t="s">
        <v>224</v>
      </c>
      <c r="C169" s="33" t="s">
        <v>2304</v>
      </c>
      <c r="D169" s="33"/>
      <c r="E169" s="33"/>
      <c r="F169" s="33">
        <f t="shared" si="10"/>
        <v>0</v>
      </c>
      <c r="G169" s="33"/>
      <c r="H169" s="33">
        <f>IFERROR(VLOOKUP(A169,'Estoque Total'!B161:$K$8000,10,FALSE),0)</f>
        <v>0</v>
      </c>
      <c r="I169" s="33">
        <f t="shared" si="11"/>
        <v>0</v>
      </c>
      <c r="J169" s="34">
        <f>IFERROR(VLOOKUP(A169,'Base Preço 2022 - 2023'!$A$2:$C$2000,3,FALSE),0)</f>
        <v>189.64000000000001</v>
      </c>
      <c r="K169" s="34">
        <f t="shared" si="9"/>
        <v>0</v>
      </c>
      <c r="L169" s="36">
        <f t="shared" si="12"/>
        <v>0</v>
      </c>
    </row>
    <row r="170" spans="1:12" x14ac:dyDescent="0.25">
      <c r="A170" s="33" t="s">
        <v>1361</v>
      </c>
      <c r="B170" s="33" t="s">
        <v>225</v>
      </c>
      <c r="C170" s="33" t="s">
        <v>2328</v>
      </c>
      <c r="D170" s="33"/>
      <c r="E170" s="33"/>
      <c r="F170" s="33">
        <f t="shared" si="10"/>
        <v>0</v>
      </c>
      <c r="G170" s="33"/>
      <c r="H170" s="33">
        <f>IFERROR(VLOOKUP(A170,'Estoque Total'!B162:$K$8000,10,FALSE),0)</f>
        <v>0</v>
      </c>
      <c r="I170" s="33">
        <f t="shared" si="11"/>
        <v>0</v>
      </c>
      <c r="J170" s="34">
        <f>IFERROR(VLOOKUP(A170,'Base Preço 2022 - 2023'!$A$2:$C$2000,3,FALSE),0)</f>
        <v>4089.36</v>
      </c>
      <c r="K170" s="34">
        <f t="shared" si="9"/>
        <v>0</v>
      </c>
      <c r="L170" s="36">
        <f t="shared" si="12"/>
        <v>0</v>
      </c>
    </row>
    <row r="171" spans="1:12" x14ac:dyDescent="0.25">
      <c r="A171" s="33" t="s">
        <v>1370</v>
      </c>
      <c r="B171" s="33" t="s">
        <v>234</v>
      </c>
      <c r="C171" s="33" t="s">
        <v>2304</v>
      </c>
      <c r="D171" s="33"/>
      <c r="E171" s="33"/>
      <c r="F171" s="33">
        <f t="shared" si="10"/>
        <v>0</v>
      </c>
      <c r="G171" s="33"/>
      <c r="H171" s="33">
        <f>IFERROR(VLOOKUP(A171,'Estoque Total'!B163:$K$8000,10,FALSE),0)</f>
        <v>2</v>
      </c>
      <c r="I171" s="33">
        <f t="shared" si="11"/>
        <v>-2</v>
      </c>
      <c r="J171" s="34">
        <f>IFERROR(VLOOKUP(A171,'Base Preço 2022 - 2023'!$A$2:$C$2000,3,FALSE),0)</f>
        <v>209.37999999999997</v>
      </c>
      <c r="K171" s="34">
        <f t="shared" si="9"/>
        <v>-418.75999999999993</v>
      </c>
      <c r="L171" s="36">
        <f t="shared" si="12"/>
        <v>0</v>
      </c>
    </row>
    <row r="172" spans="1:12" x14ac:dyDescent="0.25">
      <c r="A172" s="33" t="s">
        <v>1371</v>
      </c>
      <c r="B172" s="33" t="s">
        <v>235</v>
      </c>
      <c r="C172" s="33" t="s">
        <v>2304</v>
      </c>
      <c r="D172" s="33"/>
      <c r="E172" s="33"/>
      <c r="F172" s="33">
        <f t="shared" si="10"/>
        <v>0</v>
      </c>
      <c r="G172" s="33"/>
      <c r="H172" s="33">
        <f>IFERROR(VLOOKUP(A172,'Estoque Total'!B164:$K$8000,10,FALSE),0)</f>
        <v>0</v>
      </c>
      <c r="I172" s="33">
        <f t="shared" si="11"/>
        <v>0</v>
      </c>
      <c r="J172" s="34">
        <f>IFERROR(VLOOKUP(A172,'Base Preço 2022 - 2023'!$A$2:$C$2000,3,FALSE),0)</f>
        <v>209.37999999999997</v>
      </c>
      <c r="K172" s="34">
        <f t="shared" si="9"/>
        <v>0</v>
      </c>
      <c r="L172" s="36">
        <f t="shared" si="12"/>
        <v>0</v>
      </c>
    </row>
    <row r="173" spans="1:12" x14ac:dyDescent="0.25">
      <c r="A173" s="33" t="s">
        <v>1372</v>
      </c>
      <c r="B173" s="33" t="s">
        <v>236</v>
      </c>
      <c r="C173" s="33" t="s">
        <v>2317</v>
      </c>
      <c r="D173" s="33"/>
      <c r="E173" s="33"/>
      <c r="F173" s="33">
        <f t="shared" si="10"/>
        <v>0</v>
      </c>
      <c r="G173" s="33"/>
      <c r="H173" s="33">
        <f>IFERROR(VLOOKUP(A173,'Estoque Total'!B165:$K$8000,10,FALSE),0)</f>
        <v>0</v>
      </c>
      <c r="I173" s="33">
        <f t="shared" si="11"/>
        <v>0</v>
      </c>
      <c r="J173" s="34">
        <f>IFERROR(VLOOKUP(A173,'Base Preço 2022 - 2023'!$A$2:$C$2000,3,FALSE),0)</f>
        <v>72.499841269841284</v>
      </c>
      <c r="K173" s="34">
        <f t="shared" si="9"/>
        <v>0</v>
      </c>
      <c r="L173" s="36">
        <f t="shared" si="12"/>
        <v>0</v>
      </c>
    </row>
    <row r="174" spans="1:12" x14ac:dyDescent="0.25">
      <c r="A174" s="33" t="s">
        <v>1194</v>
      </c>
      <c r="B174" s="33" t="s">
        <v>62</v>
      </c>
      <c r="C174" s="33" t="s">
        <v>2364</v>
      </c>
      <c r="D174" s="33"/>
      <c r="E174" s="33"/>
      <c r="F174" s="33">
        <f t="shared" si="10"/>
        <v>0</v>
      </c>
      <c r="G174" s="33"/>
      <c r="H174" s="33">
        <f>IFERROR(VLOOKUP(A174,'Estoque Total'!B166:$K$8000,10,FALSE),0)</f>
        <v>0</v>
      </c>
      <c r="I174" s="33">
        <f t="shared" si="11"/>
        <v>0</v>
      </c>
      <c r="J174" s="34">
        <f>IFERROR(VLOOKUP(A174,'Base Preço 2022 - 2023'!$A$2:$C$2000,3,FALSE),0)</f>
        <v>430000</v>
      </c>
      <c r="K174" s="34">
        <f t="shared" si="9"/>
        <v>0</v>
      </c>
      <c r="L174" s="36">
        <f t="shared" si="12"/>
        <v>0</v>
      </c>
    </row>
    <row r="175" spans="1:12" x14ac:dyDescent="0.25">
      <c r="A175" s="33" t="s">
        <v>1195</v>
      </c>
      <c r="B175" s="33" t="s">
        <v>63</v>
      </c>
      <c r="C175" s="33" t="s">
        <v>2364</v>
      </c>
      <c r="D175" s="33"/>
      <c r="E175" s="33"/>
      <c r="F175" s="33">
        <f t="shared" si="10"/>
        <v>0</v>
      </c>
      <c r="G175" s="33"/>
      <c r="H175" s="33">
        <f>IFERROR(VLOOKUP(A175,'Estoque Total'!B167:$K$8000,10,FALSE),0)</f>
        <v>0</v>
      </c>
      <c r="I175" s="33">
        <f t="shared" si="11"/>
        <v>0</v>
      </c>
      <c r="J175" s="34">
        <f>IFERROR(VLOOKUP(A175,'Base Preço 2022 - 2023'!$A$2:$C$2000,3,FALSE),0)</f>
        <v>130000</v>
      </c>
      <c r="K175" s="34">
        <f t="shared" si="9"/>
        <v>0</v>
      </c>
      <c r="L175" s="36">
        <f t="shared" si="12"/>
        <v>0</v>
      </c>
    </row>
    <row r="176" spans="1:12" x14ac:dyDescent="0.25">
      <c r="A176" s="33" t="s">
        <v>1196</v>
      </c>
      <c r="B176" s="33" t="s">
        <v>64</v>
      </c>
      <c r="C176" s="33" t="s">
        <v>2364</v>
      </c>
      <c r="D176" s="33"/>
      <c r="E176" s="33"/>
      <c r="F176" s="33">
        <f t="shared" si="10"/>
        <v>0</v>
      </c>
      <c r="G176" s="33"/>
      <c r="H176" s="33">
        <f>IFERROR(VLOOKUP(A176,'Estoque Total'!B168:$K$8000,10,FALSE),0)</f>
        <v>0</v>
      </c>
      <c r="I176" s="33">
        <f t="shared" si="11"/>
        <v>0</v>
      </c>
      <c r="J176" s="34">
        <f>IFERROR(VLOOKUP(A176,'Base Preço 2022 - 2023'!$A$2:$C$2000,3,FALSE),0)</f>
        <v>130000</v>
      </c>
      <c r="K176" s="34">
        <f t="shared" si="9"/>
        <v>0</v>
      </c>
      <c r="L176" s="36">
        <f t="shared" si="12"/>
        <v>0</v>
      </c>
    </row>
    <row r="177" spans="1:12" x14ac:dyDescent="0.25">
      <c r="A177" s="33" t="s">
        <v>1197</v>
      </c>
      <c r="B177" s="33" t="s">
        <v>65</v>
      </c>
      <c r="C177" s="33" t="s">
        <v>2364</v>
      </c>
      <c r="D177" s="33"/>
      <c r="E177" s="33"/>
      <c r="F177" s="33">
        <f t="shared" si="10"/>
        <v>0</v>
      </c>
      <c r="G177" s="33"/>
      <c r="H177" s="33">
        <f>IFERROR(VLOOKUP(A177,'Estoque Total'!B169:$K$8000,10,FALSE),0)</f>
        <v>0</v>
      </c>
      <c r="I177" s="33">
        <f t="shared" si="11"/>
        <v>0</v>
      </c>
      <c r="J177" s="34">
        <f>IFERROR(VLOOKUP(A177,'Base Preço 2022 - 2023'!$A$2:$C$2000,3,FALSE),0)</f>
        <v>330000</v>
      </c>
      <c r="K177" s="34">
        <f t="shared" si="9"/>
        <v>0</v>
      </c>
      <c r="L177" s="36">
        <f t="shared" si="12"/>
        <v>0</v>
      </c>
    </row>
    <row r="178" spans="1:12" x14ac:dyDescent="0.25">
      <c r="A178" s="33" t="s">
        <v>1373</v>
      </c>
      <c r="B178" s="33" t="s">
        <v>237</v>
      </c>
      <c r="C178" s="33" t="s">
        <v>2304</v>
      </c>
      <c r="D178" s="33"/>
      <c r="E178" s="33"/>
      <c r="F178" s="33">
        <f t="shared" si="10"/>
        <v>0</v>
      </c>
      <c r="G178" s="33"/>
      <c r="H178" s="33">
        <f>IFERROR(VLOOKUP(A178,'Estoque Total'!B170:$K$8000,10,FALSE),0)</f>
        <v>0</v>
      </c>
      <c r="I178" s="33">
        <f t="shared" si="11"/>
        <v>0</v>
      </c>
      <c r="J178" s="34">
        <f>IFERROR(VLOOKUP(A178,'Base Preço 2022 - 2023'!$A$2:$C$2000,3,FALSE),0)</f>
        <v>83.89</v>
      </c>
      <c r="K178" s="34">
        <f t="shared" si="9"/>
        <v>0</v>
      </c>
      <c r="L178" s="36">
        <f t="shared" si="12"/>
        <v>0</v>
      </c>
    </row>
    <row r="179" spans="1:12" x14ac:dyDescent="0.25">
      <c r="A179" s="33" t="s">
        <v>1375</v>
      </c>
      <c r="B179" s="33" t="s">
        <v>238</v>
      </c>
      <c r="C179" s="33" t="s">
        <v>2317</v>
      </c>
      <c r="D179" s="33"/>
      <c r="E179" s="33"/>
      <c r="F179" s="33">
        <f t="shared" si="10"/>
        <v>0</v>
      </c>
      <c r="G179" s="33"/>
      <c r="H179" s="33">
        <f>IFERROR(VLOOKUP(A179,'Estoque Total'!B171:$K$8000,10,FALSE),0)</f>
        <v>4030</v>
      </c>
      <c r="I179" s="33">
        <f t="shared" si="11"/>
        <v>-4030</v>
      </c>
      <c r="J179" s="34">
        <f>IFERROR(VLOOKUP(A179,'Base Preço 2022 - 2023'!$A$2:$C$2000,3,FALSE),0)</f>
        <v>36.69</v>
      </c>
      <c r="K179" s="34">
        <f t="shared" si="9"/>
        <v>-147860.69999999998</v>
      </c>
      <c r="L179" s="36">
        <f t="shared" si="12"/>
        <v>0</v>
      </c>
    </row>
    <row r="180" spans="1:12" x14ac:dyDescent="0.25">
      <c r="A180" s="33" t="s">
        <v>1376</v>
      </c>
      <c r="B180" s="33" t="s">
        <v>239</v>
      </c>
      <c r="C180" s="33" t="s">
        <v>2317</v>
      </c>
      <c r="D180" s="33"/>
      <c r="E180" s="33"/>
      <c r="F180" s="33">
        <f t="shared" si="10"/>
        <v>0</v>
      </c>
      <c r="G180" s="33"/>
      <c r="H180" s="33">
        <f>IFERROR(VLOOKUP(A180,'Estoque Total'!B172:$K$8000,10,FALSE),0)</f>
        <v>0</v>
      </c>
      <c r="I180" s="33">
        <f t="shared" si="11"/>
        <v>0</v>
      </c>
      <c r="J180" s="34">
        <f>IFERROR(VLOOKUP(A180,'Base Preço 2022 - 2023'!$A$2:$C$2000,3,FALSE),0)</f>
        <v>52.81349206349207</v>
      </c>
      <c r="K180" s="34">
        <f t="shared" si="9"/>
        <v>0</v>
      </c>
      <c r="L180" s="36">
        <f t="shared" si="12"/>
        <v>0</v>
      </c>
    </row>
    <row r="181" spans="1:12" x14ac:dyDescent="0.25">
      <c r="A181" s="33" t="s">
        <v>1377</v>
      </c>
      <c r="B181" s="33" t="s">
        <v>240</v>
      </c>
      <c r="C181" s="33" t="s">
        <v>2311</v>
      </c>
      <c r="D181" s="33"/>
      <c r="E181" s="33"/>
      <c r="F181" s="33">
        <f t="shared" si="10"/>
        <v>0</v>
      </c>
      <c r="G181" s="33"/>
      <c r="H181" s="33">
        <f>IFERROR(VLOOKUP(A181,'Estoque Total'!B173:$K$8000,10,FALSE),0)</f>
        <v>0</v>
      </c>
      <c r="I181" s="33">
        <f t="shared" si="11"/>
        <v>0</v>
      </c>
      <c r="J181" s="34">
        <f>IFERROR(VLOOKUP(A181,'Base Preço 2022 - 2023'!$A$2:$C$2000,3,FALSE),0)</f>
        <v>2000</v>
      </c>
      <c r="K181" s="34">
        <f t="shared" si="9"/>
        <v>0</v>
      </c>
      <c r="L181" s="36">
        <f t="shared" si="12"/>
        <v>0</v>
      </c>
    </row>
    <row r="182" spans="1:12" x14ac:dyDescent="0.25">
      <c r="A182" s="33" t="s">
        <v>1379</v>
      </c>
      <c r="B182" s="33" t="s">
        <v>242</v>
      </c>
      <c r="C182" s="33" t="s">
        <v>2311</v>
      </c>
      <c r="D182" s="33"/>
      <c r="E182" s="33"/>
      <c r="F182" s="33">
        <f t="shared" si="10"/>
        <v>0</v>
      </c>
      <c r="G182" s="33"/>
      <c r="H182" s="33">
        <f>IFERROR(VLOOKUP(A182,'Estoque Total'!B174:$K$8000,10,FALSE),0)</f>
        <v>65</v>
      </c>
      <c r="I182" s="33">
        <f t="shared" si="11"/>
        <v>-65</v>
      </c>
      <c r="J182" s="34">
        <f>IFERROR(VLOOKUP(A182,'Base Preço 2022 - 2023'!$A$2:$C$2000,3,FALSE),0)</f>
        <v>978</v>
      </c>
      <c r="K182" s="34">
        <f t="shared" si="9"/>
        <v>-63570</v>
      </c>
      <c r="L182" s="36">
        <f t="shared" si="12"/>
        <v>0</v>
      </c>
    </row>
    <row r="183" spans="1:12" x14ac:dyDescent="0.25">
      <c r="A183" s="33" t="s">
        <v>1380</v>
      </c>
      <c r="B183" s="33" t="s">
        <v>243</v>
      </c>
      <c r="C183" s="33" t="s">
        <v>2311</v>
      </c>
      <c r="D183" s="33"/>
      <c r="E183" s="33"/>
      <c r="F183" s="33">
        <f t="shared" si="10"/>
        <v>0</v>
      </c>
      <c r="G183" s="33"/>
      <c r="H183" s="33">
        <f>IFERROR(VLOOKUP(A183,'Estoque Total'!B175:$K$8000,10,FALSE),0)</f>
        <v>0</v>
      </c>
      <c r="I183" s="33">
        <f t="shared" si="11"/>
        <v>0</v>
      </c>
      <c r="J183" s="34">
        <f>IFERROR(VLOOKUP(A183,'Base Preço 2022 - 2023'!$A$2:$C$2000,3,FALSE),0)</f>
        <v>978</v>
      </c>
      <c r="K183" s="34">
        <f t="shared" si="9"/>
        <v>0</v>
      </c>
      <c r="L183" s="36">
        <f t="shared" si="12"/>
        <v>0</v>
      </c>
    </row>
    <row r="184" spans="1:12" x14ac:dyDescent="0.25">
      <c r="A184" s="33" t="s">
        <v>1381</v>
      </c>
      <c r="B184" s="33" t="s">
        <v>2365</v>
      </c>
      <c r="C184" s="33" t="s">
        <v>2311</v>
      </c>
      <c r="D184" s="33"/>
      <c r="E184" s="33"/>
      <c r="F184" s="33">
        <f t="shared" si="10"/>
        <v>0</v>
      </c>
      <c r="G184" s="33"/>
      <c r="H184" s="33">
        <f>IFERROR(VLOOKUP(A184,'Estoque Total'!B176:$K$8000,10,FALSE),0)</f>
        <v>4</v>
      </c>
      <c r="I184" s="33">
        <f t="shared" si="11"/>
        <v>-4</v>
      </c>
      <c r="J184" s="34">
        <f>IFERROR(VLOOKUP(A184,'Base Preço 2022 - 2023'!$A$2:$C$2000,3,FALSE),0)</f>
        <v>21000</v>
      </c>
      <c r="K184" s="34">
        <f t="shared" si="9"/>
        <v>-84000</v>
      </c>
      <c r="L184" s="36">
        <f t="shared" si="12"/>
        <v>0</v>
      </c>
    </row>
    <row r="185" spans="1:12" x14ac:dyDescent="0.25">
      <c r="A185" s="33" t="s">
        <v>1383</v>
      </c>
      <c r="B185" s="33" t="s">
        <v>2366</v>
      </c>
      <c r="C185" s="33" t="s">
        <v>2311</v>
      </c>
      <c r="D185" s="33"/>
      <c r="E185" s="33"/>
      <c r="F185" s="33">
        <f t="shared" si="10"/>
        <v>0</v>
      </c>
      <c r="G185" s="33"/>
      <c r="H185" s="33">
        <f>IFERROR(VLOOKUP(A185,'Estoque Total'!B177:$K$8000,10,FALSE),0)</f>
        <v>0</v>
      </c>
      <c r="I185" s="33">
        <f t="shared" si="11"/>
        <v>0</v>
      </c>
      <c r="J185" s="34">
        <f>IFERROR(VLOOKUP(A185,'Base Preço 2022 - 2023'!$A$2:$C$2000,3,FALSE),0)</f>
        <v>21000</v>
      </c>
      <c r="K185" s="34">
        <f t="shared" si="9"/>
        <v>0</v>
      </c>
      <c r="L185" s="36">
        <f t="shared" si="12"/>
        <v>0</v>
      </c>
    </row>
    <row r="186" spans="1:12" x14ac:dyDescent="0.25">
      <c r="A186" s="33" t="s">
        <v>1384</v>
      </c>
      <c r="B186" s="33" t="s">
        <v>2367</v>
      </c>
      <c r="C186" s="33" t="s">
        <v>2311</v>
      </c>
      <c r="D186" s="33"/>
      <c r="E186" s="33"/>
      <c r="F186" s="33">
        <f t="shared" si="10"/>
        <v>0</v>
      </c>
      <c r="G186" s="33"/>
      <c r="H186" s="33">
        <f>IFERROR(VLOOKUP(A186,'Estoque Total'!B178:$K$8000,10,FALSE),0)</f>
        <v>0</v>
      </c>
      <c r="I186" s="33">
        <f t="shared" si="11"/>
        <v>0</v>
      </c>
      <c r="J186" s="34">
        <f>IFERROR(VLOOKUP(A186,'Base Preço 2022 - 2023'!$A$2:$C$2000,3,FALSE),0)</f>
        <v>21000</v>
      </c>
      <c r="K186" s="34">
        <f t="shared" si="9"/>
        <v>0</v>
      </c>
      <c r="L186" s="36">
        <f t="shared" si="12"/>
        <v>0</v>
      </c>
    </row>
    <row r="187" spans="1:12" x14ac:dyDescent="0.25">
      <c r="A187" s="33" t="s">
        <v>1385</v>
      </c>
      <c r="B187" s="33" t="s">
        <v>2368</v>
      </c>
      <c r="C187" s="33" t="s">
        <v>2311</v>
      </c>
      <c r="D187" s="33"/>
      <c r="E187" s="33"/>
      <c r="F187" s="33">
        <f t="shared" si="10"/>
        <v>0</v>
      </c>
      <c r="G187" s="33"/>
      <c r="H187" s="33">
        <f>IFERROR(VLOOKUP(A187,'Estoque Total'!B179:$K$8000,10,FALSE),0)</f>
        <v>1</v>
      </c>
      <c r="I187" s="33">
        <f t="shared" si="11"/>
        <v>-1</v>
      </c>
      <c r="J187" s="34">
        <f>IFERROR(VLOOKUP(A187,'Base Preço 2022 - 2023'!$A$2:$C$2000,3,FALSE),0)</f>
        <v>29000</v>
      </c>
      <c r="K187" s="34">
        <f t="shared" si="9"/>
        <v>-29000</v>
      </c>
      <c r="L187" s="36">
        <f t="shared" si="12"/>
        <v>0</v>
      </c>
    </row>
    <row r="188" spans="1:12" x14ac:dyDescent="0.25">
      <c r="A188" s="33" t="s">
        <v>1387</v>
      </c>
      <c r="B188" s="33" t="s">
        <v>249</v>
      </c>
      <c r="C188" s="33" t="s">
        <v>2304</v>
      </c>
      <c r="D188" s="33"/>
      <c r="E188" s="33"/>
      <c r="F188" s="33">
        <f t="shared" si="10"/>
        <v>0</v>
      </c>
      <c r="G188" s="33"/>
      <c r="H188" s="33">
        <f>IFERROR(VLOOKUP(A188,'Estoque Total'!B180:$K$8000,10,FALSE),0)</f>
        <v>0</v>
      </c>
      <c r="I188" s="33">
        <f t="shared" si="11"/>
        <v>0</v>
      </c>
      <c r="J188" s="34">
        <f>IFERROR(VLOOKUP(A188,'Base Preço 2022 - 2023'!$A$2:$C$2000,3,FALSE),0)</f>
        <v>266.66666666666669</v>
      </c>
      <c r="K188" s="34">
        <f t="shared" si="9"/>
        <v>0</v>
      </c>
      <c r="L188" s="36">
        <f t="shared" si="12"/>
        <v>0</v>
      </c>
    </row>
    <row r="189" spans="1:12" x14ac:dyDescent="0.25">
      <c r="A189" s="33" t="s">
        <v>1389</v>
      </c>
      <c r="B189" s="33" t="s">
        <v>251</v>
      </c>
      <c r="C189" s="33" t="s">
        <v>2311</v>
      </c>
      <c r="D189" s="33"/>
      <c r="E189" s="33"/>
      <c r="F189" s="33">
        <f t="shared" si="10"/>
        <v>0</v>
      </c>
      <c r="G189" s="33"/>
      <c r="H189" s="33">
        <f>IFERROR(VLOOKUP(A189,'Estoque Total'!B181:$K$8000,10,FALSE),0)</f>
        <v>3</v>
      </c>
      <c r="I189" s="33">
        <f t="shared" si="11"/>
        <v>-3</v>
      </c>
      <c r="J189" s="34">
        <f>IFERROR(VLOOKUP(A189,'Base Preço 2022 - 2023'!$A$2:$C$2000,3,FALSE),0)</f>
        <v>285.95999999999998</v>
      </c>
      <c r="K189" s="34">
        <f t="shared" si="9"/>
        <v>-857.87999999999988</v>
      </c>
      <c r="L189" s="36">
        <f t="shared" si="12"/>
        <v>0</v>
      </c>
    </row>
    <row r="190" spans="1:12" x14ac:dyDescent="0.25">
      <c r="A190" s="33" t="s">
        <v>1390</v>
      </c>
      <c r="B190" s="33" t="s">
        <v>252</v>
      </c>
      <c r="C190" s="33" t="s">
        <v>2311</v>
      </c>
      <c r="D190" s="33"/>
      <c r="E190" s="33"/>
      <c r="F190" s="33">
        <f t="shared" si="10"/>
        <v>0</v>
      </c>
      <c r="G190" s="33"/>
      <c r="H190" s="33">
        <f>IFERROR(VLOOKUP(A190,'Estoque Total'!B182:$K$8000,10,FALSE),0)</f>
        <v>0</v>
      </c>
      <c r="I190" s="33">
        <f t="shared" si="11"/>
        <v>0</v>
      </c>
      <c r="J190" s="34">
        <f>IFERROR(VLOOKUP(A190,'Base Preço 2022 - 2023'!$A$2:$C$2000,3,FALSE),0)</f>
        <v>285.95999999999998</v>
      </c>
      <c r="K190" s="34">
        <f t="shared" si="9"/>
        <v>0</v>
      </c>
      <c r="L190" s="36">
        <f t="shared" si="12"/>
        <v>0</v>
      </c>
    </row>
    <row r="191" spans="1:12" x14ac:dyDescent="0.25">
      <c r="A191" s="33" t="s">
        <v>1391</v>
      </c>
      <c r="B191" s="33" t="s">
        <v>253</v>
      </c>
      <c r="C191" s="33" t="s">
        <v>2311</v>
      </c>
      <c r="D191" s="33"/>
      <c r="E191" s="33"/>
      <c r="F191" s="33">
        <f t="shared" si="10"/>
        <v>0</v>
      </c>
      <c r="G191" s="33"/>
      <c r="H191" s="33">
        <f>IFERROR(VLOOKUP(A191,'Estoque Total'!B183:$K$8000,10,FALSE),0)</f>
        <v>1</v>
      </c>
      <c r="I191" s="33">
        <f t="shared" si="11"/>
        <v>-1</v>
      </c>
      <c r="J191" s="34">
        <f>IFERROR(VLOOKUP(A191,'Base Preço 2022 - 2023'!$A$2:$C$2000,3,FALSE),0)</f>
        <v>285.95999999999998</v>
      </c>
      <c r="K191" s="34">
        <f t="shared" si="9"/>
        <v>-285.95999999999998</v>
      </c>
      <c r="L191" s="36">
        <f t="shared" si="12"/>
        <v>0</v>
      </c>
    </row>
    <row r="192" spans="1:12" x14ac:dyDescent="0.25">
      <c r="A192" s="33" t="s">
        <v>1392</v>
      </c>
      <c r="B192" s="33" t="s">
        <v>254</v>
      </c>
      <c r="C192" s="33" t="s">
        <v>2369</v>
      </c>
      <c r="D192" s="33">
        <v>4</v>
      </c>
      <c r="E192" s="33">
        <v>0</v>
      </c>
      <c r="F192" s="33" t="str">
        <f t="shared" si="10"/>
        <v>Gerar 3° Contagem</v>
      </c>
      <c r="G192" s="33">
        <v>0</v>
      </c>
      <c r="H192" s="33">
        <f>IFERROR(VLOOKUP(A192,'Estoque Total'!B184:$K$8000,10,FALSE),0)</f>
        <v>0</v>
      </c>
      <c r="I192" s="33">
        <f t="shared" si="11"/>
        <v>0</v>
      </c>
      <c r="J192" s="34">
        <f>IFERROR(VLOOKUP(A192,'Base Preço 2022 - 2023'!$A$2:$C$2000,3,FALSE),0)</f>
        <v>140.52804852929978</v>
      </c>
      <c r="K192" s="34">
        <f t="shared" si="9"/>
        <v>0</v>
      </c>
      <c r="L192" s="36">
        <f t="shared" si="12"/>
        <v>0</v>
      </c>
    </row>
    <row r="193" spans="1:12" x14ac:dyDescent="0.25">
      <c r="A193" s="33" t="s">
        <v>1393</v>
      </c>
      <c r="B193" s="33" t="s">
        <v>255</v>
      </c>
      <c r="C193" s="33" t="s">
        <v>2369</v>
      </c>
      <c r="D193" s="33">
        <v>0</v>
      </c>
      <c r="E193" s="33">
        <v>0</v>
      </c>
      <c r="F193" s="33">
        <f t="shared" si="10"/>
        <v>0</v>
      </c>
      <c r="G193" s="33">
        <v>0</v>
      </c>
      <c r="H193" s="33">
        <f>IFERROR(VLOOKUP(A193,'Estoque Total'!B185:$K$8000,10,FALSE),0)</f>
        <v>0</v>
      </c>
      <c r="I193" s="33">
        <f t="shared" si="11"/>
        <v>0</v>
      </c>
      <c r="J193" s="34">
        <f>IFERROR(VLOOKUP(A193,'Base Preço 2022 - 2023'!$A$2:$C$2000,3,FALSE),0)</f>
        <v>56.240009706176167</v>
      </c>
      <c r="K193" s="34">
        <f t="shared" si="9"/>
        <v>0</v>
      </c>
      <c r="L193" s="36">
        <f t="shared" si="12"/>
        <v>0</v>
      </c>
    </row>
    <row r="194" spans="1:12" x14ac:dyDescent="0.25">
      <c r="A194" s="33" t="s">
        <v>1394</v>
      </c>
      <c r="B194" s="33" t="s">
        <v>256</v>
      </c>
      <c r="C194" s="33" t="s">
        <v>2369</v>
      </c>
      <c r="D194" s="33">
        <v>0</v>
      </c>
      <c r="E194" s="33">
        <v>0</v>
      </c>
      <c r="F194" s="33">
        <f t="shared" si="10"/>
        <v>0</v>
      </c>
      <c r="G194" s="33">
        <v>0</v>
      </c>
      <c r="H194" s="33">
        <f>IFERROR(VLOOKUP(A194,'Estoque Total'!B186:$K$8000,10,FALSE),0)</f>
        <v>0</v>
      </c>
      <c r="I194" s="33">
        <f t="shared" si="11"/>
        <v>0</v>
      </c>
      <c r="J194" s="34">
        <f>IFERROR(VLOOKUP(A194,'Base Preço 2022 - 2023'!$A$2:$C$2000,3,FALSE),0)</f>
        <v>82.460688444332092</v>
      </c>
      <c r="K194" s="34">
        <f t="shared" si="9"/>
        <v>0</v>
      </c>
      <c r="L194" s="36">
        <f t="shared" si="12"/>
        <v>0</v>
      </c>
    </row>
    <row r="195" spans="1:12" x14ac:dyDescent="0.25">
      <c r="A195" s="33" t="s">
        <v>1395</v>
      </c>
      <c r="B195" s="33" t="s">
        <v>257</v>
      </c>
      <c r="C195" s="33" t="s">
        <v>2369</v>
      </c>
      <c r="D195" s="33">
        <v>0</v>
      </c>
      <c r="E195" s="33">
        <v>29</v>
      </c>
      <c r="F195" s="33" t="str">
        <f t="shared" si="10"/>
        <v>Gerar 3° Contagem</v>
      </c>
      <c r="G195" s="33">
        <v>29</v>
      </c>
      <c r="H195" s="33">
        <f>IFERROR(VLOOKUP(A195,'Estoque Total'!B187:$K$8000,10,FALSE),0)</f>
        <v>29</v>
      </c>
      <c r="I195" s="33">
        <f t="shared" si="11"/>
        <v>0</v>
      </c>
      <c r="J195" s="34">
        <f>IFERROR(VLOOKUP(A195,'Base Preço 2022 - 2023'!$A$2:$C$2000,3,FALSE),0)</f>
        <v>93.874795447933849</v>
      </c>
      <c r="K195" s="34">
        <f t="shared" si="9"/>
        <v>0</v>
      </c>
      <c r="L195" s="36">
        <f t="shared" si="12"/>
        <v>2722.3690679900815</v>
      </c>
    </row>
    <row r="196" spans="1:12" x14ac:dyDescent="0.25">
      <c r="A196" s="33" t="s">
        <v>1396</v>
      </c>
      <c r="B196" s="33" t="s">
        <v>258</v>
      </c>
      <c r="C196" s="33" t="s">
        <v>2305</v>
      </c>
      <c r="D196" s="33"/>
      <c r="E196" s="33"/>
      <c r="F196" s="33">
        <f t="shared" si="10"/>
        <v>0</v>
      </c>
      <c r="G196" s="33"/>
      <c r="H196" s="33">
        <f>IFERROR(VLOOKUP(A196,'Estoque Total'!B188:$K$8000,10,FALSE),0)</f>
        <v>6</v>
      </c>
      <c r="I196" s="33">
        <f t="shared" si="11"/>
        <v>-6</v>
      </c>
      <c r="J196" s="34">
        <f>IFERROR(VLOOKUP(A196,'Base Preço 2022 - 2023'!$A$2:$C$2000,3,FALSE),0)</f>
        <v>97.117375638016625</v>
      </c>
      <c r="K196" s="34">
        <f t="shared" si="9"/>
        <v>-582.70425382809981</v>
      </c>
      <c r="L196" s="36">
        <f t="shared" si="12"/>
        <v>0</v>
      </c>
    </row>
    <row r="197" spans="1:12" x14ac:dyDescent="0.25">
      <c r="A197" s="33" t="s">
        <v>1397</v>
      </c>
      <c r="B197" s="33" t="s">
        <v>259</v>
      </c>
      <c r="C197" s="33" t="s">
        <v>2317</v>
      </c>
      <c r="D197" s="33"/>
      <c r="E197" s="33"/>
      <c r="F197" s="33">
        <f t="shared" si="10"/>
        <v>0</v>
      </c>
      <c r="G197" s="33"/>
      <c r="H197" s="33">
        <f>IFERROR(VLOOKUP(A197,'Estoque Total'!B189:$K$8000,10,FALSE),0)</f>
        <v>51</v>
      </c>
      <c r="I197" s="33">
        <f t="shared" si="11"/>
        <v>-51</v>
      </c>
      <c r="J197" s="34">
        <f>IFERROR(VLOOKUP(A197,'Base Preço 2022 - 2023'!$A$2:$C$2000,3,FALSE),0)</f>
        <v>106.27380952380955</v>
      </c>
      <c r="K197" s="34">
        <f t="shared" si="9"/>
        <v>-5419.9642857142871</v>
      </c>
      <c r="L197" s="36">
        <f t="shared" si="12"/>
        <v>0</v>
      </c>
    </row>
    <row r="198" spans="1:12" x14ac:dyDescent="0.25">
      <c r="A198" s="33" t="s">
        <v>1398</v>
      </c>
      <c r="B198" s="33" t="s">
        <v>260</v>
      </c>
      <c r="C198" s="33" t="s">
        <v>2369</v>
      </c>
      <c r="D198" s="33">
        <v>29</v>
      </c>
      <c r="E198" s="33">
        <v>0</v>
      </c>
      <c r="F198" s="33" t="str">
        <f t="shared" si="10"/>
        <v>Gerar 3° Contagem</v>
      </c>
      <c r="G198" s="33">
        <v>0</v>
      </c>
      <c r="H198" s="33">
        <f>IFERROR(VLOOKUP(A198,'Estoque Total'!B190:$K$8000,10,FALSE),0)</f>
        <v>0</v>
      </c>
      <c r="I198" s="33">
        <f t="shared" si="11"/>
        <v>0</v>
      </c>
      <c r="J198" s="34">
        <f>IFERROR(VLOOKUP(A198,'Base Preço 2022 - 2023'!$A$2:$C$2000,3,FALSE),0)</f>
        <v>173.58786741447565</v>
      </c>
      <c r="K198" s="34">
        <f t="shared" si="9"/>
        <v>0</v>
      </c>
      <c r="L198" s="36">
        <f t="shared" si="12"/>
        <v>0</v>
      </c>
    </row>
    <row r="199" spans="1:12" x14ac:dyDescent="0.25">
      <c r="A199" s="33" t="s">
        <v>1399</v>
      </c>
      <c r="B199" s="33" t="s">
        <v>261</v>
      </c>
      <c r="C199" s="33" t="s">
        <v>2319</v>
      </c>
      <c r="D199" s="33"/>
      <c r="E199" s="33"/>
      <c r="F199" s="33">
        <f t="shared" si="10"/>
        <v>0</v>
      </c>
      <c r="G199" s="33"/>
      <c r="H199" s="33">
        <f>IFERROR(VLOOKUP(A199,'Estoque Total'!B191:$K$8000,10,FALSE),0)</f>
        <v>2</v>
      </c>
      <c r="I199" s="33">
        <f t="shared" si="11"/>
        <v>-2</v>
      </c>
      <c r="J199" s="34">
        <f>IFERROR(VLOOKUP(A199,'Base Preço 2022 - 2023'!$A$2:$C$2000,3,FALSE),0)</f>
        <v>980</v>
      </c>
      <c r="K199" s="34">
        <f t="shared" si="9"/>
        <v>-1960</v>
      </c>
      <c r="L199" s="36">
        <f t="shared" si="12"/>
        <v>0</v>
      </c>
    </row>
    <row r="200" spans="1:12" x14ac:dyDescent="0.25">
      <c r="A200" s="33" t="s">
        <v>1400</v>
      </c>
      <c r="B200" s="33" t="s">
        <v>262</v>
      </c>
      <c r="C200" s="33" t="s">
        <v>2308</v>
      </c>
      <c r="D200" s="33"/>
      <c r="E200" s="33"/>
      <c r="F200" s="33">
        <f t="shared" si="10"/>
        <v>0</v>
      </c>
      <c r="G200" s="33"/>
      <c r="H200" s="33">
        <f>IFERROR(VLOOKUP(A200,'Estoque Total'!B192:$K$8000,10,FALSE),0)</f>
        <v>7</v>
      </c>
      <c r="I200" s="33">
        <f t="shared" si="11"/>
        <v>-7</v>
      </c>
      <c r="J200" s="34">
        <f>IFERROR(VLOOKUP(A200,'Base Preço 2022 - 2023'!$A$2:$C$2000,3,FALSE),0)</f>
        <v>62.45</v>
      </c>
      <c r="K200" s="34">
        <f t="shared" si="9"/>
        <v>-437.15000000000003</v>
      </c>
      <c r="L200" s="36">
        <f t="shared" si="12"/>
        <v>0</v>
      </c>
    </row>
    <row r="201" spans="1:12" x14ac:dyDescent="0.25">
      <c r="A201" s="33" t="s">
        <v>1401</v>
      </c>
      <c r="B201" s="33" t="s">
        <v>263</v>
      </c>
      <c r="C201" s="33" t="s">
        <v>2308</v>
      </c>
      <c r="D201" s="33"/>
      <c r="E201" s="33"/>
      <c r="F201" s="33">
        <f t="shared" si="10"/>
        <v>0</v>
      </c>
      <c r="G201" s="33"/>
      <c r="H201" s="33">
        <f>IFERROR(VLOOKUP(A201,'Estoque Total'!B193:$K$8000,10,FALSE),0)</f>
        <v>0</v>
      </c>
      <c r="I201" s="33">
        <f t="shared" si="11"/>
        <v>0</v>
      </c>
      <c r="J201" s="34">
        <f>IFERROR(VLOOKUP(A201,'Base Preço 2022 - 2023'!$A$2:$C$2000,3,FALSE),0)</f>
        <v>99.92</v>
      </c>
      <c r="K201" s="34">
        <f t="shared" si="9"/>
        <v>0</v>
      </c>
      <c r="L201" s="36">
        <f t="shared" si="12"/>
        <v>0</v>
      </c>
    </row>
    <row r="202" spans="1:12" x14ac:dyDescent="0.25">
      <c r="A202" s="33" t="s">
        <v>1403</v>
      </c>
      <c r="B202" s="33" t="s">
        <v>265</v>
      </c>
      <c r="C202" s="33" t="s">
        <v>2308</v>
      </c>
      <c r="D202" s="33"/>
      <c r="E202" s="33"/>
      <c r="F202" s="33">
        <f t="shared" si="10"/>
        <v>0</v>
      </c>
      <c r="G202" s="33"/>
      <c r="H202" s="33">
        <f>IFERROR(VLOOKUP(A202,'Estoque Total'!B194:$K$8000,10,FALSE),0)</f>
        <v>0</v>
      </c>
      <c r="I202" s="33">
        <f t="shared" si="11"/>
        <v>0</v>
      </c>
      <c r="J202" s="34">
        <f>IFERROR(VLOOKUP(A202,'Base Preço 2022 - 2023'!$A$2:$C$2000,3,FALSE),0)</f>
        <v>23.6</v>
      </c>
      <c r="K202" s="34">
        <f t="shared" ref="K202:K265" si="13">I202*J202</f>
        <v>0</v>
      </c>
      <c r="L202" s="36">
        <f t="shared" si="12"/>
        <v>0</v>
      </c>
    </row>
    <row r="203" spans="1:12" x14ac:dyDescent="0.25">
      <c r="A203" s="33" t="s">
        <v>1405</v>
      </c>
      <c r="B203" s="33" t="s">
        <v>267</v>
      </c>
      <c r="C203" s="33" t="s">
        <v>2311</v>
      </c>
      <c r="D203" s="33"/>
      <c r="E203" s="33"/>
      <c r="F203" s="33">
        <f t="shared" ref="F203:F266" si="14">IF(D203-E203&lt;&gt;0,"Gerar 3° Contagem",D203-E203)</f>
        <v>0</v>
      </c>
      <c r="G203" s="33"/>
      <c r="H203" s="33">
        <f>IFERROR(VLOOKUP(A203,'Estoque Total'!B195:$K$8000,10,FALSE),0)</f>
        <v>8</v>
      </c>
      <c r="I203" s="33">
        <f t="shared" ref="I203:I266" si="15">G203-H203</f>
        <v>-8</v>
      </c>
      <c r="J203" s="34">
        <f>IFERROR(VLOOKUP(A203,'Base Preço 2022 - 2023'!$A$2:$C$2000,3,FALSE),0)</f>
        <v>103.24</v>
      </c>
      <c r="K203" s="34">
        <f t="shared" si="13"/>
        <v>-825.92</v>
      </c>
      <c r="L203" s="36">
        <f t="shared" ref="L203:L266" si="16">G203*J203</f>
        <v>0</v>
      </c>
    </row>
    <row r="204" spans="1:12" x14ac:dyDescent="0.25">
      <c r="A204" s="33" t="s">
        <v>1406</v>
      </c>
      <c r="B204" s="33" t="s">
        <v>268</v>
      </c>
      <c r="C204" s="33" t="s">
        <v>2304</v>
      </c>
      <c r="D204" s="33"/>
      <c r="E204" s="33"/>
      <c r="F204" s="33">
        <f t="shared" si="14"/>
        <v>0</v>
      </c>
      <c r="G204" s="33"/>
      <c r="H204" s="33">
        <f>IFERROR(VLOOKUP(A204,'Estoque Total'!B196:$K$8000,10,FALSE),0)</f>
        <v>0</v>
      </c>
      <c r="I204" s="33">
        <f t="shared" si="15"/>
        <v>0</v>
      </c>
      <c r="J204" s="34">
        <f>IFERROR(VLOOKUP(A204,'Base Preço 2022 - 2023'!$A$2:$C$2000,3,FALSE),0)</f>
        <v>72.78</v>
      </c>
      <c r="K204" s="34">
        <f t="shared" si="13"/>
        <v>0</v>
      </c>
      <c r="L204" s="36">
        <f t="shared" si="16"/>
        <v>0</v>
      </c>
    </row>
    <row r="205" spans="1:12" x14ac:dyDescent="0.25">
      <c r="A205" s="33" t="s">
        <v>1407</v>
      </c>
      <c r="B205" s="33" t="s">
        <v>269</v>
      </c>
      <c r="C205" s="33" t="s">
        <v>2304</v>
      </c>
      <c r="D205" s="33"/>
      <c r="E205" s="33"/>
      <c r="F205" s="33">
        <f t="shared" si="14"/>
        <v>0</v>
      </c>
      <c r="G205" s="33"/>
      <c r="H205" s="33">
        <f>IFERROR(VLOOKUP(A205,'Estoque Total'!B197:$K$8000,10,FALSE),0)</f>
        <v>0</v>
      </c>
      <c r="I205" s="33">
        <f t="shared" si="15"/>
        <v>0</v>
      </c>
      <c r="J205" s="34">
        <f>IFERROR(VLOOKUP(A205,'Base Preço 2022 - 2023'!$A$2:$C$2000,3,FALSE),0)</f>
        <v>132</v>
      </c>
      <c r="K205" s="34">
        <f t="shared" si="13"/>
        <v>0</v>
      </c>
      <c r="L205" s="36">
        <f t="shared" si="16"/>
        <v>0</v>
      </c>
    </row>
    <row r="206" spans="1:12" x14ac:dyDescent="0.25">
      <c r="A206" s="33" t="s">
        <v>1408</v>
      </c>
      <c r="B206" s="33" t="s">
        <v>270</v>
      </c>
      <c r="C206" s="33" t="s">
        <v>2304</v>
      </c>
      <c r="D206" s="33"/>
      <c r="E206" s="33"/>
      <c r="F206" s="33">
        <f t="shared" si="14"/>
        <v>0</v>
      </c>
      <c r="G206" s="33"/>
      <c r="H206" s="33">
        <f>IFERROR(VLOOKUP(A206,'Estoque Total'!B198:$K$8000,10,FALSE),0)</f>
        <v>0</v>
      </c>
      <c r="I206" s="33">
        <f t="shared" si="15"/>
        <v>0</v>
      </c>
      <c r="J206" s="34">
        <f>IFERROR(VLOOKUP(A206,'Base Preço 2022 - 2023'!$A$2:$C$2000,3,FALSE),0)</f>
        <v>224.54</v>
      </c>
      <c r="K206" s="34">
        <f t="shared" si="13"/>
        <v>0</v>
      </c>
      <c r="L206" s="36">
        <f t="shared" si="16"/>
        <v>0</v>
      </c>
    </row>
    <row r="207" spans="1:12" x14ac:dyDescent="0.25">
      <c r="A207" s="33" t="s">
        <v>1409</v>
      </c>
      <c r="B207" s="33" t="s">
        <v>271</v>
      </c>
      <c r="C207" s="33" t="s">
        <v>2304</v>
      </c>
      <c r="D207" s="33"/>
      <c r="E207" s="33"/>
      <c r="F207" s="33">
        <f t="shared" si="14"/>
        <v>0</v>
      </c>
      <c r="G207" s="33"/>
      <c r="H207" s="33">
        <f>IFERROR(VLOOKUP(A207,'Estoque Total'!B199:$K$8000,10,FALSE),0)</f>
        <v>0</v>
      </c>
      <c r="I207" s="33">
        <f t="shared" si="15"/>
        <v>0</v>
      </c>
      <c r="J207" s="34">
        <f>IFERROR(VLOOKUP(A207,'Base Preço 2022 - 2023'!$A$2:$C$2000,3,FALSE),0)</f>
        <v>325.70999999999998</v>
      </c>
      <c r="K207" s="34">
        <f t="shared" si="13"/>
        <v>0</v>
      </c>
      <c r="L207" s="36">
        <f t="shared" si="16"/>
        <v>0</v>
      </c>
    </row>
    <row r="208" spans="1:12" x14ac:dyDescent="0.25">
      <c r="A208" s="33" t="s">
        <v>1410</v>
      </c>
      <c r="B208" s="33" t="s">
        <v>272</v>
      </c>
      <c r="C208" s="33" t="s">
        <v>2304</v>
      </c>
      <c r="D208" s="33"/>
      <c r="E208" s="33"/>
      <c r="F208" s="33">
        <f t="shared" si="14"/>
        <v>0</v>
      </c>
      <c r="G208" s="33"/>
      <c r="H208" s="33">
        <f>IFERROR(VLOOKUP(A208,'Estoque Total'!B200:$K$8000,10,FALSE),0)</f>
        <v>0</v>
      </c>
      <c r="I208" s="33">
        <f t="shared" si="15"/>
        <v>0</v>
      </c>
      <c r="J208" s="34">
        <f>IFERROR(VLOOKUP(A208,'Base Preço 2022 - 2023'!$A$2:$C$2000,3,FALSE),0)</f>
        <v>426.88</v>
      </c>
      <c r="K208" s="34">
        <f t="shared" si="13"/>
        <v>0</v>
      </c>
      <c r="L208" s="36">
        <f t="shared" si="16"/>
        <v>0</v>
      </c>
    </row>
    <row r="209" spans="1:12" x14ac:dyDescent="0.25">
      <c r="A209" s="33" t="s">
        <v>1411</v>
      </c>
      <c r="B209" s="33" t="s">
        <v>273</v>
      </c>
      <c r="C209" s="33" t="s">
        <v>2305</v>
      </c>
      <c r="D209" s="33"/>
      <c r="E209" s="33"/>
      <c r="F209" s="33">
        <f t="shared" si="14"/>
        <v>0</v>
      </c>
      <c r="G209" s="33"/>
      <c r="H209" s="33">
        <f>IFERROR(VLOOKUP(A209,'Estoque Total'!B201:$K$8000,10,FALSE),0)</f>
        <v>2447</v>
      </c>
      <c r="I209" s="33">
        <f t="shared" si="15"/>
        <v>-2447</v>
      </c>
      <c r="J209" s="34">
        <f>IFERROR(VLOOKUP(A209,'Base Preço 2022 - 2023'!$A$2:$C$2000,3,FALSE),0)</f>
        <v>45.699463244746326</v>
      </c>
      <c r="K209" s="34">
        <f t="shared" si="13"/>
        <v>-111826.58655989426</v>
      </c>
      <c r="L209" s="36">
        <f t="shared" si="16"/>
        <v>0</v>
      </c>
    </row>
    <row r="210" spans="1:12" x14ac:dyDescent="0.25">
      <c r="A210" s="33" t="s">
        <v>1414</v>
      </c>
      <c r="B210" s="33" t="s">
        <v>275</v>
      </c>
      <c r="C210" s="33" t="s">
        <v>2305</v>
      </c>
      <c r="D210" s="33"/>
      <c r="E210" s="33"/>
      <c r="F210" s="33">
        <f t="shared" si="14"/>
        <v>0</v>
      </c>
      <c r="G210" s="33"/>
      <c r="H210" s="33">
        <f>IFERROR(VLOOKUP(A210,'Estoque Total'!B202:$K$8000,10,FALSE),0)</f>
        <v>0</v>
      </c>
      <c r="I210" s="33">
        <f t="shared" si="15"/>
        <v>0</v>
      </c>
      <c r="J210" s="34">
        <f>IFERROR(VLOOKUP(A210,'Base Preço 2022 - 2023'!$A$2:$C$2000,3,FALSE),0)</f>
        <v>45.699463244746326</v>
      </c>
      <c r="K210" s="34">
        <f t="shared" si="13"/>
        <v>0</v>
      </c>
      <c r="L210" s="36">
        <f t="shared" si="16"/>
        <v>0</v>
      </c>
    </row>
    <row r="211" spans="1:12" x14ac:dyDescent="0.25">
      <c r="A211" s="33" t="s">
        <v>1415</v>
      </c>
      <c r="B211" s="33" t="s">
        <v>276</v>
      </c>
      <c r="C211" s="33" t="s">
        <v>2305</v>
      </c>
      <c r="D211" s="33"/>
      <c r="E211" s="33"/>
      <c r="F211" s="33">
        <f t="shared" si="14"/>
        <v>0</v>
      </c>
      <c r="G211" s="33"/>
      <c r="H211" s="33">
        <f>IFERROR(VLOOKUP(A211,'Estoque Total'!B203:$K$8000,10,FALSE),0)</f>
        <v>37</v>
      </c>
      <c r="I211" s="33">
        <f t="shared" si="15"/>
        <v>-37</v>
      </c>
      <c r="J211" s="34">
        <f>IFERROR(VLOOKUP(A211,'Base Preço 2022 - 2023'!$A$2:$C$2000,3,FALSE),0)</f>
        <v>45.699463244746326</v>
      </c>
      <c r="K211" s="34">
        <f t="shared" si="13"/>
        <v>-1690.880140055614</v>
      </c>
      <c r="L211" s="36">
        <f t="shared" si="16"/>
        <v>0</v>
      </c>
    </row>
    <row r="212" spans="1:12" x14ac:dyDescent="0.25">
      <c r="A212" s="33" t="s">
        <v>1416</v>
      </c>
      <c r="B212" s="33" t="s">
        <v>277</v>
      </c>
      <c r="C212" s="33" t="s">
        <v>2311</v>
      </c>
      <c r="D212" s="33"/>
      <c r="E212" s="33"/>
      <c r="F212" s="33">
        <f t="shared" si="14"/>
        <v>0</v>
      </c>
      <c r="G212" s="33"/>
      <c r="H212" s="33">
        <f>IFERROR(VLOOKUP(A212,'Estoque Total'!B204:$K$8000,10,FALSE),0)</f>
        <v>3</v>
      </c>
      <c r="I212" s="33">
        <f t="shared" si="15"/>
        <v>-3</v>
      </c>
      <c r="J212" s="34">
        <f>IFERROR(VLOOKUP(A212,'Base Preço 2022 - 2023'!$A$2:$C$2000,3,FALSE),0)</f>
        <v>1620</v>
      </c>
      <c r="K212" s="34">
        <f t="shared" si="13"/>
        <v>-4860</v>
      </c>
      <c r="L212" s="36">
        <f t="shared" si="16"/>
        <v>0</v>
      </c>
    </row>
    <row r="213" spans="1:12" x14ac:dyDescent="0.25">
      <c r="A213" s="33" t="s">
        <v>1417</v>
      </c>
      <c r="B213" s="33" t="s">
        <v>278</v>
      </c>
      <c r="C213" s="33" t="s">
        <v>2311</v>
      </c>
      <c r="D213" s="33"/>
      <c r="E213" s="33"/>
      <c r="F213" s="33">
        <f t="shared" si="14"/>
        <v>0</v>
      </c>
      <c r="G213" s="33"/>
      <c r="H213" s="33">
        <f>IFERROR(VLOOKUP(A213,'Estoque Total'!B205:$K$8000,10,FALSE),0)</f>
        <v>0</v>
      </c>
      <c r="I213" s="33">
        <f t="shared" si="15"/>
        <v>0</v>
      </c>
      <c r="J213" s="34">
        <f>IFERROR(VLOOKUP(A213,'Base Preço 2022 - 2023'!$A$2:$C$2000,3,FALSE),0)</f>
        <v>1620</v>
      </c>
      <c r="K213" s="34">
        <f t="shared" si="13"/>
        <v>0</v>
      </c>
      <c r="L213" s="36">
        <f t="shared" si="16"/>
        <v>0</v>
      </c>
    </row>
    <row r="214" spans="1:12" x14ac:dyDescent="0.25">
      <c r="A214" s="33" t="s">
        <v>1418</v>
      </c>
      <c r="B214" s="33" t="s">
        <v>279</v>
      </c>
      <c r="C214" s="33" t="s">
        <v>2369</v>
      </c>
      <c r="D214" s="33">
        <v>123</v>
      </c>
      <c r="E214" s="33">
        <v>127</v>
      </c>
      <c r="F214" s="33" t="str">
        <f t="shared" si="14"/>
        <v>Gerar 3° Contagem</v>
      </c>
      <c r="G214" s="33">
        <v>127</v>
      </c>
      <c r="H214" s="33">
        <f>IFERROR(VLOOKUP(A214,'Estoque Total'!B206:$K$8000,10,FALSE),0)</f>
        <v>135</v>
      </c>
      <c r="I214" s="33">
        <f t="shared" si="15"/>
        <v>-8</v>
      </c>
      <c r="J214" s="34">
        <f>IFERROR(VLOOKUP(A214,'Base Preço 2022 - 2023'!$A$2:$C$2000,3,FALSE),0)</f>
        <v>156.34516004878611</v>
      </c>
      <c r="K214" s="34">
        <f t="shared" si="13"/>
        <v>-1250.7612803902889</v>
      </c>
      <c r="L214" s="36">
        <f t="shared" si="16"/>
        <v>19855.835326195836</v>
      </c>
    </row>
    <row r="215" spans="1:12" x14ac:dyDescent="0.25">
      <c r="A215" s="33" t="s">
        <v>1419</v>
      </c>
      <c r="B215" s="33" t="s">
        <v>280</v>
      </c>
      <c r="C215" s="33" t="s">
        <v>2369</v>
      </c>
      <c r="D215" s="33">
        <v>0</v>
      </c>
      <c r="E215" s="33">
        <v>0</v>
      </c>
      <c r="F215" s="33">
        <f t="shared" si="14"/>
        <v>0</v>
      </c>
      <c r="G215" s="33">
        <v>0</v>
      </c>
      <c r="H215" s="33">
        <f>IFERROR(VLOOKUP(A215,'Estoque Total'!B207:$K$8000,10,FALSE),0)</f>
        <v>0</v>
      </c>
      <c r="I215" s="33">
        <f t="shared" si="15"/>
        <v>0</v>
      </c>
      <c r="J215" s="34">
        <f>IFERROR(VLOOKUP(A215,'Base Preço 2022 - 2023'!$A$2:$C$2000,3,FALSE),0)</f>
        <v>116.98125814709459</v>
      </c>
      <c r="K215" s="34">
        <f t="shared" si="13"/>
        <v>0</v>
      </c>
      <c r="L215" s="36">
        <f t="shared" si="16"/>
        <v>0</v>
      </c>
    </row>
    <row r="216" spans="1:12" x14ac:dyDescent="0.25">
      <c r="A216" s="33" t="s">
        <v>1420</v>
      </c>
      <c r="B216" s="33" t="s">
        <v>281</v>
      </c>
      <c r="C216" s="33" t="s">
        <v>2307</v>
      </c>
      <c r="D216" s="33"/>
      <c r="E216" s="33"/>
      <c r="F216" s="33">
        <f t="shared" si="14"/>
        <v>0</v>
      </c>
      <c r="G216" s="33"/>
      <c r="H216" s="33">
        <f>IFERROR(VLOOKUP(A216,'Estoque Total'!B208:$K$8000,10,FALSE),0)</f>
        <v>0</v>
      </c>
      <c r="I216" s="33">
        <f t="shared" si="15"/>
        <v>0</v>
      </c>
      <c r="J216" s="34">
        <f>IFERROR(VLOOKUP(A216,'Base Preço 2022 - 2023'!$A$2:$C$2000,3,FALSE),0)</f>
        <v>19.969286436338631</v>
      </c>
      <c r="K216" s="34">
        <f t="shared" si="13"/>
        <v>0</v>
      </c>
      <c r="L216" s="36">
        <f t="shared" si="16"/>
        <v>0</v>
      </c>
    </row>
    <row r="217" spans="1:12" x14ac:dyDescent="0.25">
      <c r="A217" s="33" t="s">
        <v>1421</v>
      </c>
      <c r="B217" s="33" t="s">
        <v>282</v>
      </c>
      <c r="C217" s="33" t="s">
        <v>2369</v>
      </c>
      <c r="D217" s="33"/>
      <c r="E217" s="33"/>
      <c r="F217" s="33">
        <f t="shared" si="14"/>
        <v>0</v>
      </c>
      <c r="G217" s="33"/>
      <c r="H217" s="33">
        <f>IFERROR(VLOOKUP(A217,'Estoque Total'!B209:$K$8000,10,FALSE),0)</f>
        <v>0</v>
      </c>
      <c r="I217" s="33">
        <f t="shared" si="15"/>
        <v>0</v>
      </c>
      <c r="J217" s="34">
        <f>IFERROR(VLOOKUP(A217,'Base Preço 2022 - 2023'!$A$2:$C$2000,3,FALSE),0)</f>
        <v>117.6195877199312</v>
      </c>
      <c r="K217" s="34">
        <f t="shared" si="13"/>
        <v>0</v>
      </c>
      <c r="L217" s="36">
        <f t="shared" si="16"/>
        <v>0</v>
      </c>
    </row>
    <row r="218" spans="1:12" x14ac:dyDescent="0.25">
      <c r="A218" s="33" t="s">
        <v>1422</v>
      </c>
      <c r="B218" s="33" t="s">
        <v>283</v>
      </c>
      <c r="C218" s="33" t="s">
        <v>2369</v>
      </c>
      <c r="D218" s="33"/>
      <c r="E218" s="33"/>
      <c r="F218" s="33">
        <f t="shared" si="14"/>
        <v>0</v>
      </c>
      <c r="G218" s="33"/>
      <c r="H218" s="33">
        <f>IFERROR(VLOOKUP(A218,'Estoque Total'!B210:$K$8000,10,FALSE),0)</f>
        <v>0</v>
      </c>
      <c r="I218" s="33">
        <f t="shared" si="15"/>
        <v>0</v>
      </c>
      <c r="J218" s="34">
        <f>IFERROR(VLOOKUP(A218,'Base Preço 2022 - 2023'!$A$2:$C$2000,3,FALSE),0)</f>
        <v>135.78620630509101</v>
      </c>
      <c r="K218" s="34">
        <f t="shared" si="13"/>
        <v>0</v>
      </c>
      <c r="L218" s="36">
        <f t="shared" si="16"/>
        <v>0</v>
      </c>
    </row>
    <row r="219" spans="1:12" x14ac:dyDescent="0.25">
      <c r="A219" s="33" t="s">
        <v>1423</v>
      </c>
      <c r="B219" s="33" t="s">
        <v>284</v>
      </c>
      <c r="C219" s="33" t="s">
        <v>2369</v>
      </c>
      <c r="D219" s="33"/>
      <c r="E219" s="33"/>
      <c r="F219" s="33">
        <f t="shared" si="14"/>
        <v>0</v>
      </c>
      <c r="G219" s="33"/>
      <c r="H219" s="33">
        <f>IFERROR(VLOOKUP(A219,'Estoque Total'!B211:$K$8000,10,FALSE),0)</f>
        <v>0</v>
      </c>
      <c r="I219" s="33">
        <f t="shared" si="15"/>
        <v>0</v>
      </c>
      <c r="J219" s="34">
        <f>IFERROR(VLOOKUP(A219,'Base Preço 2022 - 2023'!$A$2:$C$2000,3,FALSE),0)</f>
        <v>149.71286004990833</v>
      </c>
      <c r="K219" s="34">
        <f t="shared" si="13"/>
        <v>0</v>
      </c>
      <c r="L219" s="36">
        <f t="shared" si="16"/>
        <v>0</v>
      </c>
    </row>
    <row r="220" spans="1:12" x14ac:dyDescent="0.25">
      <c r="A220" s="33" t="s">
        <v>1424</v>
      </c>
      <c r="B220" s="33" t="s">
        <v>285</v>
      </c>
      <c r="C220" s="33" t="s">
        <v>2369</v>
      </c>
      <c r="D220" s="33"/>
      <c r="E220" s="33"/>
      <c r="F220" s="33">
        <f t="shared" si="14"/>
        <v>0</v>
      </c>
      <c r="G220" s="33"/>
      <c r="H220" s="33">
        <f>IFERROR(VLOOKUP(A220,'Estoque Total'!B212:$K$8000,10,FALSE),0)</f>
        <v>0</v>
      </c>
      <c r="I220" s="33">
        <f t="shared" si="15"/>
        <v>0</v>
      </c>
      <c r="J220" s="34">
        <f>IFERROR(VLOOKUP(A220,'Base Preço 2022 - 2023'!$A$2:$C$2000,3,FALSE),0)</f>
        <v>148.34709930187674</v>
      </c>
      <c r="K220" s="34">
        <f t="shared" si="13"/>
        <v>0</v>
      </c>
      <c r="L220" s="36">
        <f t="shared" si="16"/>
        <v>0</v>
      </c>
    </row>
    <row r="221" spans="1:12" x14ac:dyDescent="0.25">
      <c r="A221" s="33" t="s">
        <v>1425</v>
      </c>
      <c r="B221" s="33" t="s">
        <v>286</v>
      </c>
      <c r="C221" s="33" t="s">
        <v>2369</v>
      </c>
      <c r="D221" s="33"/>
      <c r="E221" s="33"/>
      <c r="F221" s="33">
        <f t="shared" si="14"/>
        <v>0</v>
      </c>
      <c r="G221" s="33"/>
      <c r="H221" s="33">
        <f>IFERROR(VLOOKUP(A221,'Estoque Total'!B213:$K$8000,10,FALSE),0)</f>
        <v>90</v>
      </c>
      <c r="I221" s="33">
        <f t="shared" si="15"/>
        <v>-90</v>
      </c>
      <c r="J221" s="34">
        <f>IFERROR(VLOOKUP(A221,'Base Preço 2022 - 2023'!$A$2:$C$2000,3,FALSE),0)</f>
        <v>132.23115886203462</v>
      </c>
      <c r="K221" s="34">
        <f t="shared" si="13"/>
        <v>-11900.804297583116</v>
      </c>
      <c r="L221" s="36">
        <f t="shared" si="16"/>
        <v>0</v>
      </c>
    </row>
    <row r="222" spans="1:12" x14ac:dyDescent="0.25">
      <c r="A222" s="33" t="s">
        <v>1426</v>
      </c>
      <c r="B222" s="33" t="s">
        <v>287</v>
      </c>
      <c r="C222" s="33" t="s">
        <v>2369</v>
      </c>
      <c r="D222" s="33"/>
      <c r="E222" s="33"/>
      <c r="F222" s="33">
        <f t="shared" si="14"/>
        <v>0</v>
      </c>
      <c r="G222" s="33"/>
      <c r="H222" s="33">
        <f>IFERROR(VLOOKUP(A222,'Estoque Total'!B214:$K$8000,10,FALSE),0)</f>
        <v>16</v>
      </c>
      <c r="I222" s="33">
        <f t="shared" si="15"/>
        <v>-16</v>
      </c>
      <c r="J222" s="34">
        <f>IFERROR(VLOOKUP(A222,'Base Preço 2022 - 2023'!$A$2:$C$2000,3,FALSE),0)</f>
        <v>136.63419927315954</v>
      </c>
      <c r="K222" s="34">
        <f t="shared" si="13"/>
        <v>-2186.1471883705526</v>
      </c>
      <c r="L222" s="36">
        <f t="shared" si="16"/>
        <v>0</v>
      </c>
    </row>
    <row r="223" spans="1:12" x14ac:dyDescent="0.25">
      <c r="A223" s="33" t="s">
        <v>1427</v>
      </c>
      <c r="B223" s="33" t="s">
        <v>288</v>
      </c>
      <c r="C223" s="33" t="s">
        <v>2369</v>
      </c>
      <c r="D223" s="33"/>
      <c r="E223" s="33"/>
      <c r="F223" s="33">
        <f t="shared" si="14"/>
        <v>0</v>
      </c>
      <c r="G223" s="33"/>
      <c r="H223" s="33">
        <f>IFERROR(VLOOKUP(A223,'Estoque Total'!B215:$K$8000,10,FALSE),0)</f>
        <v>48</v>
      </c>
      <c r="I223" s="33">
        <f t="shared" si="15"/>
        <v>-48</v>
      </c>
      <c r="J223" s="34">
        <f>IFERROR(VLOOKUP(A223,'Base Preço 2022 - 2023'!$A$2:$C$2000,3,FALSE),0)</f>
        <v>146.5491939767297</v>
      </c>
      <c r="K223" s="34">
        <f t="shared" si="13"/>
        <v>-7034.361310883025</v>
      </c>
      <c r="L223" s="36">
        <f t="shared" si="16"/>
        <v>0</v>
      </c>
    </row>
    <row r="224" spans="1:12" x14ac:dyDescent="0.25">
      <c r="A224" s="33" t="s">
        <v>1428</v>
      </c>
      <c r="B224" s="33" t="s">
        <v>289</v>
      </c>
      <c r="C224" s="33" t="s">
        <v>2369</v>
      </c>
      <c r="D224" s="33"/>
      <c r="E224" s="33"/>
      <c r="F224" s="33">
        <f t="shared" si="14"/>
        <v>0</v>
      </c>
      <c r="G224" s="33"/>
      <c r="H224" s="33">
        <f>IFERROR(VLOOKUP(A224,'Estoque Total'!B216:$K$8000,10,FALSE),0)</f>
        <v>43</v>
      </c>
      <c r="I224" s="33">
        <f t="shared" si="15"/>
        <v>-43</v>
      </c>
      <c r="J224" s="34">
        <f>IFERROR(VLOOKUP(A224,'Base Preço 2022 - 2023'!$A$2:$C$2000,3,FALSE),0)</f>
        <v>158.61678621462758</v>
      </c>
      <c r="K224" s="34">
        <f t="shared" si="13"/>
        <v>-6820.5218072289863</v>
      </c>
      <c r="L224" s="36">
        <f t="shared" si="16"/>
        <v>0</v>
      </c>
    </row>
    <row r="225" spans="1:12" x14ac:dyDescent="0.25">
      <c r="A225" s="33" t="s">
        <v>1429</v>
      </c>
      <c r="B225" s="33" t="s">
        <v>290</v>
      </c>
      <c r="C225" s="33" t="s">
        <v>2369</v>
      </c>
      <c r="D225" s="33"/>
      <c r="E225" s="33"/>
      <c r="F225" s="33">
        <f t="shared" si="14"/>
        <v>0</v>
      </c>
      <c r="G225" s="33"/>
      <c r="H225" s="33">
        <f>IFERROR(VLOOKUP(A225,'Estoque Total'!B217:$K$8000,10,FALSE),0)</f>
        <v>52</v>
      </c>
      <c r="I225" s="33">
        <f t="shared" si="15"/>
        <v>-52</v>
      </c>
      <c r="J225" s="34">
        <f>IFERROR(VLOOKUP(A225,'Base Preço 2022 - 2023'!$A$2:$C$2000,3,FALSE),0)</f>
        <v>171.98898301878472</v>
      </c>
      <c r="K225" s="34">
        <f t="shared" si="13"/>
        <v>-8943.4271169768053</v>
      </c>
      <c r="L225" s="36">
        <f t="shared" si="16"/>
        <v>0</v>
      </c>
    </row>
    <row r="226" spans="1:12" x14ac:dyDescent="0.25">
      <c r="A226" s="33" t="s">
        <v>1430</v>
      </c>
      <c r="B226" s="33" t="s">
        <v>291</v>
      </c>
      <c r="C226" s="33" t="s">
        <v>2369</v>
      </c>
      <c r="D226" s="33"/>
      <c r="E226" s="33"/>
      <c r="F226" s="33">
        <f t="shared" si="14"/>
        <v>0</v>
      </c>
      <c r="G226" s="33"/>
      <c r="H226" s="33">
        <f>IFERROR(VLOOKUP(A226,'Estoque Total'!B218:$K$8000,10,FALSE),0)</f>
        <v>237</v>
      </c>
      <c r="I226" s="33">
        <f t="shared" si="15"/>
        <v>-237</v>
      </c>
      <c r="J226" s="34">
        <f>IFERROR(VLOOKUP(A226,'Base Preço 2022 - 2023'!$A$2:$C$2000,3,FALSE),0)</f>
        <v>111.67387401123915</v>
      </c>
      <c r="K226" s="34">
        <f t="shared" si="13"/>
        <v>-26466.708140663679</v>
      </c>
      <c r="L226" s="36">
        <f t="shared" si="16"/>
        <v>0</v>
      </c>
    </row>
    <row r="227" spans="1:12" x14ac:dyDescent="0.25">
      <c r="A227" s="33" t="s">
        <v>1432</v>
      </c>
      <c r="B227" s="33" t="s">
        <v>293</v>
      </c>
      <c r="C227" s="33" t="s">
        <v>2369</v>
      </c>
      <c r="D227" s="33"/>
      <c r="E227" s="33"/>
      <c r="F227" s="33">
        <f t="shared" si="14"/>
        <v>0</v>
      </c>
      <c r="G227" s="33"/>
      <c r="H227" s="33">
        <f>IFERROR(VLOOKUP(A227,'Estoque Total'!B219:$K$8000,10,FALSE),0)</f>
        <v>429</v>
      </c>
      <c r="I227" s="33">
        <f t="shared" si="15"/>
        <v>-429</v>
      </c>
      <c r="J227" s="34">
        <f>IFERROR(VLOOKUP(A227,'Base Preço 2022 - 2023'!$A$2:$C$2000,3,FALSE),0)</f>
        <v>147.62549274389357</v>
      </c>
      <c r="K227" s="34">
        <f t="shared" si="13"/>
        <v>-63331.336387130345</v>
      </c>
      <c r="L227" s="36">
        <f t="shared" si="16"/>
        <v>0</v>
      </c>
    </row>
    <row r="228" spans="1:12" x14ac:dyDescent="0.25">
      <c r="A228" s="33" t="s">
        <v>1433</v>
      </c>
      <c r="B228" s="33" t="s">
        <v>294</v>
      </c>
      <c r="C228" s="33" t="s">
        <v>2369</v>
      </c>
      <c r="D228" s="33"/>
      <c r="E228" s="33"/>
      <c r="F228" s="33">
        <f t="shared" si="14"/>
        <v>0</v>
      </c>
      <c r="G228" s="33"/>
      <c r="H228" s="33">
        <f>IFERROR(VLOOKUP(A228,'Estoque Total'!B220:$K$8000,10,FALSE),0)</f>
        <v>22</v>
      </c>
      <c r="I228" s="33">
        <f t="shared" si="15"/>
        <v>-22</v>
      </c>
      <c r="J228" s="34">
        <f>IFERROR(VLOOKUP(A228,'Base Preço 2022 - 2023'!$A$2:$C$2000,3,FALSE),0)</f>
        <v>151.0826948444805</v>
      </c>
      <c r="K228" s="34">
        <f t="shared" si="13"/>
        <v>-3323.8192865785709</v>
      </c>
      <c r="L228" s="36">
        <f t="shared" si="16"/>
        <v>0</v>
      </c>
    </row>
    <row r="229" spans="1:12" x14ac:dyDescent="0.25">
      <c r="A229" s="33" t="s">
        <v>1434</v>
      </c>
      <c r="B229" s="33" t="s">
        <v>295</v>
      </c>
      <c r="C229" s="33" t="s">
        <v>2369</v>
      </c>
      <c r="D229" s="33"/>
      <c r="E229" s="33"/>
      <c r="F229" s="33">
        <f t="shared" si="14"/>
        <v>0</v>
      </c>
      <c r="G229" s="33"/>
      <c r="H229" s="33">
        <f>IFERROR(VLOOKUP(A229,'Estoque Total'!B221:$K$8000,10,FALSE),0)</f>
        <v>0</v>
      </c>
      <c r="I229" s="33">
        <f t="shared" si="15"/>
        <v>0</v>
      </c>
      <c r="J229" s="34">
        <f>IFERROR(VLOOKUP(A229,'Base Preço 2022 - 2023'!$A$2:$C$2000,3,FALSE),0)</f>
        <v>165.2376543883932</v>
      </c>
      <c r="K229" s="34">
        <f t="shared" si="13"/>
        <v>0</v>
      </c>
      <c r="L229" s="36">
        <f t="shared" si="16"/>
        <v>0</v>
      </c>
    </row>
    <row r="230" spans="1:12" x14ac:dyDescent="0.25">
      <c r="A230" s="33" t="s">
        <v>1435</v>
      </c>
      <c r="B230" s="33" t="s">
        <v>296</v>
      </c>
      <c r="C230" s="33" t="s">
        <v>2369</v>
      </c>
      <c r="D230" s="33"/>
      <c r="E230" s="33"/>
      <c r="F230" s="33">
        <f t="shared" si="14"/>
        <v>0</v>
      </c>
      <c r="G230" s="33"/>
      <c r="H230" s="33">
        <f>IFERROR(VLOOKUP(A230,'Estoque Total'!B222:$K$8000,10,FALSE),0)</f>
        <v>231</v>
      </c>
      <c r="I230" s="33">
        <f t="shared" si="15"/>
        <v>-231</v>
      </c>
      <c r="J230" s="34">
        <f>IFERROR(VLOOKUP(A230,'Base Preço 2022 - 2023'!$A$2:$C$2000,3,FALSE),0)</f>
        <v>143.64989224396689</v>
      </c>
      <c r="K230" s="34">
        <f t="shared" si="13"/>
        <v>-33183.125108356355</v>
      </c>
      <c r="L230" s="36">
        <f t="shared" si="16"/>
        <v>0</v>
      </c>
    </row>
    <row r="231" spans="1:12" x14ac:dyDescent="0.25">
      <c r="A231" s="33" t="s">
        <v>1436</v>
      </c>
      <c r="B231" s="33" t="s">
        <v>297</v>
      </c>
      <c r="C231" s="33" t="s">
        <v>2369</v>
      </c>
      <c r="D231" s="33"/>
      <c r="E231" s="33"/>
      <c r="F231" s="33">
        <f t="shared" si="14"/>
        <v>0</v>
      </c>
      <c r="G231" s="33"/>
      <c r="H231" s="33">
        <f>IFERROR(VLOOKUP(A231,'Estoque Total'!B223:$K$8000,10,FALSE),0)</f>
        <v>2</v>
      </c>
      <c r="I231" s="33">
        <f t="shared" si="15"/>
        <v>-2</v>
      </c>
      <c r="J231" s="34">
        <f>IFERROR(VLOOKUP(A231,'Base Preço 2022 - 2023'!$A$2:$C$2000,3,FALSE),0)</f>
        <v>169.60807968536164</v>
      </c>
      <c r="K231" s="34">
        <f t="shared" si="13"/>
        <v>-339.21615937072329</v>
      </c>
      <c r="L231" s="36">
        <f t="shared" si="16"/>
        <v>0</v>
      </c>
    </row>
    <row r="232" spans="1:12" x14ac:dyDescent="0.25">
      <c r="A232" s="33" t="s">
        <v>1437</v>
      </c>
      <c r="B232" s="33" t="s">
        <v>298</v>
      </c>
      <c r="C232" s="33" t="s">
        <v>2369</v>
      </c>
      <c r="D232" s="33"/>
      <c r="E232" s="33"/>
      <c r="F232" s="33">
        <f t="shared" si="14"/>
        <v>0</v>
      </c>
      <c r="G232" s="33"/>
      <c r="H232" s="33">
        <f>IFERROR(VLOOKUP(A232,'Estoque Total'!B224:$K$8000,10,FALSE),0)</f>
        <v>202</v>
      </c>
      <c r="I232" s="33">
        <f t="shared" si="15"/>
        <v>-202</v>
      </c>
      <c r="J232" s="34">
        <f>IFERROR(VLOOKUP(A232,'Base Preço 2022 - 2023'!$A$2:$C$2000,3,FALSE),0)</f>
        <v>181.54521146663359</v>
      </c>
      <c r="K232" s="34">
        <f t="shared" si="13"/>
        <v>-36672.132716259985</v>
      </c>
      <c r="L232" s="36">
        <f t="shared" si="16"/>
        <v>0</v>
      </c>
    </row>
    <row r="233" spans="1:12" x14ac:dyDescent="0.25">
      <c r="A233" s="33" t="s">
        <v>1438</v>
      </c>
      <c r="B233" s="33" t="s">
        <v>299</v>
      </c>
      <c r="C233" s="33" t="s">
        <v>2369</v>
      </c>
      <c r="D233" s="33"/>
      <c r="E233" s="33"/>
      <c r="F233" s="33">
        <f t="shared" si="14"/>
        <v>0</v>
      </c>
      <c r="G233" s="33"/>
      <c r="H233" s="33">
        <f>IFERROR(VLOOKUP(A233,'Estoque Total'!B225:$K$8000,10,FALSE),0)</f>
        <v>252</v>
      </c>
      <c r="I233" s="33">
        <f t="shared" si="15"/>
        <v>-252</v>
      </c>
      <c r="J233" s="34">
        <f>IFERROR(VLOOKUP(A233,'Base Preço 2022 - 2023'!$A$2:$C$2000,3,FALSE),0)</f>
        <v>194.55864201506947</v>
      </c>
      <c r="K233" s="34">
        <f t="shared" si="13"/>
        <v>-49028.777787797502</v>
      </c>
      <c r="L233" s="36">
        <f t="shared" si="16"/>
        <v>0</v>
      </c>
    </row>
    <row r="234" spans="1:12" x14ac:dyDescent="0.25">
      <c r="A234" s="33" t="s">
        <v>1441</v>
      </c>
      <c r="B234" s="33" t="s">
        <v>302</v>
      </c>
      <c r="C234" s="33" t="s">
        <v>2314</v>
      </c>
      <c r="D234" s="33"/>
      <c r="E234" s="33"/>
      <c r="F234" s="33">
        <f t="shared" si="14"/>
        <v>0</v>
      </c>
      <c r="G234" s="33"/>
      <c r="H234" s="33">
        <f>IFERROR(VLOOKUP(A234,'Estoque Total'!B226:$K$8000,10,FALSE),0)</f>
        <v>0</v>
      </c>
      <c r="I234" s="33">
        <f t="shared" si="15"/>
        <v>0</v>
      </c>
      <c r="J234" s="34">
        <f>IFERROR(VLOOKUP(A234,'Base Preço 2022 - 2023'!$A$2:$C$2000,3,FALSE),0)</f>
        <v>29.03822435509402</v>
      </c>
      <c r="K234" s="34">
        <f t="shared" si="13"/>
        <v>0</v>
      </c>
      <c r="L234" s="36">
        <f t="shared" si="16"/>
        <v>0</v>
      </c>
    </row>
    <row r="235" spans="1:12" x14ac:dyDescent="0.25">
      <c r="A235" s="33" t="s">
        <v>1442</v>
      </c>
      <c r="B235" s="33" t="s">
        <v>303</v>
      </c>
      <c r="C235" s="33" t="s">
        <v>2314</v>
      </c>
      <c r="D235" s="33"/>
      <c r="E235" s="33"/>
      <c r="F235" s="33">
        <f t="shared" si="14"/>
        <v>0</v>
      </c>
      <c r="G235" s="33"/>
      <c r="H235" s="33">
        <f>IFERROR(VLOOKUP(A235,'Estoque Total'!B227:$K$8000,10,FALSE),0)</f>
        <v>0</v>
      </c>
      <c r="I235" s="33">
        <f t="shared" si="15"/>
        <v>0</v>
      </c>
      <c r="J235" s="34">
        <f>IFERROR(VLOOKUP(A235,'Base Preço 2022 - 2023'!$A$2:$C$2000,3,FALSE),0)</f>
        <v>41.198085547780273</v>
      </c>
      <c r="K235" s="34">
        <f t="shared" si="13"/>
        <v>0</v>
      </c>
      <c r="L235" s="36">
        <f t="shared" si="16"/>
        <v>0</v>
      </c>
    </row>
    <row r="236" spans="1:12" x14ac:dyDescent="0.25">
      <c r="A236" s="33" t="s">
        <v>1443</v>
      </c>
      <c r="B236" s="33" t="s">
        <v>304</v>
      </c>
      <c r="C236" s="33" t="s">
        <v>2314</v>
      </c>
      <c r="D236" s="33"/>
      <c r="E236" s="33"/>
      <c r="F236" s="33">
        <f t="shared" si="14"/>
        <v>0</v>
      </c>
      <c r="G236" s="33"/>
      <c r="H236" s="33">
        <f>IFERROR(VLOOKUP(A236,'Estoque Total'!B228:$K$8000,10,FALSE),0)</f>
        <v>0</v>
      </c>
      <c r="I236" s="33">
        <f t="shared" si="15"/>
        <v>0</v>
      </c>
      <c r="J236" s="34">
        <f>IFERROR(VLOOKUP(A236,'Base Preço 2022 - 2023'!$A$2:$C$2000,3,FALSE),0)</f>
        <v>37.28</v>
      </c>
      <c r="K236" s="34">
        <f t="shared" si="13"/>
        <v>0</v>
      </c>
      <c r="L236" s="36">
        <f t="shared" si="16"/>
        <v>0</v>
      </c>
    </row>
    <row r="237" spans="1:12" x14ac:dyDescent="0.25">
      <c r="A237" s="33" t="s">
        <v>1444</v>
      </c>
      <c r="B237" s="33" t="s">
        <v>305</v>
      </c>
      <c r="C237" s="33" t="s">
        <v>2305</v>
      </c>
      <c r="D237" s="33"/>
      <c r="E237" s="33"/>
      <c r="F237" s="33">
        <f t="shared" si="14"/>
        <v>0</v>
      </c>
      <c r="G237" s="33"/>
      <c r="H237" s="33">
        <f>IFERROR(VLOOKUP(A237,'Estoque Total'!B229:$K$8000,10,FALSE),0)</f>
        <v>0</v>
      </c>
      <c r="I237" s="33">
        <f t="shared" si="15"/>
        <v>0</v>
      </c>
      <c r="J237" s="34">
        <f>IFERROR(VLOOKUP(A237,'Base Preço 2022 - 2023'!$A$2:$C$2000,3,FALSE),0)</f>
        <v>35.656579466158909</v>
      </c>
      <c r="K237" s="34">
        <f t="shared" si="13"/>
        <v>0</v>
      </c>
      <c r="L237" s="36">
        <f t="shared" si="16"/>
        <v>0</v>
      </c>
    </row>
    <row r="238" spans="1:12" x14ac:dyDescent="0.25">
      <c r="A238" s="33" t="s">
        <v>1445</v>
      </c>
      <c r="B238" s="33" t="s">
        <v>306</v>
      </c>
      <c r="C238" s="33" t="s">
        <v>2305</v>
      </c>
      <c r="D238" s="33"/>
      <c r="E238" s="33"/>
      <c r="F238" s="33">
        <f t="shared" si="14"/>
        <v>0</v>
      </c>
      <c r="G238" s="33"/>
      <c r="H238" s="33">
        <f>IFERROR(VLOOKUP(A238,'Estoque Total'!B230:$K$8000,10,FALSE),0)</f>
        <v>73</v>
      </c>
      <c r="I238" s="33">
        <f t="shared" si="15"/>
        <v>-73</v>
      </c>
      <c r="J238" s="34">
        <f>IFERROR(VLOOKUP(A238,'Base Preço 2022 - 2023'!$A$2:$C$2000,3,FALSE),0)</f>
        <v>47.047468138716695</v>
      </c>
      <c r="K238" s="34">
        <f t="shared" si="13"/>
        <v>-3434.4651741263187</v>
      </c>
      <c r="L238" s="36">
        <f t="shared" si="16"/>
        <v>0</v>
      </c>
    </row>
    <row r="239" spans="1:12" x14ac:dyDescent="0.25">
      <c r="A239" s="33" t="s">
        <v>1446</v>
      </c>
      <c r="B239" s="33" t="s">
        <v>307</v>
      </c>
      <c r="C239" s="33" t="s">
        <v>2305</v>
      </c>
      <c r="D239" s="33"/>
      <c r="E239" s="33"/>
      <c r="F239" s="33">
        <f t="shared" si="14"/>
        <v>0</v>
      </c>
      <c r="G239" s="33"/>
      <c r="H239" s="33">
        <f>IFERROR(VLOOKUP(A239,'Estoque Total'!B231:$K$8000,10,FALSE),0)</f>
        <v>113</v>
      </c>
      <c r="I239" s="33">
        <f t="shared" si="15"/>
        <v>-113</v>
      </c>
      <c r="J239" s="34">
        <f>IFERROR(VLOOKUP(A239,'Base Preço 2022 - 2023'!$A$2:$C$2000,3,FALSE),0)</f>
        <v>54.264757754590164</v>
      </c>
      <c r="K239" s="34">
        <f t="shared" si="13"/>
        <v>-6131.9176262686888</v>
      </c>
      <c r="L239" s="36">
        <f t="shared" si="16"/>
        <v>0</v>
      </c>
    </row>
    <row r="240" spans="1:12" x14ac:dyDescent="0.25">
      <c r="A240" s="33" t="s">
        <v>1447</v>
      </c>
      <c r="B240" s="33" t="s">
        <v>308</v>
      </c>
      <c r="C240" s="33" t="s">
        <v>2305</v>
      </c>
      <c r="D240" s="33"/>
      <c r="E240" s="33"/>
      <c r="F240" s="33">
        <f t="shared" si="14"/>
        <v>0</v>
      </c>
      <c r="G240" s="33"/>
      <c r="H240" s="33">
        <f>IFERROR(VLOOKUP(A240,'Estoque Total'!B232:$K$8000,10,FALSE),0)</f>
        <v>0</v>
      </c>
      <c r="I240" s="33">
        <f t="shared" si="15"/>
        <v>0</v>
      </c>
      <c r="J240" s="34">
        <f>IFERROR(VLOOKUP(A240,'Base Preço 2022 - 2023'!$A$2:$C$2000,3,FALSE),0)</f>
        <v>53.805371663040944</v>
      </c>
      <c r="K240" s="34">
        <f t="shared" si="13"/>
        <v>0</v>
      </c>
      <c r="L240" s="36">
        <f t="shared" si="16"/>
        <v>0</v>
      </c>
    </row>
    <row r="241" spans="1:12" x14ac:dyDescent="0.25">
      <c r="A241" s="33" t="s">
        <v>1448</v>
      </c>
      <c r="B241" s="33" t="s">
        <v>309</v>
      </c>
      <c r="C241" s="33" t="s">
        <v>2305</v>
      </c>
      <c r="D241" s="33"/>
      <c r="E241" s="33"/>
      <c r="F241" s="33">
        <f t="shared" si="14"/>
        <v>0</v>
      </c>
      <c r="G241" s="33"/>
      <c r="H241" s="33">
        <f>IFERROR(VLOOKUP(A241,'Estoque Total'!B233:$K$8000,10,FALSE),0)</f>
        <v>5</v>
      </c>
      <c r="I241" s="33">
        <f t="shared" si="15"/>
        <v>-5</v>
      </c>
      <c r="J241" s="34">
        <f>IFERROR(VLOOKUP(A241,'Base Preço 2022 - 2023'!$A$2:$C$2000,3,FALSE),0)</f>
        <v>60.098557907183441</v>
      </c>
      <c r="K241" s="34">
        <f t="shared" si="13"/>
        <v>-300.49278953591721</v>
      </c>
      <c r="L241" s="36">
        <f t="shared" si="16"/>
        <v>0</v>
      </c>
    </row>
    <row r="242" spans="1:12" x14ac:dyDescent="0.25">
      <c r="A242" s="33" t="s">
        <v>1449</v>
      </c>
      <c r="B242" s="33" t="s">
        <v>310</v>
      </c>
      <c r="C242" s="33" t="s">
        <v>2305</v>
      </c>
      <c r="D242" s="33"/>
      <c r="E242" s="33"/>
      <c r="F242" s="33">
        <f t="shared" si="14"/>
        <v>0</v>
      </c>
      <c r="G242" s="33"/>
      <c r="H242" s="33">
        <f>IFERROR(VLOOKUP(A242,'Estoque Total'!B234:$K$8000,10,FALSE),0)</f>
        <v>0</v>
      </c>
      <c r="I242" s="33">
        <f t="shared" si="15"/>
        <v>0</v>
      </c>
      <c r="J242" s="34">
        <f>IFERROR(VLOOKUP(A242,'Base Preço 2022 - 2023'!$A$2:$C$2000,3,FALSE),0)</f>
        <v>56.812704613880861</v>
      </c>
      <c r="K242" s="34">
        <f t="shared" si="13"/>
        <v>0</v>
      </c>
      <c r="L242" s="36">
        <f t="shared" si="16"/>
        <v>0</v>
      </c>
    </row>
    <row r="243" spans="1:12" x14ac:dyDescent="0.25">
      <c r="A243" s="33" t="s">
        <v>1450</v>
      </c>
      <c r="B243" s="33" t="s">
        <v>311</v>
      </c>
      <c r="C243" s="33" t="s">
        <v>2305</v>
      </c>
      <c r="D243" s="33"/>
      <c r="E243" s="33"/>
      <c r="F243" s="33">
        <f t="shared" si="14"/>
        <v>0</v>
      </c>
      <c r="G243" s="33"/>
      <c r="H243" s="33">
        <f>IFERROR(VLOOKUP(A243,'Estoque Total'!B235:$K$8000,10,FALSE),0)</f>
        <v>113</v>
      </c>
      <c r="I243" s="33">
        <f t="shared" si="15"/>
        <v>-113</v>
      </c>
      <c r="J243" s="34">
        <f>IFERROR(VLOOKUP(A243,'Base Preço 2022 - 2023'!$A$2:$C$2000,3,FALSE),0)</f>
        <v>61.905587962113451</v>
      </c>
      <c r="K243" s="34">
        <f t="shared" si="13"/>
        <v>-6995.3314397188196</v>
      </c>
      <c r="L243" s="36">
        <f t="shared" si="16"/>
        <v>0</v>
      </c>
    </row>
    <row r="244" spans="1:12" x14ac:dyDescent="0.25">
      <c r="A244" s="33" t="s">
        <v>1451</v>
      </c>
      <c r="B244" s="33" t="s">
        <v>312</v>
      </c>
      <c r="C244" s="33" t="s">
        <v>2305</v>
      </c>
      <c r="D244" s="33"/>
      <c r="E244" s="33"/>
      <c r="F244" s="33">
        <f t="shared" si="14"/>
        <v>0</v>
      </c>
      <c r="G244" s="33"/>
      <c r="H244" s="33">
        <f>IFERROR(VLOOKUP(A244,'Estoque Total'!B236:$K$8000,10,FALSE),0)</f>
        <v>0</v>
      </c>
      <c r="I244" s="33">
        <f t="shared" si="15"/>
        <v>0</v>
      </c>
      <c r="J244" s="34">
        <f>IFERROR(VLOOKUP(A244,'Base Preço 2022 - 2023'!$A$2:$C$2000,3,FALSE),0)</f>
        <v>66.726139875901154</v>
      </c>
      <c r="K244" s="34">
        <f t="shared" si="13"/>
        <v>0</v>
      </c>
      <c r="L244" s="36">
        <f t="shared" si="16"/>
        <v>0</v>
      </c>
    </row>
    <row r="245" spans="1:12" x14ac:dyDescent="0.25">
      <c r="A245" s="33" t="s">
        <v>1452</v>
      </c>
      <c r="B245" s="33" t="s">
        <v>313</v>
      </c>
      <c r="C245" s="33" t="s">
        <v>2305</v>
      </c>
      <c r="D245" s="33"/>
      <c r="E245" s="33"/>
      <c r="F245" s="33">
        <f t="shared" si="14"/>
        <v>0</v>
      </c>
      <c r="G245" s="33"/>
      <c r="H245" s="33">
        <f>IFERROR(VLOOKUP(A245,'Estoque Total'!B237:$K$8000,10,FALSE),0)</f>
        <v>39</v>
      </c>
      <c r="I245" s="33">
        <f t="shared" si="15"/>
        <v>-39</v>
      </c>
      <c r="J245" s="34">
        <f>IFERROR(VLOOKUP(A245,'Base Preço 2022 - 2023'!$A$2:$C$2000,3,FALSE),0)</f>
        <v>46.323254998686245</v>
      </c>
      <c r="K245" s="34">
        <f t="shared" si="13"/>
        <v>-1806.6069449487636</v>
      </c>
      <c r="L245" s="36">
        <f t="shared" si="16"/>
        <v>0</v>
      </c>
    </row>
    <row r="246" spans="1:12" x14ac:dyDescent="0.25">
      <c r="A246" s="33" t="s">
        <v>1453</v>
      </c>
      <c r="B246" s="33" t="s">
        <v>314</v>
      </c>
      <c r="C246" s="33" t="s">
        <v>2305</v>
      </c>
      <c r="D246" s="33"/>
      <c r="E246" s="33"/>
      <c r="F246" s="33">
        <f t="shared" si="14"/>
        <v>0</v>
      </c>
      <c r="G246" s="33"/>
      <c r="H246" s="33">
        <f>IFERROR(VLOOKUP(A246,'Estoque Total'!B238:$K$8000,10,FALSE),0)</f>
        <v>8</v>
      </c>
      <c r="I246" s="33">
        <f t="shared" si="15"/>
        <v>-8</v>
      </c>
      <c r="J246" s="34">
        <f>IFERROR(VLOOKUP(A246,'Base Preço 2022 - 2023'!$A$2:$C$2000,3,FALSE),0)</f>
        <v>54.93687112208972</v>
      </c>
      <c r="K246" s="34">
        <f t="shared" si="13"/>
        <v>-439.49496897671776</v>
      </c>
      <c r="L246" s="36">
        <f t="shared" si="16"/>
        <v>0</v>
      </c>
    </row>
    <row r="247" spans="1:12" x14ac:dyDescent="0.25">
      <c r="A247" s="33" t="s">
        <v>1455</v>
      </c>
      <c r="B247" s="33" t="s">
        <v>316</v>
      </c>
      <c r="C247" s="33" t="s">
        <v>2305</v>
      </c>
      <c r="D247" s="33"/>
      <c r="E247" s="33"/>
      <c r="F247" s="33">
        <f t="shared" si="14"/>
        <v>0</v>
      </c>
      <c r="G247" s="33"/>
      <c r="H247" s="33">
        <f>IFERROR(VLOOKUP(A247,'Estoque Total'!B239:$K$8000,10,FALSE),0)</f>
        <v>204</v>
      </c>
      <c r="I247" s="33">
        <f t="shared" si="15"/>
        <v>-204</v>
      </c>
      <c r="J247" s="34">
        <f>IFERROR(VLOOKUP(A247,'Base Preço 2022 - 2023'!$A$2:$C$2000,3,FALSE),0)</f>
        <v>62.02459915706703</v>
      </c>
      <c r="K247" s="34">
        <f t="shared" si="13"/>
        <v>-12653.018228041674</v>
      </c>
      <c r="L247" s="36">
        <f t="shared" si="16"/>
        <v>0</v>
      </c>
    </row>
    <row r="248" spans="1:12" x14ac:dyDescent="0.25">
      <c r="A248" s="33" t="s">
        <v>1456</v>
      </c>
      <c r="B248" s="33" t="s">
        <v>317</v>
      </c>
      <c r="C248" s="33" t="s">
        <v>2305</v>
      </c>
      <c r="D248" s="33"/>
      <c r="E248" s="33"/>
      <c r="F248" s="33">
        <f t="shared" si="14"/>
        <v>0</v>
      </c>
      <c r="G248" s="33"/>
      <c r="H248" s="33">
        <f>IFERROR(VLOOKUP(A248,'Estoque Total'!B240:$K$8000,10,FALSE),0)</f>
        <v>216</v>
      </c>
      <c r="I248" s="33">
        <f t="shared" si="15"/>
        <v>-216</v>
      </c>
      <c r="J248" s="34">
        <f>IFERROR(VLOOKUP(A248,'Base Preço 2022 - 2023'!$A$2:$C$2000,3,FALSE),0)</f>
        <v>69.781149797817079</v>
      </c>
      <c r="K248" s="34">
        <f t="shared" si="13"/>
        <v>-15072.728356328489</v>
      </c>
      <c r="L248" s="36">
        <f t="shared" si="16"/>
        <v>0</v>
      </c>
    </row>
    <row r="249" spans="1:12" x14ac:dyDescent="0.25">
      <c r="A249" s="33" t="s">
        <v>1457</v>
      </c>
      <c r="B249" s="33" t="s">
        <v>318</v>
      </c>
      <c r="C249" s="33" t="s">
        <v>2305</v>
      </c>
      <c r="D249" s="33"/>
      <c r="E249" s="33"/>
      <c r="F249" s="33">
        <f t="shared" si="14"/>
        <v>0</v>
      </c>
      <c r="G249" s="33"/>
      <c r="H249" s="33">
        <f>IFERROR(VLOOKUP(A249,'Estoque Total'!B241:$K$8000,10,FALSE),0)</f>
        <v>322</v>
      </c>
      <c r="I249" s="33">
        <f t="shared" si="15"/>
        <v>-322</v>
      </c>
      <c r="J249" s="34">
        <f>IFERROR(VLOOKUP(A249,'Base Preço 2022 - 2023'!$A$2:$C$2000,3,FALSE),0)</f>
        <v>70.155482950292424</v>
      </c>
      <c r="K249" s="34">
        <f t="shared" si="13"/>
        <v>-22590.065509994161</v>
      </c>
      <c r="L249" s="36">
        <f t="shared" si="16"/>
        <v>0</v>
      </c>
    </row>
    <row r="250" spans="1:12" x14ac:dyDescent="0.25">
      <c r="A250" s="33" t="s">
        <v>1458</v>
      </c>
      <c r="B250" s="33" t="s">
        <v>319</v>
      </c>
      <c r="C250" s="33" t="s">
        <v>2305</v>
      </c>
      <c r="D250" s="33"/>
      <c r="E250" s="33"/>
      <c r="F250" s="33">
        <f t="shared" si="14"/>
        <v>0</v>
      </c>
      <c r="G250" s="33"/>
      <c r="H250" s="33">
        <f>IFERROR(VLOOKUP(A250,'Estoque Total'!B242:$K$8000,10,FALSE),0)</f>
        <v>1133</v>
      </c>
      <c r="I250" s="33">
        <f t="shared" si="15"/>
        <v>-1133</v>
      </c>
      <c r="J250" s="34">
        <f>IFERROR(VLOOKUP(A250,'Base Preço 2022 - 2023'!$A$2:$C$2000,3,FALSE),0)</f>
        <v>75.213467998150421</v>
      </c>
      <c r="K250" s="34">
        <f t="shared" si="13"/>
        <v>-85216.859241904429</v>
      </c>
      <c r="L250" s="36">
        <f t="shared" si="16"/>
        <v>0</v>
      </c>
    </row>
    <row r="251" spans="1:12" x14ac:dyDescent="0.25">
      <c r="A251" s="33" t="s">
        <v>1459</v>
      </c>
      <c r="B251" s="33" t="s">
        <v>320</v>
      </c>
      <c r="C251" s="33" t="s">
        <v>2305</v>
      </c>
      <c r="D251" s="33"/>
      <c r="E251" s="33"/>
      <c r="F251" s="33">
        <f t="shared" si="14"/>
        <v>0</v>
      </c>
      <c r="G251" s="33"/>
      <c r="H251" s="33">
        <f>IFERROR(VLOOKUP(A251,'Estoque Total'!B243:$K$8000,10,FALSE),0)</f>
        <v>451</v>
      </c>
      <c r="I251" s="33">
        <f t="shared" si="15"/>
        <v>-451</v>
      </c>
      <c r="J251" s="34">
        <f>IFERROR(VLOOKUP(A251,'Base Preço 2022 - 2023'!$A$2:$C$2000,3,FALSE),0)</f>
        <v>79.103755301951807</v>
      </c>
      <c r="K251" s="34">
        <f t="shared" si="13"/>
        <v>-35675.793641180266</v>
      </c>
      <c r="L251" s="36">
        <f t="shared" si="16"/>
        <v>0</v>
      </c>
    </row>
    <row r="252" spans="1:12" x14ac:dyDescent="0.25">
      <c r="A252" s="33" t="s">
        <v>1460</v>
      </c>
      <c r="B252" s="33" t="s">
        <v>321</v>
      </c>
      <c r="C252" s="33" t="s">
        <v>2327</v>
      </c>
      <c r="D252" s="33"/>
      <c r="E252" s="33"/>
      <c r="F252" s="33">
        <f t="shared" si="14"/>
        <v>0</v>
      </c>
      <c r="G252" s="33"/>
      <c r="H252" s="33">
        <f>IFERROR(VLOOKUP(A252,'Estoque Total'!B244:$K$8000,10,FALSE),0)</f>
        <v>1521</v>
      </c>
      <c r="I252" s="33">
        <f t="shared" si="15"/>
        <v>-1521</v>
      </c>
      <c r="J252" s="34">
        <f>IFERROR(VLOOKUP(A252,'Base Preço 2022 - 2023'!$A$2:$C$2000,3,FALSE),0)</f>
        <v>85.948509164459722</v>
      </c>
      <c r="K252" s="34">
        <f t="shared" si="13"/>
        <v>-130727.68243914323</v>
      </c>
      <c r="L252" s="36">
        <f t="shared" si="16"/>
        <v>0</v>
      </c>
    </row>
    <row r="253" spans="1:12" x14ac:dyDescent="0.25">
      <c r="A253" s="33" t="s">
        <v>1461</v>
      </c>
      <c r="B253" s="33" t="s">
        <v>322</v>
      </c>
      <c r="C253" s="33" t="s">
        <v>2327</v>
      </c>
      <c r="D253" s="33"/>
      <c r="E253" s="33"/>
      <c r="F253" s="33">
        <f t="shared" si="14"/>
        <v>0</v>
      </c>
      <c r="G253" s="33"/>
      <c r="H253" s="33">
        <f>IFERROR(VLOOKUP(A253,'Estoque Total'!B245:$K$8000,10,FALSE),0)</f>
        <v>1378</v>
      </c>
      <c r="I253" s="33">
        <f t="shared" si="15"/>
        <v>-1378</v>
      </c>
      <c r="J253" s="34">
        <f>IFERROR(VLOOKUP(A253,'Base Preço 2022 - 2023'!$A$2:$C$2000,3,FALSE),0)</f>
        <v>83.535320455838288</v>
      </c>
      <c r="K253" s="34">
        <f t="shared" si="13"/>
        <v>-115111.67158814517</v>
      </c>
      <c r="L253" s="36">
        <f t="shared" si="16"/>
        <v>0</v>
      </c>
    </row>
    <row r="254" spans="1:12" x14ac:dyDescent="0.25">
      <c r="A254" s="33" t="s">
        <v>1462</v>
      </c>
      <c r="B254" s="33" t="s">
        <v>323</v>
      </c>
      <c r="C254" s="33" t="s">
        <v>2308</v>
      </c>
      <c r="D254" s="33"/>
      <c r="E254" s="33"/>
      <c r="F254" s="33">
        <f t="shared" si="14"/>
        <v>0</v>
      </c>
      <c r="G254" s="33"/>
      <c r="H254" s="33">
        <f>IFERROR(VLOOKUP(A254,'Estoque Total'!B246:$K$8000,10,FALSE),0)</f>
        <v>0</v>
      </c>
      <c r="I254" s="33">
        <f t="shared" si="15"/>
        <v>0</v>
      </c>
      <c r="J254" s="34">
        <f>IFERROR(VLOOKUP(A254,'Base Preço 2022 - 2023'!$A$2:$C$2000,3,FALSE),0)</f>
        <v>346.85</v>
      </c>
      <c r="K254" s="34">
        <f t="shared" si="13"/>
        <v>0</v>
      </c>
      <c r="L254" s="36">
        <f t="shared" si="16"/>
        <v>0</v>
      </c>
    </row>
    <row r="255" spans="1:12" x14ac:dyDescent="0.25">
      <c r="A255" s="33" t="s">
        <v>2370</v>
      </c>
      <c r="B255" s="33" t="s">
        <v>2371</v>
      </c>
      <c r="C255" s="33" t="s">
        <v>2308</v>
      </c>
      <c r="D255" s="33"/>
      <c r="E255" s="33"/>
      <c r="F255" s="33">
        <f t="shared" si="14"/>
        <v>0</v>
      </c>
      <c r="G255" s="33"/>
      <c r="H255" s="33">
        <f>IFERROR(VLOOKUP(A255,'Estoque Total'!B247:$K$8000,10,FALSE),0)</f>
        <v>0</v>
      </c>
      <c r="I255" s="33">
        <f t="shared" si="15"/>
        <v>0</v>
      </c>
      <c r="J255" s="34">
        <f>IFERROR(VLOOKUP(A255,'Base Preço 2022 - 2023'!$A$2:$C$2000,3,FALSE),0)</f>
        <v>0</v>
      </c>
      <c r="K255" s="34">
        <f t="shared" si="13"/>
        <v>0</v>
      </c>
      <c r="L255" s="36">
        <f t="shared" si="16"/>
        <v>0</v>
      </c>
    </row>
    <row r="256" spans="1:12" x14ac:dyDescent="0.25">
      <c r="A256" s="33" t="s">
        <v>1463</v>
      </c>
      <c r="B256" s="33" t="s">
        <v>324</v>
      </c>
      <c r="C256" s="33" t="s">
        <v>2308</v>
      </c>
      <c r="D256" s="33"/>
      <c r="E256" s="33"/>
      <c r="F256" s="33">
        <f t="shared" si="14"/>
        <v>0</v>
      </c>
      <c r="G256" s="33"/>
      <c r="H256" s="33">
        <f>IFERROR(VLOOKUP(A256,'Estoque Total'!B248:$K$8000,10,FALSE),0)</f>
        <v>0</v>
      </c>
      <c r="I256" s="33">
        <f t="shared" si="15"/>
        <v>0</v>
      </c>
      <c r="J256" s="34">
        <f>IFERROR(VLOOKUP(A256,'Base Preço 2022 - 2023'!$A$2:$C$2000,3,FALSE),0)</f>
        <v>82</v>
      </c>
      <c r="K256" s="34">
        <f t="shared" si="13"/>
        <v>0</v>
      </c>
      <c r="L256" s="36">
        <f t="shared" si="16"/>
        <v>0</v>
      </c>
    </row>
    <row r="257" spans="1:12" x14ac:dyDescent="0.25">
      <c r="A257" s="33" t="s">
        <v>1464</v>
      </c>
      <c r="B257" s="33" t="s">
        <v>325</v>
      </c>
      <c r="C257" s="33" t="s">
        <v>2308</v>
      </c>
      <c r="D257" s="33"/>
      <c r="E257" s="33"/>
      <c r="F257" s="33">
        <f t="shared" si="14"/>
        <v>0</v>
      </c>
      <c r="G257" s="33"/>
      <c r="H257" s="33">
        <f>IFERROR(VLOOKUP(A257,'Estoque Total'!B249:$K$8000,10,FALSE),0)</f>
        <v>58</v>
      </c>
      <c r="I257" s="33">
        <f t="shared" si="15"/>
        <v>-58</v>
      </c>
      <c r="J257" s="34">
        <f>IFERROR(VLOOKUP(A257,'Base Preço 2022 - 2023'!$A$2:$C$2000,3,FALSE),0)</f>
        <v>82</v>
      </c>
      <c r="K257" s="34">
        <f t="shared" si="13"/>
        <v>-4756</v>
      </c>
      <c r="L257" s="36">
        <f t="shared" si="16"/>
        <v>0</v>
      </c>
    </row>
    <row r="258" spans="1:12" x14ac:dyDescent="0.25">
      <c r="A258" s="33" t="s">
        <v>1465</v>
      </c>
      <c r="B258" s="33" t="s">
        <v>326</v>
      </c>
      <c r="C258" s="33" t="s">
        <v>2308</v>
      </c>
      <c r="D258" s="33"/>
      <c r="E258" s="33"/>
      <c r="F258" s="33">
        <f t="shared" si="14"/>
        <v>0</v>
      </c>
      <c r="G258" s="33"/>
      <c r="H258" s="33">
        <f>IFERROR(VLOOKUP(A258,'Estoque Total'!B250:$K$8000,10,FALSE),0)</f>
        <v>0</v>
      </c>
      <c r="I258" s="33">
        <f t="shared" si="15"/>
        <v>0</v>
      </c>
      <c r="J258" s="34">
        <f>IFERROR(VLOOKUP(A258,'Base Preço 2022 - 2023'!$A$2:$C$2000,3,FALSE),0)</f>
        <v>82</v>
      </c>
      <c r="K258" s="34">
        <f t="shared" si="13"/>
        <v>0</v>
      </c>
      <c r="L258" s="36">
        <f t="shared" si="16"/>
        <v>0</v>
      </c>
    </row>
    <row r="259" spans="1:12" x14ac:dyDescent="0.25">
      <c r="A259" s="33" t="s">
        <v>1468</v>
      </c>
      <c r="B259" s="33" t="s">
        <v>329</v>
      </c>
      <c r="C259" s="33" t="s">
        <v>2327</v>
      </c>
      <c r="D259" s="33"/>
      <c r="E259" s="33"/>
      <c r="F259" s="33">
        <f t="shared" si="14"/>
        <v>0</v>
      </c>
      <c r="G259" s="33"/>
      <c r="H259" s="33">
        <f>IFERROR(VLOOKUP(A259,'Estoque Total'!B251:$K$8000,10,FALSE),0)</f>
        <v>0</v>
      </c>
      <c r="I259" s="33">
        <f t="shared" si="15"/>
        <v>0</v>
      </c>
      <c r="J259" s="34">
        <f>IFERROR(VLOOKUP(A259,'Base Preço 2022 - 2023'!$A$2:$C$2000,3,FALSE),0)</f>
        <v>163.95</v>
      </c>
      <c r="K259" s="34">
        <f t="shared" si="13"/>
        <v>0</v>
      </c>
      <c r="L259" s="36">
        <f t="shared" si="16"/>
        <v>0</v>
      </c>
    </row>
    <row r="260" spans="1:12" x14ac:dyDescent="0.25">
      <c r="A260" s="33" t="s">
        <v>1467</v>
      </c>
      <c r="B260" s="33" t="s">
        <v>328</v>
      </c>
      <c r="C260" s="33" t="s">
        <v>2327</v>
      </c>
      <c r="D260" s="33"/>
      <c r="E260" s="33"/>
      <c r="F260" s="33">
        <f t="shared" si="14"/>
        <v>0</v>
      </c>
      <c r="G260" s="33"/>
      <c r="H260" s="33">
        <f>IFERROR(VLOOKUP(A260,'Estoque Total'!B252:$K$8000,10,FALSE),0)</f>
        <v>908</v>
      </c>
      <c r="I260" s="33">
        <f t="shared" si="15"/>
        <v>-908</v>
      </c>
      <c r="J260" s="34">
        <f>IFERROR(VLOOKUP(A260,'Base Preço 2022 - 2023'!$A$2:$C$2000,3,FALSE),0)</f>
        <v>316.65483096965426</v>
      </c>
      <c r="K260" s="34">
        <f t="shared" si="13"/>
        <v>-287522.58652044606</v>
      </c>
      <c r="L260" s="36">
        <f t="shared" si="16"/>
        <v>0</v>
      </c>
    </row>
    <row r="261" spans="1:12" x14ac:dyDescent="0.25">
      <c r="A261" s="33" t="s">
        <v>1469</v>
      </c>
      <c r="B261" s="33" t="s">
        <v>330</v>
      </c>
      <c r="C261" s="33" t="s">
        <v>2327</v>
      </c>
      <c r="D261" s="33"/>
      <c r="E261" s="33"/>
      <c r="F261" s="33">
        <f t="shared" si="14"/>
        <v>0</v>
      </c>
      <c r="G261" s="33"/>
      <c r="H261" s="33">
        <f>IFERROR(VLOOKUP(A261,'Estoque Total'!B253:$K$8000,10,FALSE),0)</f>
        <v>1226</v>
      </c>
      <c r="I261" s="33">
        <f t="shared" si="15"/>
        <v>-1226</v>
      </c>
      <c r="J261" s="34">
        <f>IFERROR(VLOOKUP(A261,'Base Preço 2022 - 2023'!$A$2:$C$2000,3,FALSE),0)</f>
        <v>254.22541307840106</v>
      </c>
      <c r="K261" s="34">
        <f t="shared" si="13"/>
        <v>-311680.35643411969</v>
      </c>
      <c r="L261" s="36">
        <f t="shared" si="16"/>
        <v>0</v>
      </c>
    </row>
    <row r="262" spans="1:12" x14ac:dyDescent="0.25">
      <c r="A262" s="33" t="s">
        <v>1472</v>
      </c>
      <c r="B262" s="33" t="s">
        <v>333</v>
      </c>
      <c r="C262" s="33" t="s">
        <v>2327</v>
      </c>
      <c r="D262" s="33"/>
      <c r="E262" s="33"/>
      <c r="F262" s="33">
        <f t="shared" si="14"/>
        <v>0</v>
      </c>
      <c r="G262" s="33"/>
      <c r="H262" s="33">
        <f>IFERROR(VLOOKUP(A262,'Estoque Total'!B254:$K$8000,10,FALSE),0)</f>
        <v>0</v>
      </c>
      <c r="I262" s="33">
        <f t="shared" si="15"/>
        <v>0</v>
      </c>
      <c r="J262" s="34">
        <f>IFERROR(VLOOKUP(A262,'Base Preço 2022 - 2023'!$A$2:$C$2000,3,FALSE),0)</f>
        <v>153.03473820172431</v>
      </c>
      <c r="K262" s="34">
        <f t="shared" si="13"/>
        <v>0</v>
      </c>
      <c r="L262" s="36">
        <f t="shared" si="16"/>
        <v>0</v>
      </c>
    </row>
    <row r="263" spans="1:12" x14ac:dyDescent="0.25">
      <c r="A263" s="33" t="s">
        <v>1471</v>
      </c>
      <c r="B263" s="33" t="s">
        <v>332</v>
      </c>
      <c r="C263" s="33" t="s">
        <v>2327</v>
      </c>
      <c r="D263" s="33"/>
      <c r="E263" s="33"/>
      <c r="F263" s="33">
        <f t="shared" si="14"/>
        <v>0</v>
      </c>
      <c r="G263" s="33"/>
      <c r="H263" s="33">
        <f>IFERROR(VLOOKUP(A263,'Estoque Total'!B255:$K$8000,10,FALSE),0)</f>
        <v>0</v>
      </c>
      <c r="I263" s="33">
        <f t="shared" si="15"/>
        <v>0</v>
      </c>
      <c r="J263" s="34">
        <f>IFERROR(VLOOKUP(A263,'Base Preço 2022 - 2023'!$A$2:$C$2000,3,FALSE),0)</f>
        <v>167.17268244681767</v>
      </c>
      <c r="K263" s="34">
        <f t="shared" si="13"/>
        <v>0</v>
      </c>
      <c r="L263" s="36">
        <f t="shared" si="16"/>
        <v>0</v>
      </c>
    </row>
    <row r="264" spans="1:12" x14ac:dyDescent="0.25">
      <c r="A264" s="33" t="s">
        <v>1474</v>
      </c>
      <c r="B264" s="33" t="s">
        <v>335</v>
      </c>
      <c r="C264" s="33" t="s">
        <v>2327</v>
      </c>
      <c r="D264" s="33"/>
      <c r="E264" s="33"/>
      <c r="F264" s="33">
        <f t="shared" si="14"/>
        <v>0</v>
      </c>
      <c r="G264" s="33"/>
      <c r="H264" s="33">
        <f>IFERROR(VLOOKUP(A264,'Estoque Total'!B256:$K$8000,10,FALSE),0)</f>
        <v>807</v>
      </c>
      <c r="I264" s="33">
        <f t="shared" si="15"/>
        <v>-807</v>
      </c>
      <c r="J264" s="34">
        <f>IFERROR(VLOOKUP(A264,'Base Preço 2022 - 2023'!$A$2:$C$2000,3,FALSE),0)</f>
        <v>279.33095905964643</v>
      </c>
      <c r="K264" s="34">
        <f t="shared" si="13"/>
        <v>-225420.08396113466</v>
      </c>
      <c r="L264" s="36">
        <f t="shared" si="16"/>
        <v>0</v>
      </c>
    </row>
    <row r="265" spans="1:12" x14ac:dyDescent="0.25">
      <c r="A265" s="33" t="s">
        <v>1475</v>
      </c>
      <c r="B265" s="33" t="s">
        <v>336</v>
      </c>
      <c r="C265" s="33" t="s">
        <v>2327</v>
      </c>
      <c r="D265" s="33"/>
      <c r="E265" s="33"/>
      <c r="F265" s="33">
        <f t="shared" si="14"/>
        <v>0</v>
      </c>
      <c r="G265" s="33"/>
      <c r="H265" s="33">
        <f>IFERROR(VLOOKUP(A265,'Estoque Total'!B257:$K$8000,10,FALSE),0)</f>
        <v>99</v>
      </c>
      <c r="I265" s="33">
        <f t="shared" si="15"/>
        <v>-99</v>
      </c>
      <c r="J265" s="34">
        <f>IFERROR(VLOOKUP(A265,'Base Preço 2022 - 2023'!$A$2:$C$2000,3,FALSE),0)</f>
        <v>268.18806094252233</v>
      </c>
      <c r="K265" s="34">
        <f t="shared" si="13"/>
        <v>-26550.618033309711</v>
      </c>
      <c r="L265" s="36">
        <f t="shared" si="16"/>
        <v>0</v>
      </c>
    </row>
    <row r="266" spans="1:12" x14ac:dyDescent="0.25">
      <c r="A266" s="33" t="s">
        <v>1476</v>
      </c>
      <c r="B266" s="33" t="s">
        <v>337</v>
      </c>
      <c r="C266" s="33" t="s">
        <v>2327</v>
      </c>
      <c r="D266" s="33"/>
      <c r="E266" s="33"/>
      <c r="F266" s="33">
        <f t="shared" si="14"/>
        <v>0</v>
      </c>
      <c r="G266" s="33"/>
      <c r="H266" s="33">
        <f>IFERROR(VLOOKUP(A266,'Estoque Total'!B258:$K$8000,10,FALSE),0)</f>
        <v>0</v>
      </c>
      <c r="I266" s="33">
        <f t="shared" si="15"/>
        <v>0</v>
      </c>
      <c r="J266" s="34">
        <f>IFERROR(VLOOKUP(A266,'Base Preço 2022 - 2023'!$A$2:$C$2000,3,FALSE),0)</f>
        <v>172.26</v>
      </c>
      <c r="K266" s="34">
        <f t="shared" ref="K266:K329" si="17">I266*J266</f>
        <v>0</v>
      </c>
      <c r="L266" s="36">
        <f t="shared" si="16"/>
        <v>0</v>
      </c>
    </row>
    <row r="267" spans="1:12" x14ac:dyDescent="0.25">
      <c r="A267" s="33" t="s">
        <v>1477</v>
      </c>
      <c r="B267" s="33" t="s">
        <v>338</v>
      </c>
      <c r="C267" s="33" t="s">
        <v>2327</v>
      </c>
      <c r="D267" s="33"/>
      <c r="E267" s="33"/>
      <c r="F267" s="33">
        <f t="shared" ref="F267:F330" si="18">IF(D267-E267&lt;&gt;0,"Gerar 3° Contagem",D267-E267)</f>
        <v>0</v>
      </c>
      <c r="G267" s="33"/>
      <c r="H267" s="33">
        <f>IFERROR(VLOOKUP(A267,'Estoque Total'!B259:$K$8000,10,FALSE),0)</f>
        <v>0</v>
      </c>
      <c r="I267" s="33">
        <f t="shared" ref="I267:I330" si="19">G267-H267</f>
        <v>0</v>
      </c>
      <c r="J267" s="34">
        <f>IFERROR(VLOOKUP(A267,'Base Preço 2022 - 2023'!$A$2:$C$2000,3,FALSE),0)</f>
        <v>133.63</v>
      </c>
      <c r="K267" s="34">
        <f t="shared" si="17"/>
        <v>0</v>
      </c>
      <c r="L267" s="36">
        <f t="shared" ref="L267:L330" si="20">G267*J267</f>
        <v>0</v>
      </c>
    </row>
    <row r="268" spans="1:12" x14ac:dyDescent="0.25">
      <c r="A268" s="33" t="s">
        <v>1478</v>
      </c>
      <c r="B268" s="33" t="s">
        <v>339</v>
      </c>
      <c r="C268" s="33" t="s">
        <v>2327</v>
      </c>
      <c r="D268" s="33"/>
      <c r="E268" s="33"/>
      <c r="F268" s="33">
        <f t="shared" si="18"/>
        <v>0</v>
      </c>
      <c r="G268" s="33"/>
      <c r="H268" s="33">
        <f>IFERROR(VLOOKUP(A268,'Estoque Total'!B260:$K$8000,10,FALSE),0)</f>
        <v>0</v>
      </c>
      <c r="I268" s="33">
        <f t="shared" si="19"/>
        <v>0</v>
      </c>
      <c r="J268" s="34">
        <f>IFERROR(VLOOKUP(A268,'Base Preço 2022 - 2023'!$A$2:$C$2000,3,FALSE),0)</f>
        <v>117.03</v>
      </c>
      <c r="K268" s="34">
        <f t="shared" si="17"/>
        <v>0</v>
      </c>
      <c r="L268" s="36">
        <f t="shared" si="20"/>
        <v>0</v>
      </c>
    </row>
    <row r="269" spans="1:12" x14ac:dyDescent="0.25">
      <c r="A269" s="33" t="s">
        <v>1480</v>
      </c>
      <c r="B269" s="33" t="s">
        <v>341</v>
      </c>
      <c r="C269" s="33" t="s">
        <v>2327</v>
      </c>
      <c r="D269" s="33"/>
      <c r="E269" s="33"/>
      <c r="F269" s="33">
        <f t="shared" si="18"/>
        <v>0</v>
      </c>
      <c r="G269" s="33"/>
      <c r="H269" s="33">
        <f>IFERROR(VLOOKUP(A269,'Estoque Total'!B261:$K$8000,10,FALSE),0)</f>
        <v>1724</v>
      </c>
      <c r="I269" s="33">
        <f t="shared" si="19"/>
        <v>-1724</v>
      </c>
      <c r="J269" s="34">
        <f>IFERROR(VLOOKUP(A269,'Base Preço 2022 - 2023'!$A$2:$C$2000,3,FALSE),0)</f>
        <v>217.27039205712288</v>
      </c>
      <c r="K269" s="34">
        <f t="shared" si="17"/>
        <v>-374574.15590647986</v>
      </c>
      <c r="L269" s="36">
        <f t="shared" si="20"/>
        <v>0</v>
      </c>
    </row>
    <row r="270" spans="1:12" x14ac:dyDescent="0.25">
      <c r="A270" s="33" t="s">
        <v>1481</v>
      </c>
      <c r="B270" s="33" t="s">
        <v>342</v>
      </c>
      <c r="C270" s="33" t="s">
        <v>2327</v>
      </c>
      <c r="D270" s="33"/>
      <c r="E270" s="33"/>
      <c r="F270" s="33">
        <f t="shared" si="18"/>
        <v>0</v>
      </c>
      <c r="G270" s="33"/>
      <c r="H270" s="33">
        <f>IFERROR(VLOOKUP(A270,'Estoque Total'!B262:$K$8000,10,FALSE),0)</f>
        <v>1385</v>
      </c>
      <c r="I270" s="33">
        <f t="shared" si="19"/>
        <v>-1385</v>
      </c>
      <c r="J270" s="34">
        <f>IFERROR(VLOOKUP(A270,'Base Preço 2022 - 2023'!$A$2:$C$2000,3,FALSE),0)</f>
        <v>206.06233022811011</v>
      </c>
      <c r="K270" s="34">
        <f t="shared" si="17"/>
        <v>-285396.32736593252</v>
      </c>
      <c r="L270" s="36">
        <f t="shared" si="20"/>
        <v>0</v>
      </c>
    </row>
    <row r="271" spans="1:12" x14ac:dyDescent="0.25">
      <c r="A271" s="33" t="s">
        <v>1482</v>
      </c>
      <c r="B271" s="33" t="s">
        <v>343</v>
      </c>
      <c r="C271" s="33" t="s">
        <v>2304</v>
      </c>
      <c r="D271" s="33"/>
      <c r="E271" s="33"/>
      <c r="F271" s="33">
        <f t="shared" si="18"/>
        <v>0</v>
      </c>
      <c r="G271" s="33"/>
      <c r="H271" s="33">
        <f>IFERROR(VLOOKUP(A271,'Estoque Total'!B263:$K$8000,10,FALSE),0)</f>
        <v>0</v>
      </c>
      <c r="I271" s="33">
        <f t="shared" si="19"/>
        <v>0</v>
      </c>
      <c r="J271" s="34">
        <f>IFERROR(VLOOKUP(A271,'Base Preço 2022 - 2023'!$A$2:$C$2000,3,FALSE),0)</f>
        <v>70.150000000000006</v>
      </c>
      <c r="K271" s="34">
        <f t="shared" si="17"/>
        <v>0</v>
      </c>
      <c r="L271" s="36">
        <f t="shared" si="20"/>
        <v>0</v>
      </c>
    </row>
    <row r="272" spans="1:12" x14ac:dyDescent="0.25">
      <c r="A272" s="33" t="s">
        <v>1484</v>
      </c>
      <c r="B272" s="33" t="s">
        <v>344</v>
      </c>
      <c r="C272" s="33" t="s">
        <v>2308</v>
      </c>
      <c r="D272" s="33"/>
      <c r="E272" s="33"/>
      <c r="F272" s="33">
        <f t="shared" si="18"/>
        <v>0</v>
      </c>
      <c r="G272" s="33"/>
      <c r="H272" s="33">
        <f>IFERROR(VLOOKUP(A272,'Estoque Total'!B264:$K$8000,10,FALSE),0)</f>
        <v>0</v>
      </c>
      <c r="I272" s="33">
        <f t="shared" si="19"/>
        <v>0</v>
      </c>
      <c r="J272" s="34">
        <f>IFERROR(VLOOKUP(A272,'Base Preço 2022 - 2023'!$A$2:$C$2000,3,FALSE),0)</f>
        <v>195</v>
      </c>
      <c r="K272" s="34">
        <f t="shared" si="17"/>
        <v>0</v>
      </c>
      <c r="L272" s="36">
        <f t="shared" si="20"/>
        <v>0</v>
      </c>
    </row>
    <row r="273" spans="1:12" x14ac:dyDescent="0.25">
      <c r="A273" s="33" t="s">
        <v>1485</v>
      </c>
      <c r="B273" s="33" t="s">
        <v>345</v>
      </c>
      <c r="C273" s="33" t="s">
        <v>2308</v>
      </c>
      <c r="D273" s="33"/>
      <c r="E273" s="33"/>
      <c r="F273" s="33">
        <f t="shared" si="18"/>
        <v>0</v>
      </c>
      <c r="G273" s="33"/>
      <c r="H273" s="33">
        <f>IFERROR(VLOOKUP(A273,'Estoque Total'!B265:$K$8000,10,FALSE),0)</f>
        <v>31</v>
      </c>
      <c r="I273" s="33">
        <f t="shared" si="19"/>
        <v>-31</v>
      </c>
      <c r="J273" s="34">
        <f>IFERROR(VLOOKUP(A273,'Base Preço 2022 - 2023'!$A$2:$C$2000,3,FALSE),0)</f>
        <v>195</v>
      </c>
      <c r="K273" s="34">
        <f t="shared" si="17"/>
        <v>-6045</v>
      </c>
      <c r="L273" s="36">
        <f t="shared" si="20"/>
        <v>0</v>
      </c>
    </row>
    <row r="274" spans="1:12" x14ac:dyDescent="0.25">
      <c r="A274" s="33" t="s">
        <v>1486</v>
      </c>
      <c r="B274" s="33" t="s">
        <v>346</v>
      </c>
      <c r="C274" s="33" t="s">
        <v>2308</v>
      </c>
      <c r="D274" s="33"/>
      <c r="E274" s="33"/>
      <c r="F274" s="33">
        <f t="shared" si="18"/>
        <v>0</v>
      </c>
      <c r="G274" s="33"/>
      <c r="H274" s="33">
        <f>IFERROR(VLOOKUP(A274,'Estoque Total'!B266:$K$8000,10,FALSE),0)</f>
        <v>16</v>
      </c>
      <c r="I274" s="33">
        <f t="shared" si="19"/>
        <v>-16</v>
      </c>
      <c r="J274" s="34">
        <f>IFERROR(VLOOKUP(A274,'Base Preço 2022 - 2023'!$A$2:$C$2000,3,FALSE),0)</f>
        <v>195</v>
      </c>
      <c r="K274" s="34">
        <f t="shared" si="17"/>
        <v>-3120</v>
      </c>
      <c r="L274" s="36">
        <f t="shared" si="20"/>
        <v>0</v>
      </c>
    </row>
    <row r="275" spans="1:12" x14ac:dyDescent="0.25">
      <c r="A275" s="33" t="s">
        <v>1487</v>
      </c>
      <c r="B275" s="33" t="s">
        <v>347</v>
      </c>
      <c r="C275" s="33" t="s">
        <v>2308</v>
      </c>
      <c r="D275" s="33"/>
      <c r="E275" s="33"/>
      <c r="F275" s="33">
        <f t="shared" si="18"/>
        <v>0</v>
      </c>
      <c r="G275" s="33"/>
      <c r="H275" s="33">
        <f>IFERROR(VLOOKUP(A275,'Estoque Total'!B267:$K$8000,10,FALSE),0)</f>
        <v>0</v>
      </c>
      <c r="I275" s="33">
        <f t="shared" si="19"/>
        <v>0</v>
      </c>
      <c r="J275" s="34">
        <f>IFERROR(VLOOKUP(A275,'Base Preço 2022 - 2023'!$A$2:$C$2000,3,FALSE),0)</f>
        <v>195</v>
      </c>
      <c r="K275" s="34">
        <f t="shared" si="17"/>
        <v>0</v>
      </c>
      <c r="L275" s="36">
        <f t="shared" si="20"/>
        <v>0</v>
      </c>
    </row>
    <row r="276" spans="1:12" x14ac:dyDescent="0.25">
      <c r="A276" s="33" t="s">
        <v>1489</v>
      </c>
      <c r="B276" s="33" t="s">
        <v>348</v>
      </c>
      <c r="C276" s="33" t="s">
        <v>2307</v>
      </c>
      <c r="D276" s="33"/>
      <c r="E276" s="33"/>
      <c r="F276" s="33">
        <f t="shared" si="18"/>
        <v>0</v>
      </c>
      <c r="G276" s="33"/>
      <c r="H276" s="33">
        <f>IFERROR(VLOOKUP(A276,'Estoque Total'!B268:$K$8000,10,FALSE),0)</f>
        <v>465</v>
      </c>
      <c r="I276" s="33">
        <f t="shared" si="19"/>
        <v>-465</v>
      </c>
      <c r="J276" s="34">
        <f>IFERROR(VLOOKUP(A276,'Base Preço 2022 - 2023'!$A$2:$C$2000,3,FALSE),0)</f>
        <v>171.664143115971</v>
      </c>
      <c r="K276" s="34">
        <f t="shared" si="17"/>
        <v>-79823.826548926518</v>
      </c>
      <c r="L276" s="36">
        <f t="shared" si="20"/>
        <v>0</v>
      </c>
    </row>
    <row r="277" spans="1:12" x14ac:dyDescent="0.25">
      <c r="A277" s="33" t="s">
        <v>1492</v>
      </c>
      <c r="B277" s="33" t="s">
        <v>351</v>
      </c>
      <c r="C277" s="33" t="s">
        <v>2307</v>
      </c>
      <c r="D277" s="33"/>
      <c r="E277" s="33"/>
      <c r="F277" s="33">
        <f t="shared" si="18"/>
        <v>0</v>
      </c>
      <c r="G277" s="33"/>
      <c r="H277" s="33">
        <f>IFERROR(VLOOKUP(A277,'Estoque Total'!B269:$K$8000,10,FALSE),0)</f>
        <v>0</v>
      </c>
      <c r="I277" s="33">
        <f t="shared" si="19"/>
        <v>0</v>
      </c>
      <c r="J277" s="34">
        <f>IFERROR(VLOOKUP(A277,'Base Preço 2022 - 2023'!$A$2:$C$2000,3,FALSE),0)</f>
        <v>171.66414311597103</v>
      </c>
      <c r="K277" s="34">
        <f t="shared" si="17"/>
        <v>0</v>
      </c>
      <c r="L277" s="36">
        <f t="shared" si="20"/>
        <v>0</v>
      </c>
    </row>
    <row r="278" spans="1:12" x14ac:dyDescent="0.25">
      <c r="A278" s="33" t="s">
        <v>1493</v>
      </c>
      <c r="B278" s="33" t="s">
        <v>352</v>
      </c>
      <c r="C278" s="33" t="s">
        <v>2314</v>
      </c>
      <c r="D278" s="33"/>
      <c r="E278" s="33"/>
      <c r="F278" s="33">
        <f t="shared" si="18"/>
        <v>0</v>
      </c>
      <c r="G278" s="33"/>
      <c r="H278" s="33">
        <f>IFERROR(VLOOKUP(A278,'Estoque Total'!B270:$K$8000,10,FALSE),0)</f>
        <v>0</v>
      </c>
      <c r="I278" s="33">
        <f t="shared" si="19"/>
        <v>0</v>
      </c>
      <c r="J278" s="34">
        <f>IFERROR(VLOOKUP(A278,'Base Preço 2022 - 2023'!$A$2:$C$2000,3,FALSE),0)</f>
        <v>55.417144306625083</v>
      </c>
      <c r="K278" s="34">
        <f t="shared" si="17"/>
        <v>0</v>
      </c>
      <c r="L278" s="36">
        <f t="shared" si="20"/>
        <v>0</v>
      </c>
    </row>
    <row r="279" spans="1:12" x14ac:dyDescent="0.25">
      <c r="A279" s="33" t="s">
        <v>1494</v>
      </c>
      <c r="B279" s="33" t="s">
        <v>353</v>
      </c>
      <c r="C279" s="33" t="s">
        <v>2314</v>
      </c>
      <c r="D279" s="33"/>
      <c r="E279" s="33"/>
      <c r="F279" s="33">
        <f t="shared" si="18"/>
        <v>0</v>
      </c>
      <c r="G279" s="33"/>
      <c r="H279" s="33">
        <f>IFERROR(VLOOKUP(A279,'Estoque Total'!B271:$K$8000,10,FALSE),0)</f>
        <v>0</v>
      </c>
      <c r="I279" s="33">
        <f t="shared" si="19"/>
        <v>0</v>
      </c>
      <c r="J279" s="34">
        <f>IFERROR(VLOOKUP(A279,'Base Preço 2022 - 2023'!$A$2:$C$2000,3,FALSE),0)</f>
        <v>103.84317015928572</v>
      </c>
      <c r="K279" s="34">
        <f t="shared" si="17"/>
        <v>0</v>
      </c>
      <c r="L279" s="36">
        <f t="shared" si="20"/>
        <v>0</v>
      </c>
    </row>
    <row r="280" spans="1:12" x14ac:dyDescent="0.25">
      <c r="A280" s="33" t="s">
        <v>1499</v>
      </c>
      <c r="B280" s="33" t="s">
        <v>357</v>
      </c>
      <c r="C280" s="33" t="s">
        <v>2305</v>
      </c>
      <c r="D280" s="33"/>
      <c r="E280" s="33"/>
      <c r="F280" s="33">
        <f t="shared" si="18"/>
        <v>0</v>
      </c>
      <c r="G280" s="33"/>
      <c r="H280" s="33">
        <f>IFERROR(VLOOKUP(A280,'Estoque Total'!B272:$K$8000,10,FALSE),0)</f>
        <v>30</v>
      </c>
      <c r="I280" s="33">
        <f t="shared" si="19"/>
        <v>-30</v>
      </c>
      <c r="J280" s="34">
        <f>IFERROR(VLOOKUP(A280,'Base Preço 2022 - 2023'!$A$2:$C$2000,3,FALSE),0)</f>
        <v>87.856961716498247</v>
      </c>
      <c r="K280" s="34">
        <f t="shared" si="17"/>
        <v>-2635.7088514949473</v>
      </c>
      <c r="L280" s="36">
        <f t="shared" si="20"/>
        <v>0</v>
      </c>
    </row>
    <row r="281" spans="1:12" x14ac:dyDescent="0.25">
      <c r="A281" s="33" t="s">
        <v>1500</v>
      </c>
      <c r="B281" s="33" t="s">
        <v>358</v>
      </c>
      <c r="C281" s="33" t="s">
        <v>2305</v>
      </c>
      <c r="D281" s="33"/>
      <c r="E281" s="33"/>
      <c r="F281" s="33">
        <f t="shared" si="18"/>
        <v>0</v>
      </c>
      <c r="G281" s="33"/>
      <c r="H281" s="33">
        <f>IFERROR(VLOOKUP(A281,'Estoque Total'!B273:$K$8000,10,FALSE),0)</f>
        <v>0</v>
      </c>
      <c r="I281" s="33">
        <f t="shared" si="19"/>
        <v>0</v>
      </c>
      <c r="J281" s="34">
        <f>IFERROR(VLOOKUP(A281,'Base Preço 2022 - 2023'!$A$2:$C$2000,3,FALSE),0)</f>
        <v>117.09363919035896</v>
      </c>
      <c r="K281" s="34">
        <f t="shared" si="17"/>
        <v>0</v>
      </c>
      <c r="L281" s="36">
        <f t="shared" si="20"/>
        <v>0</v>
      </c>
    </row>
    <row r="282" spans="1:12" x14ac:dyDescent="0.25">
      <c r="A282" s="33" t="s">
        <v>1501</v>
      </c>
      <c r="B282" s="33" t="s">
        <v>359</v>
      </c>
      <c r="C282" s="33" t="s">
        <v>2305</v>
      </c>
      <c r="D282" s="33"/>
      <c r="E282" s="33"/>
      <c r="F282" s="33">
        <f t="shared" si="18"/>
        <v>0</v>
      </c>
      <c r="G282" s="33"/>
      <c r="H282" s="33">
        <f>IFERROR(VLOOKUP(A282,'Estoque Total'!B274:$K$8000,10,FALSE),0)</f>
        <v>2946</v>
      </c>
      <c r="I282" s="33">
        <f t="shared" si="19"/>
        <v>-2946</v>
      </c>
      <c r="J282" s="34">
        <f>IFERROR(VLOOKUP(A282,'Base Preço 2022 - 2023'!$A$2:$C$2000,3,FALSE),0)</f>
        <v>153.9783256934802</v>
      </c>
      <c r="K282" s="34">
        <f t="shared" si="17"/>
        <v>-453620.14749299269</v>
      </c>
      <c r="L282" s="36">
        <f t="shared" si="20"/>
        <v>0</v>
      </c>
    </row>
    <row r="283" spans="1:12" x14ac:dyDescent="0.25">
      <c r="A283" s="33" t="s">
        <v>1504</v>
      </c>
      <c r="B283" s="33" t="s">
        <v>361</v>
      </c>
      <c r="C283" s="33" t="s">
        <v>2305</v>
      </c>
      <c r="D283" s="33"/>
      <c r="E283" s="33"/>
      <c r="F283" s="33">
        <f t="shared" si="18"/>
        <v>0</v>
      </c>
      <c r="G283" s="33"/>
      <c r="H283" s="33">
        <f>IFERROR(VLOOKUP(A283,'Estoque Total'!B275:$K$8000,10,FALSE),0)</f>
        <v>962</v>
      </c>
      <c r="I283" s="33">
        <f t="shared" si="19"/>
        <v>-962</v>
      </c>
      <c r="J283" s="34">
        <f>IFERROR(VLOOKUP(A283,'Base Preço 2022 - 2023'!$A$2:$C$2000,3,FALSE),0)</f>
        <v>258.64160718054313</v>
      </c>
      <c r="K283" s="34">
        <f t="shared" si="17"/>
        <v>-248813.22610768248</v>
      </c>
      <c r="L283" s="36">
        <f t="shared" si="20"/>
        <v>0</v>
      </c>
    </row>
    <row r="284" spans="1:12" x14ac:dyDescent="0.25">
      <c r="A284" s="33" t="s">
        <v>1506</v>
      </c>
      <c r="B284" s="33" t="s">
        <v>362</v>
      </c>
      <c r="C284" s="33" t="s">
        <v>2328</v>
      </c>
      <c r="D284" s="33"/>
      <c r="E284" s="33"/>
      <c r="F284" s="33">
        <f t="shared" si="18"/>
        <v>0</v>
      </c>
      <c r="G284" s="33"/>
      <c r="H284" s="33">
        <f>IFERROR(VLOOKUP(A284,'Estoque Total'!B276:$K$8000,10,FALSE),0)</f>
        <v>0</v>
      </c>
      <c r="I284" s="33">
        <f t="shared" si="19"/>
        <v>0</v>
      </c>
      <c r="J284" s="34">
        <f>IFERROR(VLOOKUP(A284,'Base Preço 2022 - 2023'!$A$2:$C$2000,3,FALSE),0)</f>
        <v>280</v>
      </c>
      <c r="K284" s="34">
        <f t="shared" si="17"/>
        <v>0</v>
      </c>
      <c r="L284" s="36">
        <f t="shared" si="20"/>
        <v>0</v>
      </c>
    </row>
    <row r="285" spans="1:12" x14ac:dyDescent="0.25">
      <c r="A285" s="33" t="s">
        <v>1508</v>
      </c>
      <c r="B285" s="33" t="s">
        <v>364</v>
      </c>
      <c r="C285" s="33" t="s">
        <v>2328</v>
      </c>
      <c r="D285" s="33"/>
      <c r="E285" s="33"/>
      <c r="F285" s="33">
        <f t="shared" si="18"/>
        <v>0</v>
      </c>
      <c r="G285" s="33"/>
      <c r="H285" s="33">
        <f>IFERROR(VLOOKUP(A285,'Estoque Total'!B277:$K$8000,10,FALSE),0)</f>
        <v>0</v>
      </c>
      <c r="I285" s="33">
        <f t="shared" si="19"/>
        <v>0</v>
      </c>
      <c r="J285" s="34">
        <f>IFERROR(VLOOKUP(A285,'Base Preço 2022 - 2023'!$A$2:$C$2000,3,FALSE),0)</f>
        <v>484</v>
      </c>
      <c r="K285" s="34">
        <f t="shared" si="17"/>
        <v>0</v>
      </c>
      <c r="L285" s="36">
        <f t="shared" si="20"/>
        <v>0</v>
      </c>
    </row>
    <row r="286" spans="1:12" x14ac:dyDescent="0.25">
      <c r="A286" s="33" t="s">
        <v>1509</v>
      </c>
      <c r="B286" s="33" t="s">
        <v>365</v>
      </c>
      <c r="C286" s="33" t="s">
        <v>2369</v>
      </c>
      <c r="D286" s="33"/>
      <c r="E286" s="33"/>
      <c r="F286" s="33">
        <f t="shared" si="18"/>
        <v>0</v>
      </c>
      <c r="G286" s="33"/>
      <c r="H286" s="33">
        <f>IFERROR(VLOOKUP(A286,'Estoque Total'!B278:$K$8000,10,FALSE),0)</f>
        <v>0</v>
      </c>
      <c r="I286" s="33">
        <f t="shared" si="19"/>
        <v>0</v>
      </c>
      <c r="J286" s="34">
        <f>IFERROR(VLOOKUP(A286,'Base Preço 2022 - 2023'!$A$2:$C$2000,3,FALSE),0)</f>
        <v>37.235932807709986</v>
      </c>
      <c r="K286" s="34">
        <f t="shared" si="17"/>
        <v>0</v>
      </c>
      <c r="L286" s="36">
        <f t="shared" si="20"/>
        <v>0</v>
      </c>
    </row>
    <row r="287" spans="1:12" x14ac:dyDescent="0.25">
      <c r="A287" s="33" t="s">
        <v>1511</v>
      </c>
      <c r="B287" s="33" t="s">
        <v>367</v>
      </c>
      <c r="C287" s="33" t="s">
        <v>2308</v>
      </c>
      <c r="D287" s="33"/>
      <c r="E287" s="33"/>
      <c r="F287" s="33">
        <f t="shared" si="18"/>
        <v>0</v>
      </c>
      <c r="G287" s="33"/>
      <c r="H287" s="33">
        <f>IFERROR(VLOOKUP(A287,'Estoque Total'!B279:$K$8000,10,FALSE),0)</f>
        <v>0</v>
      </c>
      <c r="I287" s="33">
        <f t="shared" si="19"/>
        <v>0</v>
      </c>
      <c r="J287" s="34">
        <f>IFERROR(VLOOKUP(A287,'Base Preço 2022 - 2023'!$A$2:$C$2000,3,FALSE),0)</f>
        <v>445.95</v>
      </c>
      <c r="K287" s="34">
        <f t="shared" si="17"/>
        <v>0</v>
      </c>
      <c r="L287" s="36">
        <f t="shared" si="20"/>
        <v>0</v>
      </c>
    </row>
    <row r="288" spans="1:12" x14ac:dyDescent="0.25">
      <c r="A288" s="33" t="s">
        <v>1512</v>
      </c>
      <c r="B288" s="33" t="s">
        <v>368</v>
      </c>
      <c r="C288" s="33" t="s">
        <v>2305</v>
      </c>
      <c r="D288" s="33"/>
      <c r="E288" s="33"/>
      <c r="F288" s="33">
        <f t="shared" si="18"/>
        <v>0</v>
      </c>
      <c r="G288" s="33"/>
      <c r="H288" s="33">
        <f>IFERROR(VLOOKUP(A288,'Estoque Total'!B280:$K$8000,10,FALSE),0)</f>
        <v>0</v>
      </c>
      <c r="I288" s="33">
        <f t="shared" si="19"/>
        <v>0</v>
      </c>
      <c r="J288" s="34">
        <f>IFERROR(VLOOKUP(A288,'Base Preço 2022 - 2023'!$A$2:$C$2000,3,FALSE),0)</f>
        <v>173.77</v>
      </c>
      <c r="K288" s="34">
        <f t="shared" si="17"/>
        <v>0</v>
      </c>
      <c r="L288" s="36">
        <f t="shared" si="20"/>
        <v>0</v>
      </c>
    </row>
    <row r="289" spans="1:12" x14ac:dyDescent="0.25">
      <c r="A289" s="33" t="s">
        <v>1514</v>
      </c>
      <c r="B289" s="33" t="s">
        <v>370</v>
      </c>
      <c r="C289" s="33" t="s">
        <v>2304</v>
      </c>
      <c r="D289" s="33"/>
      <c r="E289" s="33"/>
      <c r="F289" s="33">
        <f t="shared" si="18"/>
        <v>0</v>
      </c>
      <c r="G289" s="33"/>
      <c r="H289" s="33">
        <f>IFERROR(VLOOKUP(A289,'Estoque Total'!B281:$K$8000,10,FALSE),0)</f>
        <v>0</v>
      </c>
      <c r="I289" s="33">
        <f t="shared" si="19"/>
        <v>0</v>
      </c>
      <c r="J289" s="34">
        <f>IFERROR(VLOOKUP(A289,'Base Preço 2022 - 2023'!$A$2:$C$2000,3,FALSE),0)</f>
        <v>1082.75</v>
      </c>
      <c r="K289" s="34">
        <f t="shared" si="17"/>
        <v>0</v>
      </c>
      <c r="L289" s="36">
        <f t="shared" si="20"/>
        <v>0</v>
      </c>
    </row>
    <row r="290" spans="1:12" x14ac:dyDescent="0.25">
      <c r="A290" s="33" t="s">
        <v>1515</v>
      </c>
      <c r="B290" s="33" t="s">
        <v>371</v>
      </c>
      <c r="C290" s="33" t="s">
        <v>2304</v>
      </c>
      <c r="D290" s="33"/>
      <c r="E290" s="33"/>
      <c r="F290" s="33">
        <f t="shared" si="18"/>
        <v>0</v>
      </c>
      <c r="G290" s="33"/>
      <c r="H290" s="33">
        <f>IFERROR(VLOOKUP(A290,'Estoque Total'!B282:$K$8000,10,FALSE),0)</f>
        <v>0</v>
      </c>
      <c r="I290" s="33">
        <f t="shared" si="19"/>
        <v>0</v>
      </c>
      <c r="J290" s="34">
        <f>IFERROR(VLOOKUP(A290,'Base Preço 2022 - 2023'!$A$2:$C$2000,3,FALSE),0)</f>
        <v>110.4823000243463</v>
      </c>
      <c r="K290" s="34">
        <f t="shared" si="17"/>
        <v>0</v>
      </c>
      <c r="L290" s="36">
        <f t="shared" si="20"/>
        <v>0</v>
      </c>
    </row>
    <row r="291" spans="1:12" x14ac:dyDescent="0.25">
      <c r="A291" s="33" t="s">
        <v>1516</v>
      </c>
      <c r="B291" s="33" t="s">
        <v>372</v>
      </c>
      <c r="C291" s="33" t="s">
        <v>2305</v>
      </c>
      <c r="D291" s="33"/>
      <c r="E291" s="33"/>
      <c r="F291" s="33">
        <f t="shared" si="18"/>
        <v>0</v>
      </c>
      <c r="G291" s="33"/>
      <c r="H291" s="33">
        <f>IFERROR(VLOOKUP(A291,'Estoque Total'!B283:$K$8000,10,FALSE),0)</f>
        <v>36</v>
      </c>
      <c r="I291" s="33">
        <f t="shared" si="19"/>
        <v>-36</v>
      </c>
      <c r="J291" s="34">
        <f>IFERROR(VLOOKUP(A291,'Base Preço 2022 - 2023'!$A$2:$C$2000,3,FALSE),0)</f>
        <v>61.742330220100563</v>
      </c>
      <c r="K291" s="34">
        <f t="shared" si="17"/>
        <v>-2222.7238879236202</v>
      </c>
      <c r="L291" s="36">
        <f t="shared" si="20"/>
        <v>0</v>
      </c>
    </row>
    <row r="292" spans="1:12" x14ac:dyDescent="0.25">
      <c r="A292" s="33" t="s">
        <v>1517</v>
      </c>
      <c r="B292" s="33" t="s">
        <v>373</v>
      </c>
      <c r="C292" s="33" t="s">
        <v>2305</v>
      </c>
      <c r="D292" s="33"/>
      <c r="E292" s="33"/>
      <c r="F292" s="33">
        <f t="shared" si="18"/>
        <v>0</v>
      </c>
      <c r="G292" s="33"/>
      <c r="H292" s="33">
        <f>IFERROR(VLOOKUP(A292,'Estoque Total'!B284:$K$8000,10,FALSE),0)</f>
        <v>0</v>
      </c>
      <c r="I292" s="33">
        <f t="shared" si="19"/>
        <v>0</v>
      </c>
      <c r="J292" s="34">
        <f>IFERROR(VLOOKUP(A292,'Base Preço 2022 - 2023'!$A$2:$C$2000,3,FALSE),0)</f>
        <v>108.18486895930377</v>
      </c>
      <c r="K292" s="34">
        <f t="shared" si="17"/>
        <v>0</v>
      </c>
      <c r="L292" s="36">
        <f t="shared" si="20"/>
        <v>0</v>
      </c>
    </row>
    <row r="293" spans="1:12" x14ac:dyDescent="0.25">
      <c r="A293" s="33" t="s">
        <v>1519</v>
      </c>
      <c r="B293" s="33" t="s">
        <v>375</v>
      </c>
      <c r="C293" s="33" t="s">
        <v>2305</v>
      </c>
      <c r="D293" s="33"/>
      <c r="E293" s="33"/>
      <c r="F293" s="33">
        <f t="shared" si="18"/>
        <v>0</v>
      </c>
      <c r="G293" s="33"/>
      <c r="H293" s="33">
        <f>IFERROR(VLOOKUP(A293,'Estoque Total'!B285:$K$8000,10,FALSE),0)</f>
        <v>1523</v>
      </c>
      <c r="I293" s="33">
        <f t="shared" si="19"/>
        <v>-1523</v>
      </c>
      <c r="J293" s="34">
        <f>IFERROR(VLOOKUP(A293,'Base Preço 2022 - 2023'!$A$2:$C$2000,3,FALSE),0)</f>
        <v>74.370249285791274</v>
      </c>
      <c r="K293" s="34">
        <f t="shared" si="17"/>
        <v>-113265.88966226012</v>
      </c>
      <c r="L293" s="36">
        <f t="shared" si="20"/>
        <v>0</v>
      </c>
    </row>
    <row r="294" spans="1:12" x14ac:dyDescent="0.25">
      <c r="A294" s="33" t="s">
        <v>1523</v>
      </c>
      <c r="B294" s="33" t="s">
        <v>379</v>
      </c>
      <c r="C294" s="33" t="s">
        <v>2305</v>
      </c>
      <c r="D294" s="33"/>
      <c r="E294" s="33"/>
      <c r="F294" s="33">
        <f t="shared" si="18"/>
        <v>0</v>
      </c>
      <c r="G294" s="33"/>
      <c r="H294" s="33">
        <f>IFERROR(VLOOKUP(A294,'Estoque Total'!B286:$K$8000,10,FALSE),0)</f>
        <v>1244</v>
      </c>
      <c r="I294" s="33">
        <f t="shared" si="19"/>
        <v>-1244</v>
      </c>
      <c r="J294" s="34">
        <f>IFERROR(VLOOKUP(A294,'Base Preço 2022 - 2023'!$A$2:$C$2000,3,FALSE),0)</f>
        <v>69.800130934250348</v>
      </c>
      <c r="K294" s="34">
        <f t="shared" si="17"/>
        <v>-86831.362882207439</v>
      </c>
      <c r="L294" s="36">
        <f t="shared" si="20"/>
        <v>0</v>
      </c>
    </row>
    <row r="295" spans="1:12" x14ac:dyDescent="0.25">
      <c r="A295" s="33" t="s">
        <v>1524</v>
      </c>
      <c r="B295" s="33" t="s">
        <v>380</v>
      </c>
      <c r="C295" s="33" t="s">
        <v>2305</v>
      </c>
      <c r="D295" s="33"/>
      <c r="E295" s="33"/>
      <c r="F295" s="33">
        <f t="shared" si="18"/>
        <v>0</v>
      </c>
      <c r="G295" s="33"/>
      <c r="H295" s="33">
        <f>IFERROR(VLOOKUP(A295,'Estoque Total'!B287:$K$8000,10,FALSE),0)</f>
        <v>231</v>
      </c>
      <c r="I295" s="33">
        <f t="shared" si="19"/>
        <v>-231</v>
      </c>
      <c r="J295" s="34">
        <f>IFERROR(VLOOKUP(A295,'Base Preço 2022 - 2023'!$A$2:$C$2000,3,FALSE),0)</f>
        <v>56.611002229788731</v>
      </c>
      <c r="K295" s="34">
        <f t="shared" si="17"/>
        <v>-13077.141515081197</v>
      </c>
      <c r="L295" s="36">
        <f t="shared" si="20"/>
        <v>0</v>
      </c>
    </row>
    <row r="296" spans="1:12" x14ac:dyDescent="0.25">
      <c r="A296" s="33" t="s">
        <v>1526</v>
      </c>
      <c r="B296" s="33" t="s">
        <v>381</v>
      </c>
      <c r="C296" s="33" t="s">
        <v>2305</v>
      </c>
      <c r="D296" s="33"/>
      <c r="E296" s="33"/>
      <c r="F296" s="33">
        <f t="shared" si="18"/>
        <v>0</v>
      </c>
      <c r="G296" s="33"/>
      <c r="H296" s="33">
        <f>IFERROR(VLOOKUP(A296,'Estoque Total'!B288:$K$8000,10,FALSE),0)</f>
        <v>650</v>
      </c>
      <c r="I296" s="33">
        <f t="shared" si="19"/>
        <v>-650</v>
      </c>
      <c r="J296" s="34">
        <f>IFERROR(VLOOKUP(A296,'Base Preço 2022 - 2023'!$A$2:$C$2000,3,FALSE),0)</f>
        <v>49.454008554506572</v>
      </c>
      <c r="K296" s="34">
        <f t="shared" si="17"/>
        <v>-32145.105560429271</v>
      </c>
      <c r="L296" s="36">
        <f t="shared" si="20"/>
        <v>0</v>
      </c>
    </row>
    <row r="297" spans="1:12" x14ac:dyDescent="0.25">
      <c r="A297" s="33" t="s">
        <v>1528</v>
      </c>
      <c r="B297" s="33" t="s">
        <v>383</v>
      </c>
      <c r="C297" s="33" t="s">
        <v>2305</v>
      </c>
      <c r="D297" s="33"/>
      <c r="E297" s="33"/>
      <c r="F297" s="33">
        <f t="shared" si="18"/>
        <v>0</v>
      </c>
      <c r="G297" s="33"/>
      <c r="H297" s="33">
        <f>IFERROR(VLOOKUP(A297,'Estoque Total'!B289:$K$8000,10,FALSE),0)</f>
        <v>1261</v>
      </c>
      <c r="I297" s="33">
        <f t="shared" si="19"/>
        <v>-1261</v>
      </c>
      <c r="J297" s="34">
        <f>IFERROR(VLOOKUP(A297,'Base Preço 2022 - 2023'!$A$2:$C$2000,3,FALSE),0)</f>
        <v>45.676613962939484</v>
      </c>
      <c r="K297" s="34">
        <f t="shared" si="17"/>
        <v>-57598.210207266689</v>
      </c>
      <c r="L297" s="36">
        <f t="shared" si="20"/>
        <v>0</v>
      </c>
    </row>
    <row r="298" spans="1:12" x14ac:dyDescent="0.25">
      <c r="A298" s="33" t="s">
        <v>1529</v>
      </c>
      <c r="B298" s="33" t="s">
        <v>384</v>
      </c>
      <c r="C298" s="33" t="s">
        <v>2305</v>
      </c>
      <c r="D298" s="33"/>
      <c r="E298" s="33"/>
      <c r="F298" s="33">
        <f t="shared" si="18"/>
        <v>0</v>
      </c>
      <c r="G298" s="33"/>
      <c r="H298" s="33">
        <f>IFERROR(VLOOKUP(A298,'Estoque Total'!B290:$K$8000,10,FALSE),0)</f>
        <v>365</v>
      </c>
      <c r="I298" s="33">
        <f t="shared" si="19"/>
        <v>-365</v>
      </c>
      <c r="J298" s="34">
        <f>IFERROR(VLOOKUP(A298,'Base Preço 2022 - 2023'!$A$2:$C$2000,3,FALSE),0)</f>
        <v>19.230611024895172</v>
      </c>
      <c r="K298" s="34">
        <f t="shared" si="17"/>
        <v>-7019.1730240867373</v>
      </c>
      <c r="L298" s="36">
        <f t="shared" si="20"/>
        <v>0</v>
      </c>
    </row>
    <row r="299" spans="1:12" x14ac:dyDescent="0.25">
      <c r="A299" s="33" t="s">
        <v>1534</v>
      </c>
      <c r="B299" s="33" t="s">
        <v>389</v>
      </c>
      <c r="C299" s="33" t="s">
        <v>2372</v>
      </c>
      <c r="D299" s="33"/>
      <c r="E299" s="33"/>
      <c r="F299" s="33">
        <f t="shared" si="18"/>
        <v>0</v>
      </c>
      <c r="G299" s="33"/>
      <c r="H299" s="33">
        <f>IFERROR(VLOOKUP(A299,'Estoque Total'!B291:$K$8000,10,FALSE),0)</f>
        <v>151</v>
      </c>
      <c r="I299" s="33">
        <f t="shared" si="19"/>
        <v>-151</v>
      </c>
      <c r="J299" s="34">
        <f>IFERROR(VLOOKUP(A299,'Base Preço 2022 - 2023'!$A$2:$C$2000,3,FALSE),0)</f>
        <v>686.66825396825402</v>
      </c>
      <c r="K299" s="34">
        <f t="shared" si="17"/>
        <v>-103686.90634920636</v>
      </c>
      <c r="L299" s="36">
        <f t="shared" si="20"/>
        <v>0</v>
      </c>
    </row>
    <row r="300" spans="1:12" x14ac:dyDescent="0.25">
      <c r="A300" s="33" t="s">
        <v>1535</v>
      </c>
      <c r="B300" s="33" t="s">
        <v>390</v>
      </c>
      <c r="C300" s="33" t="s">
        <v>2372</v>
      </c>
      <c r="D300" s="33"/>
      <c r="E300" s="33"/>
      <c r="F300" s="33">
        <f t="shared" si="18"/>
        <v>0</v>
      </c>
      <c r="G300" s="33"/>
      <c r="H300" s="33">
        <f>IFERROR(VLOOKUP(A300,'Estoque Total'!B292:$K$8000,10,FALSE),0)</f>
        <v>43</v>
      </c>
      <c r="I300" s="33">
        <f t="shared" si="19"/>
        <v>-43</v>
      </c>
      <c r="J300" s="34">
        <f>IFERROR(VLOOKUP(A300,'Base Preço 2022 - 2023'!$A$2:$C$2000,3,FALSE),0)</f>
        <v>578.40000000000009</v>
      </c>
      <c r="K300" s="34">
        <f t="shared" si="17"/>
        <v>-24871.200000000004</v>
      </c>
      <c r="L300" s="36">
        <f t="shared" si="20"/>
        <v>0</v>
      </c>
    </row>
    <row r="301" spans="1:12" x14ac:dyDescent="0.25">
      <c r="A301" s="33" t="s">
        <v>1536</v>
      </c>
      <c r="B301" s="33" t="s">
        <v>391</v>
      </c>
      <c r="C301" s="33" t="s">
        <v>2311</v>
      </c>
      <c r="D301" s="33"/>
      <c r="E301" s="33"/>
      <c r="F301" s="33">
        <f t="shared" si="18"/>
        <v>0</v>
      </c>
      <c r="G301" s="33"/>
      <c r="H301" s="33">
        <f>IFERROR(VLOOKUP(A301,'Estoque Total'!B293:$K$8000,10,FALSE),0)</f>
        <v>10</v>
      </c>
      <c r="I301" s="33">
        <f t="shared" si="19"/>
        <v>-10</v>
      </c>
      <c r="J301" s="34">
        <f>IFERROR(VLOOKUP(A301,'Base Preço 2022 - 2023'!$A$2:$C$2000,3,FALSE),0)</f>
        <v>4955.0200000000004</v>
      </c>
      <c r="K301" s="34">
        <f t="shared" si="17"/>
        <v>-49550.200000000004</v>
      </c>
      <c r="L301" s="36">
        <f t="shared" si="20"/>
        <v>0</v>
      </c>
    </row>
    <row r="302" spans="1:12" x14ac:dyDescent="0.25">
      <c r="A302" s="33" t="s">
        <v>1537</v>
      </c>
      <c r="B302" s="33" t="s">
        <v>392</v>
      </c>
      <c r="C302" s="33" t="s">
        <v>2311</v>
      </c>
      <c r="D302" s="33"/>
      <c r="E302" s="33"/>
      <c r="F302" s="33">
        <f t="shared" si="18"/>
        <v>0</v>
      </c>
      <c r="G302" s="33"/>
      <c r="H302" s="33">
        <f>IFERROR(VLOOKUP(A302,'Estoque Total'!B294:$K$8000,10,FALSE),0)</f>
        <v>4</v>
      </c>
      <c r="I302" s="33">
        <f t="shared" si="19"/>
        <v>-4</v>
      </c>
      <c r="J302" s="34">
        <f>IFERROR(VLOOKUP(A302,'Base Preço 2022 - 2023'!$A$2:$C$2000,3,FALSE),0)</f>
        <v>4955.0200000000004</v>
      </c>
      <c r="K302" s="34">
        <f t="shared" si="17"/>
        <v>-19820.080000000002</v>
      </c>
      <c r="L302" s="36">
        <f t="shared" si="20"/>
        <v>0</v>
      </c>
    </row>
    <row r="303" spans="1:12" x14ac:dyDescent="0.25">
      <c r="A303" s="33" t="s">
        <v>1540</v>
      </c>
      <c r="B303" s="33" t="s">
        <v>395</v>
      </c>
      <c r="C303" s="33" t="s">
        <v>2304</v>
      </c>
      <c r="D303" s="33"/>
      <c r="E303" s="33"/>
      <c r="F303" s="33">
        <f t="shared" si="18"/>
        <v>0</v>
      </c>
      <c r="G303" s="33"/>
      <c r="H303" s="33">
        <f>IFERROR(VLOOKUP(A303,'Estoque Total'!B295:$K$8000,10,FALSE),0)</f>
        <v>0</v>
      </c>
      <c r="I303" s="33">
        <f t="shared" si="19"/>
        <v>0</v>
      </c>
      <c r="J303" s="34">
        <f>IFERROR(VLOOKUP(A303,'Base Preço 2022 - 2023'!$A$2:$C$2000,3,FALSE),0)</f>
        <v>827.89115646258517</v>
      </c>
      <c r="K303" s="34">
        <f t="shared" si="17"/>
        <v>0</v>
      </c>
      <c r="L303" s="36">
        <f t="shared" si="20"/>
        <v>0</v>
      </c>
    </row>
    <row r="304" spans="1:12" x14ac:dyDescent="0.25">
      <c r="A304" s="33" t="s">
        <v>1542</v>
      </c>
      <c r="B304" s="33" t="s">
        <v>397</v>
      </c>
      <c r="C304" s="33" t="s">
        <v>2328</v>
      </c>
      <c r="D304" s="33"/>
      <c r="E304" s="33"/>
      <c r="F304" s="33">
        <f t="shared" si="18"/>
        <v>0</v>
      </c>
      <c r="G304" s="33"/>
      <c r="H304" s="33">
        <f>IFERROR(VLOOKUP(A304,'Estoque Total'!B296:$K$8000,10,FALSE),0)</f>
        <v>0</v>
      </c>
      <c r="I304" s="33">
        <f t="shared" si="19"/>
        <v>0</v>
      </c>
      <c r="J304" s="34">
        <f>IFERROR(VLOOKUP(A304,'Base Preço 2022 - 2023'!$A$2:$C$2000,3,FALSE),0)</f>
        <v>883</v>
      </c>
      <c r="K304" s="34">
        <f t="shared" si="17"/>
        <v>0</v>
      </c>
      <c r="L304" s="36">
        <f t="shared" si="20"/>
        <v>0</v>
      </c>
    </row>
    <row r="305" spans="1:12" x14ac:dyDescent="0.25">
      <c r="A305" s="33" t="s">
        <v>1543</v>
      </c>
      <c r="B305" s="33" t="s">
        <v>398</v>
      </c>
      <c r="C305" s="33" t="s">
        <v>2328</v>
      </c>
      <c r="D305" s="33"/>
      <c r="E305" s="33"/>
      <c r="F305" s="33">
        <f t="shared" si="18"/>
        <v>0</v>
      </c>
      <c r="G305" s="33"/>
      <c r="H305" s="33">
        <f>IFERROR(VLOOKUP(A305,'Estoque Total'!B297:$K$8000,10,FALSE),0)</f>
        <v>0</v>
      </c>
      <c r="I305" s="33">
        <f t="shared" si="19"/>
        <v>0</v>
      </c>
      <c r="J305" s="34">
        <f>IFERROR(VLOOKUP(A305,'Base Preço 2022 - 2023'!$A$2:$C$2000,3,FALSE),0)</f>
        <v>1354.7</v>
      </c>
      <c r="K305" s="34">
        <f t="shared" si="17"/>
        <v>0</v>
      </c>
      <c r="L305" s="36">
        <f t="shared" si="20"/>
        <v>0</v>
      </c>
    </row>
    <row r="306" spans="1:12" x14ac:dyDescent="0.25">
      <c r="A306" s="33" t="s">
        <v>1544</v>
      </c>
      <c r="B306" s="33" t="s">
        <v>399</v>
      </c>
      <c r="C306" s="33" t="s">
        <v>2318</v>
      </c>
      <c r="D306" s="33"/>
      <c r="E306" s="33"/>
      <c r="F306" s="33">
        <f t="shared" si="18"/>
        <v>0</v>
      </c>
      <c r="G306" s="33"/>
      <c r="H306" s="33">
        <f>IFERROR(VLOOKUP(A306,'Estoque Total'!B298:$K$8000,10,FALSE),0)</f>
        <v>0</v>
      </c>
      <c r="I306" s="33">
        <f t="shared" si="19"/>
        <v>0</v>
      </c>
      <c r="J306" s="34">
        <f>IFERROR(VLOOKUP(A306,'Base Preço 2022 - 2023'!$A$2:$C$2000,3,FALSE),0)</f>
        <v>0</v>
      </c>
      <c r="K306" s="34">
        <f t="shared" si="17"/>
        <v>0</v>
      </c>
      <c r="L306" s="36">
        <f t="shared" si="20"/>
        <v>0</v>
      </c>
    </row>
    <row r="307" spans="1:12" x14ac:dyDescent="0.25">
      <c r="A307" s="33" t="s">
        <v>1545</v>
      </c>
      <c r="B307" s="33" t="s">
        <v>400</v>
      </c>
      <c r="C307" s="33" t="s">
        <v>2304</v>
      </c>
      <c r="D307" s="33"/>
      <c r="E307" s="33"/>
      <c r="F307" s="33">
        <f t="shared" si="18"/>
        <v>0</v>
      </c>
      <c r="G307" s="33"/>
      <c r="H307" s="33">
        <f>IFERROR(VLOOKUP(A307,'Estoque Total'!B299:$K$8000,10,FALSE),0)</f>
        <v>0</v>
      </c>
      <c r="I307" s="33">
        <f t="shared" si="19"/>
        <v>0</v>
      </c>
      <c r="J307" s="34">
        <f>IFERROR(VLOOKUP(A307,'Base Preço 2022 - 2023'!$A$2:$C$2000,3,FALSE),0)</f>
        <v>409.29705215419506</v>
      </c>
      <c r="K307" s="34">
        <f t="shared" si="17"/>
        <v>0</v>
      </c>
      <c r="L307" s="36">
        <f t="shared" si="20"/>
        <v>0</v>
      </c>
    </row>
    <row r="308" spans="1:12" x14ac:dyDescent="0.25">
      <c r="A308" s="33" t="s">
        <v>1546</v>
      </c>
      <c r="B308" s="33" t="s">
        <v>401</v>
      </c>
      <c r="C308" s="33" t="s">
        <v>2304</v>
      </c>
      <c r="D308" s="33"/>
      <c r="E308" s="33"/>
      <c r="F308" s="33">
        <f t="shared" si="18"/>
        <v>0</v>
      </c>
      <c r="G308" s="33"/>
      <c r="H308" s="33">
        <f>IFERROR(VLOOKUP(A308,'Estoque Total'!B300:$K$8000,10,FALSE),0)</f>
        <v>0</v>
      </c>
      <c r="I308" s="33">
        <f t="shared" si="19"/>
        <v>0</v>
      </c>
      <c r="J308" s="34">
        <f>IFERROR(VLOOKUP(A308,'Base Preço 2022 - 2023'!$A$2:$C$2000,3,FALSE),0)</f>
        <v>0.7029478458049887</v>
      </c>
      <c r="K308" s="34">
        <f t="shared" si="17"/>
        <v>0</v>
      </c>
      <c r="L308" s="36">
        <f t="shared" si="20"/>
        <v>0</v>
      </c>
    </row>
    <row r="309" spans="1:12" x14ac:dyDescent="0.25">
      <c r="A309" s="33" t="s">
        <v>1547</v>
      </c>
      <c r="B309" s="33" t="s">
        <v>402</v>
      </c>
      <c r="C309" s="33" t="s">
        <v>2319</v>
      </c>
      <c r="D309" s="33"/>
      <c r="E309" s="33"/>
      <c r="F309" s="33">
        <f t="shared" si="18"/>
        <v>0</v>
      </c>
      <c r="G309" s="33"/>
      <c r="H309" s="33">
        <f>IFERROR(VLOOKUP(A309,'Estoque Total'!B301:$K$8000,10,FALSE),0)</f>
        <v>4</v>
      </c>
      <c r="I309" s="33">
        <f t="shared" si="19"/>
        <v>-4</v>
      </c>
      <c r="J309" s="34">
        <f>IFERROR(VLOOKUP(A309,'Base Preço 2022 - 2023'!$A$2:$C$2000,3,FALSE),0)</f>
        <v>1139.5</v>
      </c>
      <c r="K309" s="34">
        <f t="shared" si="17"/>
        <v>-4558</v>
      </c>
      <c r="L309" s="36">
        <f t="shared" si="20"/>
        <v>0</v>
      </c>
    </row>
    <row r="310" spans="1:12" x14ac:dyDescent="0.25">
      <c r="A310" s="33" t="s">
        <v>1552</v>
      </c>
      <c r="B310" s="33" t="s">
        <v>407</v>
      </c>
      <c r="C310" s="33" t="s">
        <v>2319</v>
      </c>
      <c r="D310" s="33"/>
      <c r="E310" s="33"/>
      <c r="F310" s="33">
        <f t="shared" si="18"/>
        <v>0</v>
      </c>
      <c r="G310" s="33"/>
      <c r="H310" s="33">
        <f>IFERROR(VLOOKUP(A310,'Estoque Total'!B302:$K$8000,10,FALSE),0)</f>
        <v>2</v>
      </c>
      <c r="I310" s="33">
        <f t="shared" si="19"/>
        <v>-2</v>
      </c>
      <c r="J310" s="34">
        <f>IFERROR(VLOOKUP(A310,'Base Preço 2022 - 2023'!$A$2:$C$2000,3,FALSE),0)</f>
        <v>2279.0300000000002</v>
      </c>
      <c r="K310" s="34">
        <f t="shared" si="17"/>
        <v>-4558.0600000000004</v>
      </c>
      <c r="L310" s="36">
        <f t="shared" si="20"/>
        <v>0</v>
      </c>
    </row>
    <row r="311" spans="1:12" x14ac:dyDescent="0.25">
      <c r="A311" s="33" t="s">
        <v>1141</v>
      </c>
      <c r="B311" s="33" t="s">
        <v>9</v>
      </c>
      <c r="C311" s="33" t="s">
        <v>2320</v>
      </c>
      <c r="D311" s="33"/>
      <c r="E311" s="33"/>
      <c r="F311" s="33">
        <f t="shared" si="18"/>
        <v>0</v>
      </c>
      <c r="G311" s="33"/>
      <c r="H311" s="33">
        <f>IFERROR(VLOOKUP(A311,'Estoque Total'!B303:$K$8000,10,FALSE),0)</f>
        <v>0</v>
      </c>
      <c r="I311" s="33">
        <f t="shared" si="19"/>
        <v>0</v>
      </c>
      <c r="J311" s="34">
        <f>IFERROR(VLOOKUP(A311,'Base Preço 2022 - 2023'!$A$2:$C$2000,3,FALSE),0)</f>
        <v>110000</v>
      </c>
      <c r="K311" s="34">
        <f t="shared" si="17"/>
        <v>0</v>
      </c>
      <c r="L311" s="36">
        <f t="shared" si="20"/>
        <v>0</v>
      </c>
    </row>
    <row r="312" spans="1:12" x14ac:dyDescent="0.25">
      <c r="A312" s="33" t="s">
        <v>1142</v>
      </c>
      <c r="B312" s="33" t="s">
        <v>10</v>
      </c>
      <c r="C312" s="33" t="s">
        <v>2320</v>
      </c>
      <c r="D312" s="33"/>
      <c r="E312" s="33"/>
      <c r="F312" s="33">
        <f t="shared" si="18"/>
        <v>0</v>
      </c>
      <c r="G312" s="33"/>
      <c r="H312" s="33">
        <f>IFERROR(VLOOKUP(A312,'Estoque Total'!B304:$K$8000,10,FALSE),0)</f>
        <v>0</v>
      </c>
      <c r="I312" s="33">
        <f t="shared" si="19"/>
        <v>0</v>
      </c>
      <c r="J312" s="34">
        <f>IFERROR(VLOOKUP(A312,'Base Preço 2022 - 2023'!$A$2:$C$2000,3,FALSE),0)</f>
        <v>115000</v>
      </c>
      <c r="K312" s="34">
        <f t="shared" si="17"/>
        <v>0</v>
      </c>
      <c r="L312" s="36">
        <f t="shared" si="20"/>
        <v>0</v>
      </c>
    </row>
    <row r="313" spans="1:12" x14ac:dyDescent="0.25">
      <c r="A313" s="33" t="s">
        <v>1143</v>
      </c>
      <c r="B313" s="33" t="s">
        <v>11</v>
      </c>
      <c r="C313" s="33" t="s">
        <v>2320</v>
      </c>
      <c r="D313" s="33"/>
      <c r="E313" s="33"/>
      <c r="F313" s="33">
        <f t="shared" si="18"/>
        <v>0</v>
      </c>
      <c r="G313" s="33"/>
      <c r="H313" s="33">
        <f>IFERROR(VLOOKUP(A313,'Estoque Total'!B305:$K$8000,10,FALSE),0)</f>
        <v>0</v>
      </c>
      <c r="I313" s="33">
        <f t="shared" si="19"/>
        <v>0</v>
      </c>
      <c r="J313" s="34">
        <f>IFERROR(VLOOKUP(A313,'Base Preço 2022 - 2023'!$A$2:$C$2000,3,FALSE),0)</f>
        <v>160000</v>
      </c>
      <c r="K313" s="34">
        <f t="shared" si="17"/>
        <v>0</v>
      </c>
      <c r="L313" s="36">
        <f t="shared" si="20"/>
        <v>0</v>
      </c>
    </row>
    <row r="314" spans="1:12" x14ac:dyDescent="0.25">
      <c r="A314" s="33" t="s">
        <v>1144</v>
      </c>
      <c r="B314" s="33" t="s">
        <v>12</v>
      </c>
      <c r="C314" s="33" t="s">
        <v>2320</v>
      </c>
      <c r="D314" s="33"/>
      <c r="E314" s="33"/>
      <c r="F314" s="33">
        <f t="shared" si="18"/>
        <v>0</v>
      </c>
      <c r="G314" s="33"/>
      <c r="H314" s="33">
        <f>IFERROR(VLOOKUP(A314,'Estoque Total'!B306:$K$8000,10,FALSE),0)</f>
        <v>0</v>
      </c>
      <c r="I314" s="33">
        <f t="shared" si="19"/>
        <v>0</v>
      </c>
      <c r="J314" s="34">
        <f>IFERROR(VLOOKUP(A314,'Base Preço 2022 - 2023'!$A$2:$C$2000,3,FALSE),0)</f>
        <v>75000</v>
      </c>
      <c r="K314" s="34">
        <f t="shared" si="17"/>
        <v>0</v>
      </c>
      <c r="L314" s="36">
        <f t="shared" si="20"/>
        <v>0</v>
      </c>
    </row>
    <row r="315" spans="1:12" x14ac:dyDescent="0.25">
      <c r="A315" s="33" t="s">
        <v>1145</v>
      </c>
      <c r="B315" s="33" t="s">
        <v>13</v>
      </c>
      <c r="C315" s="33" t="s">
        <v>2320</v>
      </c>
      <c r="D315" s="33"/>
      <c r="E315" s="33"/>
      <c r="F315" s="33">
        <f t="shared" si="18"/>
        <v>0</v>
      </c>
      <c r="G315" s="33"/>
      <c r="H315" s="33">
        <f>IFERROR(VLOOKUP(A315,'Estoque Total'!B307:$K$8000,10,FALSE),0)</f>
        <v>0</v>
      </c>
      <c r="I315" s="33">
        <f t="shared" si="19"/>
        <v>0</v>
      </c>
      <c r="J315" s="34">
        <f>IFERROR(VLOOKUP(A315,'Base Preço 2022 - 2023'!$A$2:$C$2000,3,FALSE),0)</f>
        <v>180000</v>
      </c>
      <c r="K315" s="34">
        <f t="shared" si="17"/>
        <v>0</v>
      </c>
      <c r="L315" s="36">
        <f t="shared" si="20"/>
        <v>0</v>
      </c>
    </row>
    <row r="316" spans="1:12" x14ac:dyDescent="0.25">
      <c r="A316" s="33" t="s">
        <v>1146</v>
      </c>
      <c r="B316" s="33" t="s">
        <v>14</v>
      </c>
      <c r="C316" s="33" t="s">
        <v>2320</v>
      </c>
      <c r="D316" s="33"/>
      <c r="E316" s="33"/>
      <c r="F316" s="33">
        <f t="shared" si="18"/>
        <v>0</v>
      </c>
      <c r="G316" s="33"/>
      <c r="H316" s="33">
        <f>IFERROR(VLOOKUP(A316,'Estoque Total'!B308:$K$8000,10,FALSE),0)</f>
        <v>0</v>
      </c>
      <c r="I316" s="33">
        <f t="shared" si="19"/>
        <v>0</v>
      </c>
      <c r="J316" s="34">
        <f>IFERROR(VLOOKUP(A316,'Base Preço 2022 - 2023'!$A$2:$C$2000,3,FALSE),0)</f>
        <v>265000</v>
      </c>
      <c r="K316" s="34">
        <f t="shared" si="17"/>
        <v>0</v>
      </c>
      <c r="L316" s="36">
        <f t="shared" si="20"/>
        <v>0</v>
      </c>
    </row>
    <row r="317" spans="1:12" x14ac:dyDescent="0.25">
      <c r="A317" s="33" t="s">
        <v>1147</v>
      </c>
      <c r="B317" s="33" t="s">
        <v>15</v>
      </c>
      <c r="C317" s="33" t="s">
        <v>2320</v>
      </c>
      <c r="D317" s="33"/>
      <c r="E317" s="33"/>
      <c r="F317" s="33">
        <f t="shared" si="18"/>
        <v>0</v>
      </c>
      <c r="G317" s="33"/>
      <c r="H317" s="33">
        <f>IFERROR(VLOOKUP(A317,'Estoque Total'!B309:$K$8000,10,FALSE),0)</f>
        <v>0</v>
      </c>
      <c r="I317" s="33">
        <f t="shared" si="19"/>
        <v>0</v>
      </c>
      <c r="J317" s="34">
        <f>IFERROR(VLOOKUP(A317,'Base Preço 2022 - 2023'!$A$2:$C$2000,3,FALSE),0)</f>
        <v>340000</v>
      </c>
      <c r="K317" s="34">
        <f t="shared" si="17"/>
        <v>0</v>
      </c>
      <c r="L317" s="36">
        <f t="shared" si="20"/>
        <v>0</v>
      </c>
    </row>
    <row r="318" spans="1:12" x14ac:dyDescent="0.25">
      <c r="A318" s="33" t="s">
        <v>1148</v>
      </c>
      <c r="B318" s="33" t="s">
        <v>16</v>
      </c>
      <c r="C318" s="33" t="s">
        <v>2320</v>
      </c>
      <c r="D318" s="33"/>
      <c r="E318" s="33"/>
      <c r="F318" s="33">
        <f t="shared" si="18"/>
        <v>0</v>
      </c>
      <c r="G318" s="33"/>
      <c r="H318" s="33">
        <f>IFERROR(VLOOKUP(A318,'Estoque Total'!B310:$K$8000,10,FALSE),0)</f>
        <v>0</v>
      </c>
      <c r="I318" s="33">
        <f t="shared" si="19"/>
        <v>0</v>
      </c>
      <c r="J318" s="34">
        <f>IFERROR(VLOOKUP(A318,'Base Preço 2022 - 2023'!$A$2:$C$2000,3,FALSE),0)</f>
        <v>93000</v>
      </c>
      <c r="K318" s="34">
        <f t="shared" si="17"/>
        <v>0</v>
      </c>
      <c r="L318" s="36">
        <f t="shared" si="20"/>
        <v>0</v>
      </c>
    </row>
    <row r="319" spans="1:12" x14ac:dyDescent="0.25">
      <c r="A319" s="33" t="s">
        <v>1149</v>
      </c>
      <c r="B319" s="33" t="s">
        <v>17</v>
      </c>
      <c r="C319" s="33" t="s">
        <v>2320</v>
      </c>
      <c r="D319" s="33"/>
      <c r="E319" s="33"/>
      <c r="F319" s="33">
        <f t="shared" si="18"/>
        <v>0</v>
      </c>
      <c r="G319" s="33"/>
      <c r="H319" s="33">
        <f>IFERROR(VLOOKUP(A319,'Estoque Total'!B311:$K$8000,10,FALSE),0)</f>
        <v>0</v>
      </c>
      <c r="I319" s="33">
        <f t="shared" si="19"/>
        <v>0</v>
      </c>
      <c r="J319" s="34">
        <f>IFERROR(VLOOKUP(A319,'Base Preço 2022 - 2023'!$A$2:$C$2000,3,FALSE),0)</f>
        <v>305000</v>
      </c>
      <c r="K319" s="34">
        <f t="shared" si="17"/>
        <v>0</v>
      </c>
      <c r="L319" s="36">
        <f t="shared" si="20"/>
        <v>0</v>
      </c>
    </row>
    <row r="320" spans="1:12" x14ac:dyDescent="0.25">
      <c r="A320" s="33" t="s">
        <v>1150</v>
      </c>
      <c r="B320" s="33" t="s">
        <v>18</v>
      </c>
      <c r="C320" s="33" t="s">
        <v>2320</v>
      </c>
      <c r="D320" s="33"/>
      <c r="E320" s="33"/>
      <c r="F320" s="33">
        <f t="shared" si="18"/>
        <v>0</v>
      </c>
      <c r="G320" s="33"/>
      <c r="H320" s="33">
        <f>IFERROR(VLOOKUP(A320,'Estoque Total'!B312:$K$8000,10,FALSE),0)</f>
        <v>0</v>
      </c>
      <c r="I320" s="33">
        <f t="shared" si="19"/>
        <v>0</v>
      </c>
      <c r="J320" s="34">
        <f>IFERROR(VLOOKUP(A320,'Base Preço 2022 - 2023'!$A$2:$C$2000,3,FALSE),0)</f>
        <v>390000</v>
      </c>
      <c r="K320" s="34">
        <f t="shared" si="17"/>
        <v>0</v>
      </c>
      <c r="L320" s="36">
        <f t="shared" si="20"/>
        <v>0</v>
      </c>
    </row>
    <row r="321" spans="1:12" x14ac:dyDescent="0.25">
      <c r="A321" s="33" t="s">
        <v>1151</v>
      </c>
      <c r="B321" s="33" t="s">
        <v>19</v>
      </c>
      <c r="C321" s="33" t="s">
        <v>2320</v>
      </c>
      <c r="D321" s="33"/>
      <c r="E321" s="33"/>
      <c r="F321" s="33">
        <f t="shared" si="18"/>
        <v>0</v>
      </c>
      <c r="G321" s="33"/>
      <c r="H321" s="33">
        <f>IFERROR(VLOOKUP(A321,'Estoque Total'!B313:$K$8000,10,FALSE),0)</f>
        <v>0</v>
      </c>
      <c r="I321" s="33">
        <f t="shared" si="19"/>
        <v>0</v>
      </c>
      <c r="J321" s="34">
        <f>IFERROR(VLOOKUP(A321,'Base Preço 2022 - 2023'!$A$2:$C$2000,3,FALSE),0)</f>
        <v>850000</v>
      </c>
      <c r="K321" s="34">
        <f t="shared" si="17"/>
        <v>0</v>
      </c>
      <c r="L321" s="36">
        <f t="shared" si="20"/>
        <v>0</v>
      </c>
    </row>
    <row r="322" spans="1:12" x14ac:dyDescent="0.25">
      <c r="A322" s="33" t="s">
        <v>1152</v>
      </c>
      <c r="B322" s="33" t="s">
        <v>20</v>
      </c>
      <c r="C322" s="33" t="s">
        <v>2320</v>
      </c>
      <c r="D322" s="33"/>
      <c r="E322" s="33"/>
      <c r="F322" s="33">
        <f t="shared" si="18"/>
        <v>0</v>
      </c>
      <c r="G322" s="33"/>
      <c r="H322" s="33">
        <f>IFERROR(VLOOKUP(A322,'Estoque Total'!B314:$K$8000,10,FALSE),0)</f>
        <v>0</v>
      </c>
      <c r="I322" s="33">
        <f t="shared" si="19"/>
        <v>0</v>
      </c>
      <c r="J322" s="34">
        <f>IFERROR(VLOOKUP(A322,'Base Preço 2022 - 2023'!$A$2:$C$2000,3,FALSE),0)</f>
        <v>208000</v>
      </c>
      <c r="K322" s="34">
        <f t="shared" si="17"/>
        <v>0</v>
      </c>
      <c r="L322" s="36">
        <f t="shared" si="20"/>
        <v>0</v>
      </c>
    </row>
    <row r="323" spans="1:12" x14ac:dyDescent="0.25">
      <c r="A323" s="33" t="s">
        <v>1153</v>
      </c>
      <c r="B323" s="33" t="s">
        <v>21</v>
      </c>
      <c r="C323" s="33" t="s">
        <v>2320</v>
      </c>
      <c r="D323" s="33"/>
      <c r="E323" s="33"/>
      <c r="F323" s="33">
        <f t="shared" si="18"/>
        <v>0</v>
      </c>
      <c r="G323" s="33"/>
      <c r="H323" s="33">
        <f>IFERROR(VLOOKUP(A323,'Estoque Total'!B315:$K$8000,10,FALSE),0)</f>
        <v>0</v>
      </c>
      <c r="I323" s="33">
        <f t="shared" si="19"/>
        <v>0</v>
      </c>
      <c r="J323" s="34">
        <f>IFERROR(VLOOKUP(A323,'Base Preço 2022 - 2023'!$A$2:$C$2000,3,FALSE),0)</f>
        <v>234000</v>
      </c>
      <c r="K323" s="34">
        <f t="shared" si="17"/>
        <v>0</v>
      </c>
      <c r="L323" s="36">
        <f t="shared" si="20"/>
        <v>0</v>
      </c>
    </row>
    <row r="324" spans="1:12" x14ac:dyDescent="0.25">
      <c r="A324" s="33" t="s">
        <v>1154</v>
      </c>
      <c r="B324" s="33" t="s">
        <v>22</v>
      </c>
      <c r="C324" s="33" t="s">
        <v>2320</v>
      </c>
      <c r="D324" s="33"/>
      <c r="E324" s="33"/>
      <c r="F324" s="33">
        <f t="shared" si="18"/>
        <v>0</v>
      </c>
      <c r="G324" s="33"/>
      <c r="H324" s="33">
        <f>IFERROR(VLOOKUP(A324,'Estoque Total'!B316:$K$8000,10,FALSE),0)</f>
        <v>0</v>
      </c>
      <c r="I324" s="33">
        <f t="shared" si="19"/>
        <v>0</v>
      </c>
      <c r="J324" s="34">
        <f>IFERROR(VLOOKUP(A324,'Base Preço 2022 - 2023'!$A$2:$C$2000,3,FALSE),0)</f>
        <v>344000</v>
      </c>
      <c r="K324" s="34">
        <f t="shared" si="17"/>
        <v>0</v>
      </c>
      <c r="L324" s="36">
        <f t="shared" si="20"/>
        <v>0</v>
      </c>
    </row>
    <row r="325" spans="1:12" x14ac:dyDescent="0.25">
      <c r="A325" s="33" t="s">
        <v>1155</v>
      </c>
      <c r="B325" s="33" t="s">
        <v>23</v>
      </c>
      <c r="C325" s="33" t="s">
        <v>2320</v>
      </c>
      <c r="D325" s="33"/>
      <c r="E325" s="33"/>
      <c r="F325" s="33">
        <f t="shared" si="18"/>
        <v>0</v>
      </c>
      <c r="G325" s="33"/>
      <c r="H325" s="33">
        <f>IFERROR(VLOOKUP(A325,'Estoque Total'!B317:$K$8000,10,FALSE),0)</f>
        <v>0</v>
      </c>
      <c r="I325" s="33">
        <f t="shared" si="19"/>
        <v>0</v>
      </c>
      <c r="J325" s="34">
        <f>IFERROR(VLOOKUP(A325,'Base Preço 2022 - 2023'!$A$2:$C$2000,3,FALSE),0)</f>
        <v>82000</v>
      </c>
      <c r="K325" s="34">
        <f t="shared" si="17"/>
        <v>0</v>
      </c>
      <c r="L325" s="36">
        <f t="shared" si="20"/>
        <v>0</v>
      </c>
    </row>
    <row r="326" spans="1:12" x14ac:dyDescent="0.25">
      <c r="A326" s="33" t="s">
        <v>1156</v>
      </c>
      <c r="B326" s="33" t="s">
        <v>24</v>
      </c>
      <c r="C326" s="33" t="s">
        <v>2320</v>
      </c>
      <c r="D326" s="33"/>
      <c r="E326" s="33"/>
      <c r="F326" s="33">
        <f t="shared" si="18"/>
        <v>0</v>
      </c>
      <c r="G326" s="33"/>
      <c r="H326" s="33">
        <f>IFERROR(VLOOKUP(A326,'Estoque Total'!B318:$K$8000,10,FALSE),0)</f>
        <v>0</v>
      </c>
      <c r="I326" s="33">
        <f t="shared" si="19"/>
        <v>0</v>
      </c>
      <c r="J326" s="34">
        <f>IFERROR(VLOOKUP(A326,'Base Preço 2022 - 2023'!$A$2:$C$2000,3,FALSE),0)</f>
        <v>87000</v>
      </c>
      <c r="K326" s="34">
        <f t="shared" si="17"/>
        <v>0</v>
      </c>
      <c r="L326" s="36">
        <f t="shared" si="20"/>
        <v>0</v>
      </c>
    </row>
    <row r="327" spans="1:12" x14ac:dyDescent="0.25">
      <c r="A327" s="33" t="s">
        <v>1553</v>
      </c>
      <c r="B327" s="33" t="s">
        <v>408</v>
      </c>
      <c r="C327" s="33" t="s">
        <v>2308</v>
      </c>
      <c r="D327" s="33"/>
      <c r="E327" s="33"/>
      <c r="F327" s="33">
        <f t="shared" si="18"/>
        <v>0</v>
      </c>
      <c r="G327" s="33"/>
      <c r="H327" s="33">
        <f>IFERROR(VLOOKUP(A327,'Estoque Total'!B319:$K$8000,10,FALSE),0)</f>
        <v>84</v>
      </c>
      <c r="I327" s="33">
        <f t="shared" si="19"/>
        <v>-84</v>
      </c>
      <c r="J327" s="34">
        <f>IFERROR(VLOOKUP(A327,'Base Preço 2022 - 2023'!$A$2:$C$2000,3,FALSE),0)</f>
        <v>380</v>
      </c>
      <c r="K327" s="34">
        <f t="shared" si="17"/>
        <v>-31920</v>
      </c>
      <c r="L327" s="36">
        <f t="shared" si="20"/>
        <v>0</v>
      </c>
    </row>
    <row r="328" spans="1:12" x14ac:dyDescent="0.25">
      <c r="A328" s="33" t="s">
        <v>1554</v>
      </c>
      <c r="B328" s="33" t="s">
        <v>409</v>
      </c>
      <c r="C328" s="33" t="s">
        <v>2314</v>
      </c>
      <c r="D328" s="33"/>
      <c r="E328" s="33"/>
      <c r="F328" s="33">
        <f t="shared" si="18"/>
        <v>0</v>
      </c>
      <c r="G328" s="33"/>
      <c r="H328" s="33">
        <f>IFERROR(VLOOKUP(A328,'Estoque Total'!B320:$K$8000,10,FALSE),0)</f>
        <v>0</v>
      </c>
      <c r="I328" s="33">
        <f t="shared" si="19"/>
        <v>0</v>
      </c>
      <c r="J328" s="34">
        <f>IFERROR(VLOOKUP(A328,'Base Preço 2022 - 2023'!$A$2:$C$2000,3,FALSE),0)</f>
        <v>108.23290283868701</v>
      </c>
      <c r="K328" s="34">
        <f t="shared" si="17"/>
        <v>0</v>
      </c>
      <c r="L328" s="36">
        <f t="shared" si="20"/>
        <v>0</v>
      </c>
    </row>
    <row r="329" spans="1:12" x14ac:dyDescent="0.25">
      <c r="A329" s="33" t="s">
        <v>1555</v>
      </c>
      <c r="B329" s="33" t="s">
        <v>410</v>
      </c>
      <c r="C329" s="33" t="s">
        <v>2308</v>
      </c>
      <c r="D329" s="33"/>
      <c r="E329" s="33"/>
      <c r="F329" s="33">
        <f t="shared" si="18"/>
        <v>0</v>
      </c>
      <c r="G329" s="33"/>
      <c r="H329" s="33">
        <f>IFERROR(VLOOKUP(A329,'Estoque Total'!B321:$K$8000,10,FALSE),0)</f>
        <v>58</v>
      </c>
      <c r="I329" s="33">
        <f t="shared" si="19"/>
        <v>-58</v>
      </c>
      <c r="J329" s="34">
        <f>IFERROR(VLOOKUP(A329,'Base Preço 2022 - 2023'!$A$2:$C$2000,3,FALSE),0)</f>
        <v>390</v>
      </c>
      <c r="K329" s="34">
        <f t="shared" si="17"/>
        <v>-22620</v>
      </c>
      <c r="L329" s="36">
        <f t="shared" si="20"/>
        <v>0</v>
      </c>
    </row>
    <row r="330" spans="1:12" x14ac:dyDescent="0.25">
      <c r="A330" s="33" t="s">
        <v>1556</v>
      </c>
      <c r="B330" s="33" t="s">
        <v>411</v>
      </c>
      <c r="C330" s="33" t="s">
        <v>2314</v>
      </c>
      <c r="D330" s="33"/>
      <c r="E330" s="33"/>
      <c r="F330" s="33">
        <f t="shared" si="18"/>
        <v>0</v>
      </c>
      <c r="G330" s="33"/>
      <c r="H330" s="33">
        <f>IFERROR(VLOOKUP(A330,'Estoque Total'!B322:$K$8000,10,FALSE),0)</f>
        <v>0</v>
      </c>
      <c r="I330" s="33">
        <f t="shared" si="19"/>
        <v>0</v>
      </c>
      <c r="J330" s="34">
        <f>IFERROR(VLOOKUP(A330,'Base Preço 2022 - 2023'!$A$2:$C$2000,3,FALSE),0)</f>
        <v>168.14703967477791</v>
      </c>
      <c r="K330" s="34">
        <f t="shared" ref="K330:K393" si="21">I330*J330</f>
        <v>0</v>
      </c>
      <c r="L330" s="36">
        <f t="shared" si="20"/>
        <v>0</v>
      </c>
    </row>
    <row r="331" spans="1:12" x14ac:dyDescent="0.25">
      <c r="A331" s="33" t="s">
        <v>1557</v>
      </c>
      <c r="B331" s="33" t="s">
        <v>412</v>
      </c>
      <c r="C331" s="33" t="s">
        <v>2314</v>
      </c>
      <c r="D331" s="33"/>
      <c r="E331" s="33"/>
      <c r="F331" s="33">
        <f t="shared" ref="F331:F394" si="22">IF(D331-E331&lt;&gt;0,"Gerar 3° Contagem",D331-E331)</f>
        <v>0</v>
      </c>
      <c r="G331" s="33"/>
      <c r="H331" s="33">
        <f>IFERROR(VLOOKUP(A331,'Estoque Total'!B323:$K$8000,10,FALSE),0)</f>
        <v>0</v>
      </c>
      <c r="I331" s="33">
        <f t="shared" ref="I331:I394" si="23">G331-H331</f>
        <v>0</v>
      </c>
      <c r="J331" s="34">
        <f>IFERROR(VLOOKUP(A331,'Base Preço 2022 - 2023'!$A$2:$C$2000,3,FALSE),0)</f>
        <v>141.75139663081464</v>
      </c>
      <c r="K331" s="34">
        <f t="shared" si="21"/>
        <v>0</v>
      </c>
      <c r="L331" s="36">
        <f t="shared" ref="L331:L394" si="24">G331*J331</f>
        <v>0</v>
      </c>
    </row>
    <row r="332" spans="1:12" x14ac:dyDescent="0.25">
      <c r="A332" s="33" t="s">
        <v>1558</v>
      </c>
      <c r="B332" s="33" t="s">
        <v>413</v>
      </c>
      <c r="C332" s="33" t="s">
        <v>2314</v>
      </c>
      <c r="D332" s="33"/>
      <c r="E332" s="33"/>
      <c r="F332" s="33">
        <f t="shared" si="22"/>
        <v>0</v>
      </c>
      <c r="G332" s="33"/>
      <c r="H332" s="33">
        <f>IFERROR(VLOOKUP(A332,'Estoque Total'!B324:$K$8000,10,FALSE),0)</f>
        <v>0</v>
      </c>
      <c r="I332" s="33">
        <f t="shared" si="23"/>
        <v>0</v>
      </c>
      <c r="J332" s="34">
        <f>IFERROR(VLOOKUP(A332,'Base Preço 2022 - 2023'!$A$2:$C$2000,3,FALSE),0)</f>
        <v>131.54287371961249</v>
      </c>
      <c r="K332" s="34">
        <f t="shared" si="21"/>
        <v>0</v>
      </c>
      <c r="L332" s="36">
        <f t="shared" si="24"/>
        <v>0</v>
      </c>
    </row>
    <row r="333" spans="1:12" x14ac:dyDescent="0.25">
      <c r="A333" s="33" t="s">
        <v>1566</v>
      </c>
      <c r="B333" s="33" t="s">
        <v>419</v>
      </c>
      <c r="C333" s="33" t="s">
        <v>2308</v>
      </c>
      <c r="D333" s="33"/>
      <c r="E333" s="33"/>
      <c r="F333" s="33">
        <f t="shared" si="22"/>
        <v>0</v>
      </c>
      <c r="G333" s="33"/>
      <c r="H333" s="33">
        <f>IFERROR(VLOOKUP(A333,'Estoque Total'!B325:$K$8000,10,FALSE),0)</f>
        <v>93</v>
      </c>
      <c r="I333" s="33">
        <f t="shared" si="23"/>
        <v>-93</v>
      </c>
      <c r="J333" s="34">
        <f>IFERROR(VLOOKUP(A333,'Base Preço 2022 - 2023'!$A$2:$C$2000,3,FALSE),0)</f>
        <v>161.49</v>
      </c>
      <c r="K333" s="34">
        <f t="shared" si="21"/>
        <v>-15018.570000000002</v>
      </c>
      <c r="L333" s="36">
        <f t="shared" si="24"/>
        <v>0</v>
      </c>
    </row>
    <row r="334" spans="1:12" x14ac:dyDescent="0.25">
      <c r="A334" s="33" t="s">
        <v>1567</v>
      </c>
      <c r="B334" s="33" t="s">
        <v>420</v>
      </c>
      <c r="C334" s="33" t="s">
        <v>2314</v>
      </c>
      <c r="D334" s="33"/>
      <c r="E334" s="33"/>
      <c r="F334" s="33">
        <f t="shared" si="22"/>
        <v>0</v>
      </c>
      <c r="G334" s="33"/>
      <c r="H334" s="33">
        <f>IFERROR(VLOOKUP(A334,'Estoque Total'!B326:$K$8000,10,FALSE),0)</f>
        <v>0</v>
      </c>
      <c r="I334" s="33">
        <f t="shared" si="23"/>
        <v>0</v>
      </c>
      <c r="J334" s="34">
        <f>IFERROR(VLOOKUP(A334,'Base Preço 2022 - 2023'!$A$2:$C$2000,3,FALSE),0)</f>
        <v>198.91950335395572</v>
      </c>
      <c r="K334" s="34">
        <f t="shared" si="21"/>
        <v>0</v>
      </c>
      <c r="L334" s="36">
        <f t="shared" si="24"/>
        <v>0</v>
      </c>
    </row>
    <row r="335" spans="1:12" x14ac:dyDescent="0.25">
      <c r="A335" s="33" t="s">
        <v>1568</v>
      </c>
      <c r="B335" s="33" t="s">
        <v>421</v>
      </c>
      <c r="C335" s="33" t="s">
        <v>2314</v>
      </c>
      <c r="D335" s="33"/>
      <c r="E335" s="33"/>
      <c r="F335" s="33">
        <f t="shared" si="22"/>
        <v>0</v>
      </c>
      <c r="G335" s="33"/>
      <c r="H335" s="33">
        <f>IFERROR(VLOOKUP(A335,'Estoque Total'!B327:$K$8000,10,FALSE),0)</f>
        <v>0</v>
      </c>
      <c r="I335" s="33">
        <f t="shared" si="23"/>
        <v>0</v>
      </c>
      <c r="J335" s="34">
        <f>IFERROR(VLOOKUP(A335,'Base Preço 2022 - 2023'!$A$2:$C$2000,3,FALSE),0)</f>
        <v>172.33930568734249</v>
      </c>
      <c r="K335" s="34">
        <f t="shared" si="21"/>
        <v>0</v>
      </c>
      <c r="L335" s="36">
        <f t="shared" si="24"/>
        <v>0</v>
      </c>
    </row>
    <row r="336" spans="1:12" x14ac:dyDescent="0.25">
      <c r="A336" s="33" t="s">
        <v>1569</v>
      </c>
      <c r="B336" s="33" t="s">
        <v>422</v>
      </c>
      <c r="C336" s="33" t="s">
        <v>2327</v>
      </c>
      <c r="D336" s="33"/>
      <c r="E336" s="33"/>
      <c r="F336" s="33">
        <f t="shared" si="22"/>
        <v>0</v>
      </c>
      <c r="G336" s="33"/>
      <c r="H336" s="33">
        <f>IFERROR(VLOOKUP(A336,'Estoque Total'!B328:$K$8000,10,FALSE),0)</f>
        <v>1355</v>
      </c>
      <c r="I336" s="33">
        <f t="shared" si="23"/>
        <v>-1355</v>
      </c>
      <c r="J336" s="34">
        <f>IFERROR(VLOOKUP(A336,'Base Preço 2022 - 2023'!$A$2:$C$2000,3,FALSE),0)</f>
        <v>148.34556254644983</v>
      </c>
      <c r="K336" s="34">
        <f t="shared" si="21"/>
        <v>-201008.2372504395</v>
      </c>
      <c r="L336" s="36">
        <f t="shared" si="24"/>
        <v>0</v>
      </c>
    </row>
    <row r="337" spans="1:12" x14ac:dyDescent="0.25">
      <c r="A337" s="33" t="s">
        <v>1571</v>
      </c>
      <c r="B337" s="33" t="s">
        <v>424</v>
      </c>
      <c r="C337" s="33" t="s">
        <v>2327</v>
      </c>
      <c r="D337" s="33"/>
      <c r="E337" s="33"/>
      <c r="F337" s="33">
        <f t="shared" si="22"/>
        <v>0</v>
      </c>
      <c r="G337" s="33"/>
      <c r="H337" s="33">
        <f>IFERROR(VLOOKUP(A337,'Estoque Total'!B329:$K$8000,10,FALSE),0)</f>
        <v>0</v>
      </c>
      <c r="I337" s="33">
        <f t="shared" si="23"/>
        <v>0</v>
      </c>
      <c r="J337" s="34">
        <f>IFERROR(VLOOKUP(A337,'Base Preço 2022 - 2023'!$A$2:$C$2000,3,FALSE),0)</f>
        <v>129.04457565630477</v>
      </c>
      <c r="K337" s="34">
        <f t="shared" si="21"/>
        <v>0</v>
      </c>
      <c r="L337" s="36">
        <f t="shared" si="24"/>
        <v>0</v>
      </c>
    </row>
    <row r="338" spans="1:12" x14ac:dyDescent="0.25">
      <c r="A338" s="33" t="s">
        <v>1572</v>
      </c>
      <c r="B338" s="33" t="s">
        <v>425</v>
      </c>
      <c r="C338" s="33" t="s">
        <v>2308</v>
      </c>
      <c r="D338" s="33"/>
      <c r="E338" s="33"/>
      <c r="F338" s="33">
        <f t="shared" si="22"/>
        <v>0</v>
      </c>
      <c r="G338" s="33"/>
      <c r="H338" s="33">
        <f>IFERROR(VLOOKUP(A338,'Estoque Total'!B330:$K$8000,10,FALSE),0)</f>
        <v>59</v>
      </c>
      <c r="I338" s="33">
        <f t="shared" si="23"/>
        <v>-59</v>
      </c>
      <c r="J338" s="34">
        <f>IFERROR(VLOOKUP(A338,'Base Preço 2022 - 2023'!$A$2:$C$2000,3,FALSE),0)</f>
        <v>520</v>
      </c>
      <c r="K338" s="34">
        <f t="shared" si="21"/>
        <v>-30680</v>
      </c>
      <c r="L338" s="36">
        <f t="shared" si="24"/>
        <v>0</v>
      </c>
    </row>
    <row r="339" spans="1:12" x14ac:dyDescent="0.25">
      <c r="A339" s="33" t="s">
        <v>1573</v>
      </c>
      <c r="B339" s="33" t="s">
        <v>426</v>
      </c>
      <c r="C339" s="33" t="s">
        <v>2308</v>
      </c>
      <c r="D339" s="33"/>
      <c r="E339" s="33"/>
      <c r="F339" s="33">
        <f t="shared" si="22"/>
        <v>0</v>
      </c>
      <c r="G339" s="33"/>
      <c r="H339" s="33">
        <f>IFERROR(VLOOKUP(A339,'Estoque Total'!B331:$K$8000,10,FALSE),0)</f>
        <v>0</v>
      </c>
      <c r="I339" s="33">
        <f t="shared" si="23"/>
        <v>0</v>
      </c>
      <c r="J339" s="34">
        <f>IFERROR(VLOOKUP(A339,'Base Preço 2022 - 2023'!$A$2:$C$2000,3,FALSE),0)</f>
        <v>520</v>
      </c>
      <c r="K339" s="34">
        <f t="shared" si="21"/>
        <v>0</v>
      </c>
      <c r="L339" s="36">
        <f t="shared" si="24"/>
        <v>0</v>
      </c>
    </row>
    <row r="340" spans="1:12" x14ac:dyDescent="0.25">
      <c r="A340" s="33" t="s">
        <v>1574</v>
      </c>
      <c r="B340" s="33" t="s">
        <v>427</v>
      </c>
      <c r="C340" s="33" t="s">
        <v>2308</v>
      </c>
      <c r="D340" s="33"/>
      <c r="E340" s="33"/>
      <c r="F340" s="33">
        <f t="shared" si="22"/>
        <v>0</v>
      </c>
      <c r="G340" s="33"/>
      <c r="H340" s="33">
        <f>IFERROR(VLOOKUP(A340,'Estoque Total'!B332:$K$8000,10,FALSE),0)</f>
        <v>39</v>
      </c>
      <c r="I340" s="33">
        <f t="shared" si="23"/>
        <v>-39</v>
      </c>
      <c r="J340" s="34">
        <f>IFERROR(VLOOKUP(A340,'Base Preço 2022 - 2023'!$A$2:$C$2000,3,FALSE),0)</f>
        <v>520</v>
      </c>
      <c r="K340" s="34">
        <f t="shared" si="21"/>
        <v>-20280</v>
      </c>
      <c r="L340" s="36">
        <f t="shared" si="24"/>
        <v>0</v>
      </c>
    </row>
    <row r="341" spans="1:12" x14ac:dyDescent="0.25">
      <c r="A341" s="33" t="s">
        <v>2373</v>
      </c>
      <c r="B341" s="33" t="s">
        <v>2374</v>
      </c>
      <c r="C341" s="33" t="s">
        <v>2308</v>
      </c>
      <c r="D341" s="33"/>
      <c r="E341" s="33"/>
      <c r="F341" s="33">
        <f t="shared" si="22"/>
        <v>0</v>
      </c>
      <c r="G341" s="33"/>
      <c r="H341" s="33">
        <f>IFERROR(VLOOKUP(A341,'Estoque Total'!B333:$K$8000,10,FALSE),0)</f>
        <v>0</v>
      </c>
      <c r="I341" s="33">
        <f t="shared" si="23"/>
        <v>0</v>
      </c>
      <c r="J341" s="34">
        <f>IFERROR(VLOOKUP(A341,'Base Preço 2022 - 2023'!$A$2:$C$2000,3,FALSE),0)</f>
        <v>0</v>
      </c>
      <c r="K341" s="34">
        <f t="shared" si="21"/>
        <v>0</v>
      </c>
      <c r="L341" s="36">
        <f t="shared" si="24"/>
        <v>0</v>
      </c>
    </row>
    <row r="342" spans="1:12" x14ac:dyDescent="0.25">
      <c r="A342" s="33" t="s">
        <v>1579</v>
      </c>
      <c r="B342" s="33" t="s">
        <v>432</v>
      </c>
      <c r="C342" s="33" t="s">
        <v>2308</v>
      </c>
      <c r="D342" s="33"/>
      <c r="E342" s="33"/>
      <c r="F342" s="33">
        <f t="shared" si="22"/>
        <v>0</v>
      </c>
      <c r="G342" s="33"/>
      <c r="H342" s="33">
        <f>IFERROR(VLOOKUP(A342,'Estoque Total'!B334:$K$8000,10,FALSE),0)</f>
        <v>120</v>
      </c>
      <c r="I342" s="33">
        <f t="shared" si="23"/>
        <v>-120</v>
      </c>
      <c r="J342" s="34">
        <f>IFERROR(VLOOKUP(A342,'Base Preço 2022 - 2023'!$A$2:$C$2000,3,FALSE),0)</f>
        <v>400</v>
      </c>
      <c r="K342" s="34">
        <f t="shared" si="21"/>
        <v>-48000</v>
      </c>
      <c r="L342" s="36">
        <f t="shared" si="24"/>
        <v>0</v>
      </c>
    </row>
    <row r="343" spans="1:12" x14ac:dyDescent="0.25">
      <c r="A343" s="33" t="s">
        <v>1577</v>
      </c>
      <c r="B343" s="33" t="s">
        <v>430</v>
      </c>
      <c r="C343" s="33" t="s">
        <v>2308</v>
      </c>
      <c r="D343" s="33"/>
      <c r="E343" s="33"/>
      <c r="F343" s="33">
        <f t="shared" si="22"/>
        <v>0</v>
      </c>
      <c r="G343" s="33"/>
      <c r="H343" s="33">
        <f>IFERROR(VLOOKUP(A343,'Estoque Total'!B335:$K$8000,10,FALSE),0)</f>
        <v>0</v>
      </c>
      <c r="I343" s="33">
        <f t="shared" si="23"/>
        <v>0</v>
      </c>
      <c r="J343" s="34">
        <f>IFERROR(VLOOKUP(A343,'Base Preço 2022 - 2023'!$A$2:$C$2000,3,FALSE),0)</f>
        <v>466</v>
      </c>
      <c r="K343" s="34">
        <f t="shared" si="21"/>
        <v>0</v>
      </c>
      <c r="L343" s="36">
        <f t="shared" si="24"/>
        <v>0</v>
      </c>
    </row>
    <row r="344" spans="1:12" x14ac:dyDescent="0.25">
      <c r="A344" s="33" t="s">
        <v>1578</v>
      </c>
      <c r="B344" s="33" t="s">
        <v>431</v>
      </c>
      <c r="C344" s="33" t="s">
        <v>2308</v>
      </c>
      <c r="D344" s="33"/>
      <c r="E344" s="33"/>
      <c r="F344" s="33">
        <f t="shared" si="22"/>
        <v>0</v>
      </c>
      <c r="G344" s="33"/>
      <c r="H344" s="33">
        <f>IFERROR(VLOOKUP(A344,'Estoque Total'!B336:$K$8000,10,FALSE),0)</f>
        <v>23</v>
      </c>
      <c r="I344" s="33">
        <f t="shared" si="23"/>
        <v>-23</v>
      </c>
      <c r="J344" s="34">
        <f>IFERROR(VLOOKUP(A344,'Base Preço 2022 - 2023'!$A$2:$C$2000,3,FALSE),0)</f>
        <v>466</v>
      </c>
      <c r="K344" s="34">
        <f t="shared" si="21"/>
        <v>-10718</v>
      </c>
      <c r="L344" s="36">
        <f t="shared" si="24"/>
        <v>0</v>
      </c>
    </row>
    <row r="345" spans="1:12" x14ac:dyDescent="0.25">
      <c r="A345" s="33" t="s">
        <v>2375</v>
      </c>
      <c r="B345" s="33" t="s">
        <v>2376</v>
      </c>
      <c r="C345" s="33" t="s">
        <v>2308</v>
      </c>
      <c r="D345" s="33"/>
      <c r="E345" s="33"/>
      <c r="F345" s="33">
        <f t="shared" si="22"/>
        <v>0</v>
      </c>
      <c r="G345" s="33"/>
      <c r="H345" s="33">
        <f>IFERROR(VLOOKUP(A345,'Estoque Total'!B337:$K$8000,10,FALSE),0)</f>
        <v>0</v>
      </c>
      <c r="I345" s="33">
        <f t="shared" si="23"/>
        <v>0</v>
      </c>
      <c r="J345" s="34">
        <f>IFERROR(VLOOKUP(A345,'Base Preço 2022 - 2023'!$A$2:$C$2000,3,FALSE),0)</f>
        <v>0</v>
      </c>
      <c r="K345" s="34">
        <f t="shared" si="21"/>
        <v>0</v>
      </c>
      <c r="L345" s="36">
        <f t="shared" si="24"/>
        <v>0</v>
      </c>
    </row>
    <row r="346" spans="1:12" x14ac:dyDescent="0.25">
      <c r="A346" s="33" t="s">
        <v>2377</v>
      </c>
      <c r="B346" s="33" t="s">
        <v>2378</v>
      </c>
      <c r="C346" s="33" t="s">
        <v>2308</v>
      </c>
      <c r="D346" s="33"/>
      <c r="E346" s="33"/>
      <c r="F346" s="33">
        <f t="shared" si="22"/>
        <v>0</v>
      </c>
      <c r="G346" s="33"/>
      <c r="H346" s="33">
        <f>IFERROR(VLOOKUP(A346,'Estoque Total'!B338:$K$8000,10,FALSE),0)</f>
        <v>0</v>
      </c>
      <c r="I346" s="33">
        <f t="shared" si="23"/>
        <v>0</v>
      </c>
      <c r="J346" s="34">
        <f>IFERROR(VLOOKUP(A346,'Base Preço 2022 - 2023'!$A$2:$C$2000,3,FALSE),0)</f>
        <v>0</v>
      </c>
      <c r="K346" s="34">
        <f t="shared" si="21"/>
        <v>0</v>
      </c>
      <c r="L346" s="36">
        <f t="shared" si="24"/>
        <v>0</v>
      </c>
    </row>
    <row r="347" spans="1:12" x14ac:dyDescent="0.25">
      <c r="A347" s="33" t="s">
        <v>1580</v>
      </c>
      <c r="B347" s="33" t="s">
        <v>433</v>
      </c>
      <c r="C347" s="33" t="s">
        <v>2308</v>
      </c>
      <c r="D347" s="33"/>
      <c r="E347" s="33"/>
      <c r="F347" s="33">
        <f t="shared" si="22"/>
        <v>0</v>
      </c>
      <c r="G347" s="33"/>
      <c r="H347" s="33">
        <f>IFERROR(VLOOKUP(A347,'Estoque Total'!B339:$K$8000,10,FALSE),0)</f>
        <v>0</v>
      </c>
      <c r="I347" s="33">
        <f t="shared" si="23"/>
        <v>0</v>
      </c>
      <c r="J347" s="34">
        <f>IFERROR(VLOOKUP(A347,'Base Preço 2022 - 2023'!$A$2:$C$2000,3,FALSE),0)</f>
        <v>400</v>
      </c>
      <c r="K347" s="34">
        <f t="shared" si="21"/>
        <v>0</v>
      </c>
      <c r="L347" s="36">
        <f t="shared" si="24"/>
        <v>0</v>
      </c>
    </row>
    <row r="348" spans="1:12" x14ac:dyDescent="0.25">
      <c r="A348" s="33" t="s">
        <v>2379</v>
      </c>
      <c r="B348" s="33" t="s">
        <v>2380</v>
      </c>
      <c r="C348" s="33" t="s">
        <v>2308</v>
      </c>
      <c r="D348" s="33"/>
      <c r="E348" s="33"/>
      <c r="F348" s="33">
        <f t="shared" si="22"/>
        <v>0</v>
      </c>
      <c r="G348" s="33"/>
      <c r="H348" s="33">
        <f>IFERROR(VLOOKUP(A348,'Estoque Total'!B340:$K$8000,10,FALSE),0)</f>
        <v>0</v>
      </c>
      <c r="I348" s="33">
        <f t="shared" si="23"/>
        <v>0</v>
      </c>
      <c r="J348" s="34">
        <f>IFERROR(VLOOKUP(A348,'Base Preço 2022 - 2023'!$A$2:$C$2000,3,FALSE),0)</f>
        <v>0</v>
      </c>
      <c r="K348" s="34">
        <f t="shared" si="21"/>
        <v>0</v>
      </c>
      <c r="L348" s="36">
        <f t="shared" si="24"/>
        <v>0</v>
      </c>
    </row>
    <row r="349" spans="1:12" x14ac:dyDescent="0.25">
      <c r="A349" s="33" t="s">
        <v>1583</v>
      </c>
      <c r="B349" s="33" t="s">
        <v>436</v>
      </c>
      <c r="C349" s="33" t="s">
        <v>2327</v>
      </c>
      <c r="D349" s="33"/>
      <c r="E349" s="33"/>
      <c r="F349" s="33">
        <f t="shared" si="22"/>
        <v>0</v>
      </c>
      <c r="G349" s="33"/>
      <c r="H349" s="33">
        <f>IFERROR(VLOOKUP(A349,'Estoque Total'!B341:$K$8000,10,FALSE),0)</f>
        <v>115</v>
      </c>
      <c r="I349" s="33">
        <f t="shared" si="23"/>
        <v>-115</v>
      </c>
      <c r="J349" s="34">
        <f>IFERROR(VLOOKUP(A349,'Base Preço 2022 - 2023'!$A$2:$C$2000,3,FALSE),0)</f>
        <v>41.439979840941014</v>
      </c>
      <c r="K349" s="34">
        <f t="shared" si="21"/>
        <v>-4765.5976817082164</v>
      </c>
      <c r="L349" s="36">
        <f t="shared" si="24"/>
        <v>0</v>
      </c>
    </row>
    <row r="350" spans="1:12" x14ac:dyDescent="0.25">
      <c r="A350" s="33" t="s">
        <v>1584</v>
      </c>
      <c r="B350" s="33" t="s">
        <v>437</v>
      </c>
      <c r="C350" s="33" t="s">
        <v>2327</v>
      </c>
      <c r="D350" s="33"/>
      <c r="E350" s="33"/>
      <c r="F350" s="33">
        <f t="shared" si="22"/>
        <v>0</v>
      </c>
      <c r="G350" s="33"/>
      <c r="H350" s="33">
        <f>IFERROR(VLOOKUP(A350,'Estoque Total'!B342:$K$8000,10,FALSE),0)</f>
        <v>0</v>
      </c>
      <c r="I350" s="33">
        <f t="shared" si="23"/>
        <v>0</v>
      </c>
      <c r="J350" s="34">
        <f>IFERROR(VLOOKUP(A350,'Base Preço 2022 - 2023'!$A$2:$C$2000,3,FALSE),0)</f>
        <v>27.825624198168704</v>
      </c>
      <c r="K350" s="34">
        <f t="shared" si="21"/>
        <v>0</v>
      </c>
      <c r="L350" s="36">
        <f t="shared" si="24"/>
        <v>0</v>
      </c>
    </row>
    <row r="351" spans="1:12" x14ac:dyDescent="0.25">
      <c r="A351" s="33" t="s">
        <v>1585</v>
      </c>
      <c r="B351" s="33" t="s">
        <v>438</v>
      </c>
      <c r="C351" s="33" t="s">
        <v>2327</v>
      </c>
      <c r="D351" s="33"/>
      <c r="E351" s="33"/>
      <c r="F351" s="33">
        <f t="shared" si="22"/>
        <v>0</v>
      </c>
      <c r="G351" s="33"/>
      <c r="H351" s="33">
        <f>IFERROR(VLOOKUP(A351,'Estoque Total'!B343:$K$8000,10,FALSE),0)</f>
        <v>0</v>
      </c>
      <c r="I351" s="33">
        <f t="shared" si="23"/>
        <v>0</v>
      </c>
      <c r="J351" s="34">
        <f>IFERROR(VLOOKUP(A351,'Base Preço 2022 - 2023'!$A$2:$C$2000,3,FALSE),0)</f>
        <v>29.925496624228977</v>
      </c>
      <c r="K351" s="34">
        <f t="shared" si="21"/>
        <v>0</v>
      </c>
      <c r="L351" s="36">
        <f t="shared" si="24"/>
        <v>0</v>
      </c>
    </row>
    <row r="352" spans="1:12" x14ac:dyDescent="0.25">
      <c r="A352" s="33" t="s">
        <v>1587</v>
      </c>
      <c r="B352" s="33" t="s">
        <v>2381</v>
      </c>
      <c r="C352" s="33" t="s">
        <v>2311</v>
      </c>
      <c r="D352" s="33"/>
      <c r="E352" s="33"/>
      <c r="F352" s="33">
        <f t="shared" si="22"/>
        <v>0</v>
      </c>
      <c r="G352" s="33"/>
      <c r="H352" s="33">
        <f>IFERROR(VLOOKUP(A352,'Estoque Total'!B344:$K$8000,10,FALSE),0)</f>
        <v>0</v>
      </c>
      <c r="I352" s="33">
        <f t="shared" si="23"/>
        <v>0</v>
      </c>
      <c r="J352" s="34">
        <f>IFERROR(VLOOKUP(A352,'Base Preço 2022 - 2023'!$A$2:$C$2000,3,FALSE),0)</f>
        <v>250</v>
      </c>
      <c r="K352" s="34">
        <f t="shared" si="21"/>
        <v>0</v>
      </c>
      <c r="L352" s="36">
        <f t="shared" si="24"/>
        <v>0</v>
      </c>
    </row>
    <row r="353" spans="1:12" x14ac:dyDescent="0.25">
      <c r="A353" s="33" t="s">
        <v>1589</v>
      </c>
      <c r="B353" s="33" t="s">
        <v>2382</v>
      </c>
      <c r="C353" s="33" t="s">
        <v>2311</v>
      </c>
      <c r="D353" s="33"/>
      <c r="E353" s="33"/>
      <c r="F353" s="33">
        <f t="shared" si="22"/>
        <v>0</v>
      </c>
      <c r="G353" s="33"/>
      <c r="H353" s="33">
        <f>IFERROR(VLOOKUP(A353,'Estoque Total'!B345:$K$8000,10,FALSE),0)</f>
        <v>169</v>
      </c>
      <c r="I353" s="33">
        <f t="shared" si="23"/>
        <v>-169</v>
      </c>
      <c r="J353" s="34">
        <f>IFERROR(VLOOKUP(A353,'Base Preço 2022 - 2023'!$A$2:$C$2000,3,FALSE),0)</f>
        <v>195</v>
      </c>
      <c r="K353" s="34">
        <f t="shared" si="21"/>
        <v>-32955</v>
      </c>
      <c r="L353" s="36">
        <f t="shared" si="24"/>
        <v>0</v>
      </c>
    </row>
    <row r="354" spans="1:12" x14ac:dyDescent="0.25">
      <c r="A354" s="33" t="s">
        <v>1591</v>
      </c>
      <c r="B354" s="33" t="s">
        <v>2383</v>
      </c>
      <c r="C354" s="33" t="s">
        <v>2311</v>
      </c>
      <c r="D354" s="33"/>
      <c r="E354" s="33"/>
      <c r="F354" s="33">
        <f t="shared" si="22"/>
        <v>0</v>
      </c>
      <c r="G354" s="33"/>
      <c r="H354" s="33">
        <f>IFERROR(VLOOKUP(A354,'Estoque Total'!B346:$K$8000,10,FALSE),0)</f>
        <v>0</v>
      </c>
      <c r="I354" s="33">
        <f t="shared" si="23"/>
        <v>0</v>
      </c>
      <c r="J354" s="34">
        <f>IFERROR(VLOOKUP(A354,'Base Preço 2022 - 2023'!$A$2:$C$2000,3,FALSE),0)</f>
        <v>195</v>
      </c>
      <c r="K354" s="34">
        <f t="shared" si="21"/>
        <v>0</v>
      </c>
      <c r="L354" s="36">
        <f t="shared" si="24"/>
        <v>0</v>
      </c>
    </row>
    <row r="355" spans="1:12" x14ac:dyDescent="0.25">
      <c r="A355" s="33" t="s">
        <v>1595</v>
      </c>
      <c r="B355" s="33" t="s">
        <v>447</v>
      </c>
      <c r="C355" s="33" t="s">
        <v>2318</v>
      </c>
      <c r="D355" s="33"/>
      <c r="E355" s="33"/>
      <c r="F355" s="33">
        <f t="shared" si="22"/>
        <v>0</v>
      </c>
      <c r="G355" s="33"/>
      <c r="H355" s="33">
        <f>IFERROR(VLOOKUP(A355,'Estoque Total'!B347:$K$8000,10,FALSE),0)</f>
        <v>0</v>
      </c>
      <c r="I355" s="33">
        <f t="shared" si="23"/>
        <v>0</v>
      </c>
      <c r="J355" s="34">
        <f>IFERROR(VLOOKUP(A355,'Base Preço 2022 - 2023'!$A$2:$C$2000,3,FALSE),0)</f>
        <v>1299.31</v>
      </c>
      <c r="K355" s="34">
        <f t="shared" si="21"/>
        <v>0</v>
      </c>
      <c r="L355" s="36">
        <f t="shared" si="24"/>
        <v>0</v>
      </c>
    </row>
    <row r="356" spans="1:12" x14ac:dyDescent="0.25">
      <c r="A356" s="33" t="s">
        <v>1605</v>
      </c>
      <c r="B356" s="33" t="s">
        <v>457</v>
      </c>
      <c r="C356" s="33" t="s">
        <v>2318</v>
      </c>
      <c r="D356" s="33"/>
      <c r="E356" s="33"/>
      <c r="F356" s="33">
        <f t="shared" si="22"/>
        <v>0</v>
      </c>
      <c r="G356" s="33"/>
      <c r="H356" s="33">
        <f>IFERROR(VLOOKUP(A356,'Estoque Total'!B348:$K$8000,10,FALSE),0)</f>
        <v>0</v>
      </c>
      <c r="I356" s="33">
        <f t="shared" si="23"/>
        <v>0</v>
      </c>
      <c r="J356" s="34">
        <f>IFERROR(VLOOKUP(A356,'Base Preço 2022 - 2023'!$A$2:$C$2000,3,FALSE),0)</f>
        <v>2120.9699999999998</v>
      </c>
      <c r="K356" s="34">
        <f t="shared" si="21"/>
        <v>0</v>
      </c>
      <c r="L356" s="36">
        <f t="shared" si="24"/>
        <v>0</v>
      </c>
    </row>
    <row r="357" spans="1:12" x14ac:dyDescent="0.25">
      <c r="A357" s="33" t="s">
        <v>1606</v>
      </c>
      <c r="B357" s="33" t="s">
        <v>458</v>
      </c>
      <c r="C357" s="33" t="s">
        <v>2318</v>
      </c>
      <c r="D357" s="33"/>
      <c r="E357" s="33"/>
      <c r="F357" s="33">
        <f t="shared" si="22"/>
        <v>0</v>
      </c>
      <c r="G357" s="33"/>
      <c r="H357" s="33">
        <f>IFERROR(VLOOKUP(A357,'Estoque Total'!B349:$K$8000,10,FALSE),0)</f>
        <v>0</v>
      </c>
      <c r="I357" s="33">
        <f t="shared" si="23"/>
        <v>0</v>
      </c>
      <c r="J357" s="34">
        <f>IFERROR(VLOOKUP(A357,'Base Preço 2022 - 2023'!$A$2:$C$2000,3,FALSE),0)</f>
        <v>2120.9699999999998</v>
      </c>
      <c r="K357" s="34">
        <f t="shared" si="21"/>
        <v>0</v>
      </c>
      <c r="L357" s="36">
        <f t="shared" si="24"/>
        <v>0</v>
      </c>
    </row>
    <row r="358" spans="1:12" x14ac:dyDescent="0.25">
      <c r="A358" s="33" t="s">
        <v>1607</v>
      </c>
      <c r="B358" s="33" t="s">
        <v>459</v>
      </c>
      <c r="C358" s="33" t="s">
        <v>2308</v>
      </c>
      <c r="D358" s="33"/>
      <c r="E358" s="33"/>
      <c r="F358" s="33">
        <f t="shared" si="22"/>
        <v>0</v>
      </c>
      <c r="G358" s="33"/>
      <c r="H358" s="33">
        <f>IFERROR(VLOOKUP(A358,'Estoque Total'!B350:$K$8000,10,FALSE),0)</f>
        <v>21</v>
      </c>
      <c r="I358" s="33">
        <f t="shared" si="23"/>
        <v>-21</v>
      </c>
      <c r="J358" s="34">
        <f>IFERROR(VLOOKUP(A358,'Base Preço 2022 - 2023'!$A$2:$C$2000,3,FALSE),0)</f>
        <v>817.08</v>
      </c>
      <c r="K358" s="34">
        <f t="shared" si="21"/>
        <v>-17158.68</v>
      </c>
      <c r="L358" s="36">
        <f t="shared" si="24"/>
        <v>0</v>
      </c>
    </row>
    <row r="359" spans="1:12" x14ac:dyDescent="0.25">
      <c r="A359" s="33" t="s">
        <v>1608</v>
      </c>
      <c r="B359" s="33" t="s">
        <v>460</v>
      </c>
      <c r="C359" s="33" t="s">
        <v>2308</v>
      </c>
      <c r="D359" s="33"/>
      <c r="E359" s="33"/>
      <c r="F359" s="33">
        <f t="shared" si="22"/>
        <v>0</v>
      </c>
      <c r="G359" s="33"/>
      <c r="H359" s="33">
        <f>IFERROR(VLOOKUP(A359,'Estoque Total'!B351:$K$8000,10,FALSE),0)</f>
        <v>23</v>
      </c>
      <c r="I359" s="33">
        <f t="shared" si="23"/>
        <v>-23</v>
      </c>
      <c r="J359" s="34">
        <f>IFERROR(VLOOKUP(A359,'Base Preço 2022 - 2023'!$A$2:$C$2000,3,FALSE),0)</f>
        <v>3508.65</v>
      </c>
      <c r="K359" s="34">
        <f t="shared" si="21"/>
        <v>-80698.95</v>
      </c>
      <c r="L359" s="36">
        <f t="shared" si="24"/>
        <v>0</v>
      </c>
    </row>
    <row r="360" spans="1:12" x14ac:dyDescent="0.25">
      <c r="A360" s="33" t="s">
        <v>1609</v>
      </c>
      <c r="B360" s="33" t="s">
        <v>461</v>
      </c>
      <c r="C360" s="33" t="s">
        <v>2318</v>
      </c>
      <c r="D360" s="33"/>
      <c r="E360" s="33"/>
      <c r="F360" s="33">
        <f t="shared" si="22"/>
        <v>0</v>
      </c>
      <c r="G360" s="33"/>
      <c r="H360" s="33">
        <f>IFERROR(VLOOKUP(A360,'Estoque Total'!B352:$K$8000,10,FALSE),0)</f>
        <v>0</v>
      </c>
      <c r="I360" s="33">
        <f t="shared" si="23"/>
        <v>0</v>
      </c>
      <c r="J360" s="34">
        <f>IFERROR(VLOOKUP(A360,'Base Preço 2022 - 2023'!$A$2:$C$2000,3,FALSE),0)</f>
        <v>6459.76</v>
      </c>
      <c r="K360" s="34">
        <f t="shared" si="21"/>
        <v>0</v>
      </c>
      <c r="L360" s="36">
        <f t="shared" si="24"/>
        <v>0</v>
      </c>
    </row>
    <row r="361" spans="1:12" x14ac:dyDescent="0.25">
      <c r="A361" s="33" t="s">
        <v>1610</v>
      </c>
      <c r="B361" s="33" t="s">
        <v>462</v>
      </c>
      <c r="C361" s="33" t="s">
        <v>2308</v>
      </c>
      <c r="D361" s="33"/>
      <c r="E361" s="33"/>
      <c r="F361" s="33">
        <f t="shared" si="22"/>
        <v>0</v>
      </c>
      <c r="G361" s="33"/>
      <c r="H361" s="33">
        <f>IFERROR(VLOOKUP(A361,'Estoque Total'!B353:$K$8000,10,FALSE),0)</f>
        <v>0</v>
      </c>
      <c r="I361" s="33">
        <f t="shared" si="23"/>
        <v>0</v>
      </c>
      <c r="J361" s="34">
        <f>IFERROR(VLOOKUP(A361,'Base Preço 2022 - 2023'!$A$2:$C$2000,3,FALSE),0)</f>
        <v>3508.65</v>
      </c>
      <c r="K361" s="34">
        <f t="shared" si="21"/>
        <v>0</v>
      </c>
      <c r="L361" s="36">
        <f t="shared" si="24"/>
        <v>0</v>
      </c>
    </row>
    <row r="362" spans="1:12" x14ac:dyDescent="0.25">
      <c r="A362" s="33" t="s">
        <v>1611</v>
      </c>
      <c r="B362" s="33" t="s">
        <v>463</v>
      </c>
      <c r="C362" s="33" t="s">
        <v>2308</v>
      </c>
      <c r="D362" s="33"/>
      <c r="E362" s="33"/>
      <c r="F362" s="33">
        <f t="shared" si="22"/>
        <v>0</v>
      </c>
      <c r="G362" s="33"/>
      <c r="H362" s="33">
        <f>IFERROR(VLOOKUP(A362,'Estoque Total'!B354:$K$8000,10,FALSE),0)</f>
        <v>0</v>
      </c>
      <c r="I362" s="33">
        <f t="shared" si="23"/>
        <v>0</v>
      </c>
      <c r="J362" s="34">
        <f>IFERROR(VLOOKUP(A362,'Base Preço 2022 - 2023'!$A$2:$C$2000,3,FALSE),0)</f>
        <v>3508.65</v>
      </c>
      <c r="K362" s="34">
        <f t="shared" si="21"/>
        <v>0</v>
      </c>
      <c r="L362" s="36">
        <f t="shared" si="24"/>
        <v>0</v>
      </c>
    </row>
    <row r="363" spans="1:12" x14ac:dyDescent="0.25">
      <c r="A363" s="33" t="s">
        <v>2279</v>
      </c>
      <c r="B363" s="33" t="s">
        <v>1120</v>
      </c>
      <c r="C363" s="33" t="s">
        <v>2304</v>
      </c>
      <c r="D363" s="33"/>
      <c r="E363" s="33"/>
      <c r="F363" s="33">
        <f t="shared" si="22"/>
        <v>0</v>
      </c>
      <c r="G363" s="33"/>
      <c r="H363" s="33">
        <f>IFERROR(VLOOKUP(A363,'Estoque Total'!B355:$K$8000,10,FALSE),0)</f>
        <v>0</v>
      </c>
      <c r="I363" s="33">
        <f t="shared" si="23"/>
        <v>0</v>
      </c>
      <c r="J363" s="34">
        <f>IFERROR(VLOOKUP(A363,'Base Preço 2022 - 2023'!$A$2:$C$2000,3,FALSE),0)</f>
        <v>13.151927437641724</v>
      </c>
      <c r="K363" s="34">
        <f t="shared" si="21"/>
        <v>0</v>
      </c>
      <c r="L363" s="36">
        <f t="shared" si="24"/>
        <v>0</v>
      </c>
    </row>
    <row r="364" spans="1:12" x14ac:dyDescent="0.25">
      <c r="A364" s="33" t="s">
        <v>1616</v>
      </c>
      <c r="B364" s="33" t="s">
        <v>468</v>
      </c>
      <c r="C364" s="33" t="s">
        <v>2311</v>
      </c>
      <c r="D364" s="33"/>
      <c r="E364" s="33"/>
      <c r="F364" s="33">
        <f t="shared" si="22"/>
        <v>0</v>
      </c>
      <c r="G364" s="33"/>
      <c r="H364" s="33">
        <f>IFERROR(VLOOKUP(A364,'Estoque Total'!B356:$K$8000,10,FALSE),0)</f>
        <v>0</v>
      </c>
      <c r="I364" s="33">
        <f t="shared" si="23"/>
        <v>0</v>
      </c>
      <c r="J364" s="34">
        <f>IFERROR(VLOOKUP(A364,'Base Preço 2022 - 2023'!$A$2:$C$2000,3,FALSE),0)</f>
        <v>7762.7</v>
      </c>
      <c r="K364" s="34">
        <f t="shared" si="21"/>
        <v>0</v>
      </c>
      <c r="L364" s="36">
        <f t="shared" si="24"/>
        <v>0</v>
      </c>
    </row>
    <row r="365" spans="1:12" x14ac:dyDescent="0.25">
      <c r="A365" s="33" t="s">
        <v>1618</v>
      </c>
      <c r="B365" s="33" t="s">
        <v>470</v>
      </c>
      <c r="C365" s="33" t="s">
        <v>2311</v>
      </c>
      <c r="D365" s="33"/>
      <c r="E365" s="33"/>
      <c r="F365" s="33">
        <f t="shared" si="22"/>
        <v>0</v>
      </c>
      <c r="G365" s="33"/>
      <c r="H365" s="33">
        <f>IFERROR(VLOOKUP(A365,'Estoque Total'!B357:$K$8000,10,FALSE),0)</f>
        <v>60</v>
      </c>
      <c r="I365" s="33">
        <f t="shared" si="23"/>
        <v>-60</v>
      </c>
      <c r="J365" s="34">
        <f>IFERROR(VLOOKUP(A365,'Base Preço 2022 - 2023'!$A$2:$C$2000,3,FALSE),0)</f>
        <v>362.74</v>
      </c>
      <c r="K365" s="34">
        <f t="shared" si="21"/>
        <v>-21764.400000000001</v>
      </c>
      <c r="L365" s="36">
        <f t="shared" si="24"/>
        <v>0</v>
      </c>
    </row>
    <row r="366" spans="1:12" x14ac:dyDescent="0.25">
      <c r="A366" s="33" t="s">
        <v>1619</v>
      </c>
      <c r="B366" s="33" t="s">
        <v>471</v>
      </c>
      <c r="C366" s="33" t="s">
        <v>2304</v>
      </c>
      <c r="D366" s="33"/>
      <c r="E366" s="33"/>
      <c r="F366" s="33">
        <f t="shared" si="22"/>
        <v>0</v>
      </c>
      <c r="G366" s="33"/>
      <c r="H366" s="33">
        <f>IFERROR(VLOOKUP(A366,'Estoque Total'!B358:$K$8000,10,FALSE),0)</f>
        <v>0</v>
      </c>
      <c r="I366" s="33">
        <f t="shared" si="23"/>
        <v>0</v>
      </c>
      <c r="J366" s="34">
        <f>IFERROR(VLOOKUP(A366,'Base Preço 2022 - 2023'!$A$2:$C$2000,3,FALSE),0)</f>
        <v>70108.292063492059</v>
      </c>
      <c r="K366" s="34">
        <f t="shared" si="21"/>
        <v>0</v>
      </c>
      <c r="L366" s="36">
        <f t="shared" si="24"/>
        <v>0</v>
      </c>
    </row>
    <row r="367" spans="1:12" x14ac:dyDescent="0.25">
      <c r="A367" s="33" t="s">
        <v>1620</v>
      </c>
      <c r="B367" s="33" t="s">
        <v>472</v>
      </c>
      <c r="C367" s="33" t="s">
        <v>2314</v>
      </c>
      <c r="D367" s="33"/>
      <c r="E367" s="33"/>
      <c r="F367" s="33">
        <f t="shared" si="22"/>
        <v>0</v>
      </c>
      <c r="G367" s="33"/>
      <c r="H367" s="33">
        <f>IFERROR(VLOOKUP(A367,'Estoque Total'!B359:$K$8000,10,FALSE),0)</f>
        <v>0</v>
      </c>
      <c r="I367" s="33">
        <f t="shared" si="23"/>
        <v>0</v>
      </c>
      <c r="J367" s="34">
        <f>IFERROR(VLOOKUP(A367,'Base Preço 2022 - 2023'!$A$2:$C$2000,3,FALSE),0)</f>
        <v>22.071980643467924</v>
      </c>
      <c r="K367" s="34">
        <f t="shared" si="21"/>
        <v>0</v>
      </c>
      <c r="L367" s="36">
        <f t="shared" si="24"/>
        <v>0</v>
      </c>
    </row>
    <row r="368" spans="1:12" x14ac:dyDescent="0.25">
      <c r="A368" s="33" t="s">
        <v>1621</v>
      </c>
      <c r="B368" s="33" t="s">
        <v>473</v>
      </c>
      <c r="C368" s="33" t="s">
        <v>2314</v>
      </c>
      <c r="D368" s="33"/>
      <c r="E368" s="33"/>
      <c r="F368" s="33">
        <f t="shared" si="22"/>
        <v>0</v>
      </c>
      <c r="G368" s="33"/>
      <c r="H368" s="33">
        <f>IFERROR(VLOOKUP(A368,'Estoque Total'!B360:$K$8000,10,FALSE),0)</f>
        <v>0</v>
      </c>
      <c r="I368" s="33">
        <f t="shared" si="23"/>
        <v>0</v>
      </c>
      <c r="J368" s="34">
        <f>IFERROR(VLOOKUP(A368,'Base Preço 2022 - 2023'!$A$2:$C$2000,3,FALSE),0)</f>
        <v>30.651098514928641</v>
      </c>
      <c r="K368" s="34">
        <f t="shared" si="21"/>
        <v>0</v>
      </c>
      <c r="L368" s="36">
        <f t="shared" si="24"/>
        <v>0</v>
      </c>
    </row>
    <row r="369" spans="1:12" x14ac:dyDescent="0.25">
      <c r="A369" s="33" t="s">
        <v>1622</v>
      </c>
      <c r="B369" s="33" t="s">
        <v>474</v>
      </c>
      <c r="C369" s="33" t="s">
        <v>2314</v>
      </c>
      <c r="D369" s="33"/>
      <c r="E369" s="33"/>
      <c r="F369" s="33">
        <f t="shared" si="22"/>
        <v>0</v>
      </c>
      <c r="G369" s="33"/>
      <c r="H369" s="33">
        <f>IFERROR(VLOOKUP(A369,'Estoque Total'!B361:$K$8000,10,FALSE),0)</f>
        <v>0</v>
      </c>
      <c r="I369" s="33">
        <f t="shared" si="23"/>
        <v>0</v>
      </c>
      <c r="J369" s="34">
        <f>IFERROR(VLOOKUP(A369,'Base Preço 2022 - 2023'!$A$2:$C$2000,3,FALSE),0)</f>
        <v>39.230216386389337</v>
      </c>
      <c r="K369" s="34">
        <f t="shared" si="21"/>
        <v>0</v>
      </c>
      <c r="L369" s="36">
        <f t="shared" si="24"/>
        <v>0</v>
      </c>
    </row>
    <row r="370" spans="1:12" x14ac:dyDescent="0.25">
      <c r="A370" s="33" t="s">
        <v>1623</v>
      </c>
      <c r="B370" s="33" t="s">
        <v>475</v>
      </c>
      <c r="C370" s="33" t="s">
        <v>2308</v>
      </c>
      <c r="D370" s="33"/>
      <c r="E370" s="33"/>
      <c r="F370" s="33">
        <f t="shared" si="22"/>
        <v>0</v>
      </c>
      <c r="G370" s="33"/>
      <c r="H370" s="33">
        <f>IFERROR(VLOOKUP(A370,'Estoque Total'!B362:$K$8000,10,FALSE),0)</f>
        <v>0</v>
      </c>
      <c r="I370" s="33">
        <f t="shared" si="23"/>
        <v>0</v>
      </c>
      <c r="J370" s="34">
        <f>IFERROR(VLOOKUP(A370,'Base Preço 2022 - 2023'!$A$2:$C$2000,3,FALSE),0)</f>
        <v>48.38</v>
      </c>
      <c r="K370" s="34">
        <f t="shared" si="21"/>
        <v>0</v>
      </c>
      <c r="L370" s="36">
        <f t="shared" si="24"/>
        <v>0</v>
      </c>
    </row>
    <row r="371" spans="1:12" x14ac:dyDescent="0.25">
      <c r="A371" s="33" t="s">
        <v>1627</v>
      </c>
      <c r="B371" s="33" t="s">
        <v>479</v>
      </c>
      <c r="C371" s="33" t="s">
        <v>2308</v>
      </c>
      <c r="D371" s="33"/>
      <c r="E371" s="33"/>
      <c r="F371" s="33">
        <f t="shared" si="22"/>
        <v>0</v>
      </c>
      <c r="G371" s="33"/>
      <c r="H371" s="33">
        <f>IFERROR(VLOOKUP(A371,'Estoque Total'!B363:$K$8000,10,FALSE),0)</f>
        <v>62</v>
      </c>
      <c r="I371" s="33">
        <f t="shared" si="23"/>
        <v>-62</v>
      </c>
      <c r="J371" s="34">
        <f>IFERROR(VLOOKUP(A371,'Base Preço 2022 - 2023'!$A$2:$C$2000,3,FALSE),0)</f>
        <v>23</v>
      </c>
      <c r="K371" s="34">
        <f t="shared" si="21"/>
        <v>-1426</v>
      </c>
      <c r="L371" s="36">
        <f t="shared" si="24"/>
        <v>0</v>
      </c>
    </row>
    <row r="372" spans="1:12" x14ac:dyDescent="0.25">
      <c r="A372" s="33" t="s">
        <v>1628</v>
      </c>
      <c r="B372" s="33" t="s">
        <v>480</v>
      </c>
      <c r="C372" s="33" t="s">
        <v>2308</v>
      </c>
      <c r="D372" s="33"/>
      <c r="E372" s="33"/>
      <c r="F372" s="33">
        <f t="shared" si="22"/>
        <v>0</v>
      </c>
      <c r="G372" s="33"/>
      <c r="H372" s="33">
        <f>IFERROR(VLOOKUP(A372,'Estoque Total'!B364:$K$8000,10,FALSE),0)</f>
        <v>45</v>
      </c>
      <c r="I372" s="33">
        <f t="shared" si="23"/>
        <v>-45</v>
      </c>
      <c r="J372" s="34">
        <f>IFERROR(VLOOKUP(A372,'Base Preço 2022 - 2023'!$A$2:$C$2000,3,FALSE),0)</f>
        <v>34.5</v>
      </c>
      <c r="K372" s="34">
        <f t="shared" si="21"/>
        <v>-1552.5</v>
      </c>
      <c r="L372" s="36">
        <f t="shared" si="24"/>
        <v>0</v>
      </c>
    </row>
    <row r="373" spans="1:12" x14ac:dyDescent="0.25">
      <c r="A373" s="33" t="s">
        <v>1629</v>
      </c>
      <c r="B373" s="33" t="s">
        <v>481</v>
      </c>
      <c r="C373" s="33" t="s">
        <v>2308</v>
      </c>
      <c r="D373" s="33"/>
      <c r="E373" s="33"/>
      <c r="F373" s="33">
        <f t="shared" si="22"/>
        <v>0</v>
      </c>
      <c r="G373" s="33"/>
      <c r="H373" s="33">
        <f>IFERROR(VLOOKUP(A373,'Estoque Total'!B365:$K$8000,10,FALSE),0)</f>
        <v>27</v>
      </c>
      <c r="I373" s="33">
        <f t="shared" si="23"/>
        <v>-27</v>
      </c>
      <c r="J373" s="34">
        <f>IFERROR(VLOOKUP(A373,'Base Preço 2022 - 2023'!$A$2:$C$2000,3,FALSE),0)</f>
        <v>46</v>
      </c>
      <c r="K373" s="34">
        <f t="shared" si="21"/>
        <v>-1242</v>
      </c>
      <c r="L373" s="36">
        <f t="shared" si="24"/>
        <v>0</v>
      </c>
    </row>
    <row r="374" spans="1:12" x14ac:dyDescent="0.25">
      <c r="A374" s="33" t="s">
        <v>1630</v>
      </c>
      <c r="B374" s="33" t="s">
        <v>482</v>
      </c>
      <c r="C374" s="33" t="s">
        <v>2308</v>
      </c>
      <c r="D374" s="33"/>
      <c r="E374" s="33"/>
      <c r="F374" s="33">
        <f t="shared" si="22"/>
        <v>0</v>
      </c>
      <c r="G374" s="33"/>
      <c r="H374" s="33">
        <f>IFERROR(VLOOKUP(A374,'Estoque Total'!B366:$K$8000,10,FALSE),0)</f>
        <v>33</v>
      </c>
      <c r="I374" s="33">
        <f t="shared" si="23"/>
        <v>-33</v>
      </c>
      <c r="J374" s="34">
        <f>IFERROR(VLOOKUP(A374,'Base Preço 2022 - 2023'!$A$2:$C$2000,3,FALSE),0)</f>
        <v>69</v>
      </c>
      <c r="K374" s="34">
        <f t="shared" si="21"/>
        <v>-2277</v>
      </c>
      <c r="L374" s="36">
        <f t="shared" si="24"/>
        <v>0</v>
      </c>
    </row>
    <row r="375" spans="1:12" x14ac:dyDescent="0.25">
      <c r="A375" s="33" t="s">
        <v>1631</v>
      </c>
      <c r="B375" s="33" t="s">
        <v>483</v>
      </c>
      <c r="C375" s="33" t="s">
        <v>2307</v>
      </c>
      <c r="D375" s="33"/>
      <c r="E375" s="33"/>
      <c r="F375" s="33">
        <f t="shared" si="22"/>
        <v>0</v>
      </c>
      <c r="G375" s="33"/>
      <c r="H375" s="33">
        <f>IFERROR(VLOOKUP(A375,'Estoque Total'!B367:$K$8000,10,FALSE),0)</f>
        <v>2332</v>
      </c>
      <c r="I375" s="33">
        <f t="shared" si="23"/>
        <v>-2332</v>
      </c>
      <c r="J375" s="34">
        <f>IFERROR(VLOOKUP(A375,'Base Preço 2022 - 2023'!$A$2:$C$2000,3,FALSE),0)</f>
        <v>18</v>
      </c>
      <c r="K375" s="34">
        <f t="shared" si="21"/>
        <v>-41976</v>
      </c>
      <c r="L375" s="36">
        <f t="shared" si="24"/>
        <v>0</v>
      </c>
    </row>
    <row r="376" spans="1:12" x14ac:dyDescent="0.25">
      <c r="A376" s="33" t="s">
        <v>1632</v>
      </c>
      <c r="B376" s="33" t="s">
        <v>484</v>
      </c>
      <c r="C376" s="33" t="s">
        <v>2317</v>
      </c>
      <c r="D376" s="33"/>
      <c r="E376" s="33"/>
      <c r="F376" s="33">
        <f t="shared" si="22"/>
        <v>0</v>
      </c>
      <c r="G376" s="33"/>
      <c r="H376" s="33">
        <f>IFERROR(VLOOKUP(A376,'Estoque Total'!B368:$K$8000,10,FALSE),0)</f>
        <v>0</v>
      </c>
      <c r="I376" s="33">
        <f t="shared" si="23"/>
        <v>0</v>
      </c>
      <c r="J376" s="34">
        <f>IFERROR(VLOOKUP(A376,'Base Preço 2022 - 2023'!$A$2:$C$2000,3,FALSE),0)</f>
        <v>11.58</v>
      </c>
      <c r="K376" s="34">
        <f t="shared" si="21"/>
        <v>0</v>
      </c>
      <c r="L376" s="36">
        <f t="shared" si="24"/>
        <v>0</v>
      </c>
    </row>
    <row r="377" spans="1:12" x14ac:dyDescent="0.25">
      <c r="A377" s="33" t="s">
        <v>2384</v>
      </c>
      <c r="B377" s="33" t="s">
        <v>2385</v>
      </c>
      <c r="C377" s="33" t="s">
        <v>2386</v>
      </c>
      <c r="D377" s="33"/>
      <c r="E377" s="33"/>
      <c r="F377" s="33">
        <f t="shared" si="22"/>
        <v>0</v>
      </c>
      <c r="G377" s="33"/>
      <c r="H377" s="33">
        <f>IFERROR(VLOOKUP(A377,'Estoque Total'!B369:$K$8000,10,FALSE),0)</f>
        <v>0</v>
      </c>
      <c r="I377" s="33">
        <f t="shared" si="23"/>
        <v>0</v>
      </c>
      <c r="J377" s="34">
        <f>IFERROR(VLOOKUP(A377,'Base Preço 2022 - 2023'!$A$2:$C$2000,3,FALSE),0)</f>
        <v>0</v>
      </c>
      <c r="K377" s="34">
        <f t="shared" si="21"/>
        <v>0</v>
      </c>
      <c r="L377" s="36">
        <f t="shared" si="24"/>
        <v>0</v>
      </c>
    </row>
    <row r="378" spans="1:12" x14ac:dyDescent="0.25">
      <c r="A378" s="33" t="s">
        <v>2387</v>
      </c>
      <c r="B378" s="33" t="s">
        <v>2388</v>
      </c>
      <c r="C378" s="33" t="s">
        <v>2386</v>
      </c>
      <c r="D378" s="33"/>
      <c r="E378" s="33"/>
      <c r="F378" s="33">
        <f t="shared" si="22"/>
        <v>0</v>
      </c>
      <c r="G378" s="33"/>
      <c r="H378" s="33">
        <f>IFERROR(VLOOKUP(A378,'Estoque Total'!B370:$K$8000,10,FALSE),0)</f>
        <v>0</v>
      </c>
      <c r="I378" s="33">
        <f t="shared" si="23"/>
        <v>0</v>
      </c>
      <c r="J378" s="34">
        <f>IFERROR(VLOOKUP(A378,'Base Preço 2022 - 2023'!$A$2:$C$2000,3,FALSE),0)</f>
        <v>0</v>
      </c>
      <c r="K378" s="34">
        <f t="shared" si="21"/>
        <v>0</v>
      </c>
      <c r="L378" s="36">
        <f t="shared" si="24"/>
        <v>0</v>
      </c>
    </row>
    <row r="379" spans="1:12" x14ac:dyDescent="0.25">
      <c r="A379" s="33" t="s">
        <v>2389</v>
      </c>
      <c r="B379" s="33" t="s">
        <v>2390</v>
      </c>
      <c r="C379" s="33" t="s">
        <v>2386</v>
      </c>
      <c r="D379" s="33"/>
      <c r="E379" s="33"/>
      <c r="F379" s="33">
        <f t="shared" si="22"/>
        <v>0</v>
      </c>
      <c r="G379" s="33"/>
      <c r="H379" s="33">
        <f>IFERROR(VLOOKUP(A379,'Estoque Total'!B371:$K$8000,10,FALSE),0)</f>
        <v>0</v>
      </c>
      <c r="I379" s="33">
        <f t="shared" si="23"/>
        <v>0</v>
      </c>
      <c r="J379" s="34">
        <f>IFERROR(VLOOKUP(A379,'Base Preço 2022 - 2023'!$A$2:$C$2000,3,FALSE),0)</f>
        <v>0</v>
      </c>
      <c r="K379" s="34">
        <f t="shared" si="21"/>
        <v>0</v>
      </c>
      <c r="L379" s="36">
        <f t="shared" si="24"/>
        <v>0</v>
      </c>
    </row>
    <row r="380" spans="1:12" x14ac:dyDescent="0.25">
      <c r="A380" s="33" t="s">
        <v>2391</v>
      </c>
      <c r="B380" s="33" t="s">
        <v>2392</v>
      </c>
      <c r="C380" s="33" t="s">
        <v>2386</v>
      </c>
      <c r="D380" s="33"/>
      <c r="E380" s="33"/>
      <c r="F380" s="33">
        <f t="shared" si="22"/>
        <v>0</v>
      </c>
      <c r="G380" s="33"/>
      <c r="H380" s="33">
        <f>IFERROR(VLOOKUP(A380,'Estoque Total'!B372:$K$8000,10,FALSE),0)</f>
        <v>0</v>
      </c>
      <c r="I380" s="33">
        <f t="shared" si="23"/>
        <v>0</v>
      </c>
      <c r="J380" s="34">
        <f>IFERROR(VLOOKUP(A380,'Base Preço 2022 - 2023'!$A$2:$C$2000,3,FALSE),0)</f>
        <v>0</v>
      </c>
      <c r="K380" s="34">
        <f t="shared" si="21"/>
        <v>0</v>
      </c>
      <c r="L380" s="36">
        <f t="shared" si="24"/>
        <v>0</v>
      </c>
    </row>
    <row r="381" spans="1:12" x14ac:dyDescent="0.25">
      <c r="A381" s="33" t="s">
        <v>2393</v>
      </c>
      <c r="B381" s="33" t="s">
        <v>2394</v>
      </c>
      <c r="C381" s="33" t="s">
        <v>2386</v>
      </c>
      <c r="D381" s="33"/>
      <c r="E381" s="33"/>
      <c r="F381" s="33">
        <f t="shared" si="22"/>
        <v>0</v>
      </c>
      <c r="G381" s="33"/>
      <c r="H381" s="33">
        <f>IFERROR(VLOOKUP(A381,'Estoque Total'!B373:$K$8000,10,FALSE),0)</f>
        <v>0</v>
      </c>
      <c r="I381" s="33">
        <f t="shared" si="23"/>
        <v>0</v>
      </c>
      <c r="J381" s="34">
        <f>IFERROR(VLOOKUP(A381,'Base Preço 2022 - 2023'!$A$2:$C$2000,3,FALSE),0)</f>
        <v>0</v>
      </c>
      <c r="K381" s="34">
        <f t="shared" si="21"/>
        <v>0</v>
      </c>
      <c r="L381" s="36">
        <f t="shared" si="24"/>
        <v>0</v>
      </c>
    </row>
    <row r="382" spans="1:12" x14ac:dyDescent="0.25">
      <c r="A382" s="33" t="s">
        <v>1633</v>
      </c>
      <c r="B382" s="33" t="s">
        <v>485</v>
      </c>
      <c r="C382" s="33" t="s">
        <v>2304</v>
      </c>
      <c r="D382" s="33"/>
      <c r="E382" s="33"/>
      <c r="F382" s="33">
        <f t="shared" si="22"/>
        <v>0</v>
      </c>
      <c r="G382" s="33"/>
      <c r="H382" s="33">
        <f>IFERROR(VLOOKUP(A382,'Estoque Total'!B374:$K$8000,10,FALSE),0)</f>
        <v>0</v>
      </c>
      <c r="I382" s="33">
        <f t="shared" si="23"/>
        <v>0</v>
      </c>
      <c r="J382" s="34">
        <f>IFERROR(VLOOKUP(A382,'Base Preço 2022 - 2023'!$A$2:$C$2000,3,FALSE),0)</f>
        <v>58.04</v>
      </c>
      <c r="K382" s="34">
        <f t="shared" si="21"/>
        <v>0</v>
      </c>
      <c r="L382" s="36">
        <f t="shared" si="24"/>
        <v>0</v>
      </c>
    </row>
    <row r="383" spans="1:12" x14ac:dyDescent="0.25">
      <c r="A383" s="33" t="s">
        <v>1634</v>
      </c>
      <c r="B383" s="33" t="s">
        <v>486</v>
      </c>
      <c r="C383" s="33" t="s">
        <v>2328</v>
      </c>
      <c r="D383" s="33"/>
      <c r="E383" s="33"/>
      <c r="F383" s="33">
        <f t="shared" si="22"/>
        <v>0</v>
      </c>
      <c r="G383" s="33"/>
      <c r="H383" s="33">
        <f>IFERROR(VLOOKUP(A383,'Estoque Total'!B375:$K$8000,10,FALSE),0)</f>
        <v>0</v>
      </c>
      <c r="I383" s="33">
        <f t="shared" si="23"/>
        <v>0</v>
      </c>
      <c r="J383" s="34">
        <f>IFERROR(VLOOKUP(A383,'Base Preço 2022 - 2023'!$A$2:$C$2000,3,FALSE),0)</f>
        <v>418</v>
      </c>
      <c r="K383" s="34">
        <f t="shared" si="21"/>
        <v>0</v>
      </c>
      <c r="L383" s="36">
        <f t="shared" si="24"/>
        <v>0</v>
      </c>
    </row>
    <row r="384" spans="1:12" x14ac:dyDescent="0.25">
      <c r="A384" s="33" t="s">
        <v>1635</v>
      </c>
      <c r="B384" s="33" t="s">
        <v>487</v>
      </c>
      <c r="C384" s="33" t="s">
        <v>2328</v>
      </c>
      <c r="D384" s="33"/>
      <c r="E384" s="33"/>
      <c r="F384" s="33">
        <f t="shared" si="22"/>
        <v>0</v>
      </c>
      <c r="G384" s="33"/>
      <c r="H384" s="33">
        <f>IFERROR(VLOOKUP(A384,'Estoque Total'!B376:$K$8000,10,FALSE),0)</f>
        <v>0</v>
      </c>
      <c r="I384" s="33">
        <f t="shared" si="23"/>
        <v>0</v>
      </c>
      <c r="J384" s="34">
        <f>IFERROR(VLOOKUP(A384,'Base Preço 2022 - 2023'!$A$2:$C$2000,3,FALSE),0)</f>
        <v>2800</v>
      </c>
      <c r="K384" s="34">
        <f t="shared" si="21"/>
        <v>0</v>
      </c>
      <c r="L384" s="36">
        <f t="shared" si="24"/>
        <v>0</v>
      </c>
    </row>
    <row r="385" spans="1:12" x14ac:dyDescent="0.25">
      <c r="A385" s="33" t="s">
        <v>1638</v>
      </c>
      <c r="B385" s="33" t="s">
        <v>490</v>
      </c>
      <c r="C385" s="33" t="s">
        <v>2328</v>
      </c>
      <c r="D385" s="33"/>
      <c r="E385" s="33"/>
      <c r="F385" s="33">
        <f t="shared" si="22"/>
        <v>0</v>
      </c>
      <c r="G385" s="33"/>
      <c r="H385" s="33">
        <f>IFERROR(VLOOKUP(A385,'Estoque Total'!B377:$K$8000,10,FALSE),0)</f>
        <v>0</v>
      </c>
      <c r="I385" s="33">
        <f t="shared" si="23"/>
        <v>0</v>
      </c>
      <c r="J385" s="34">
        <f>IFERROR(VLOOKUP(A385,'Base Preço 2022 - 2023'!$A$2:$C$2000,3,FALSE),0)</f>
        <v>541.85</v>
      </c>
      <c r="K385" s="34">
        <f t="shared" si="21"/>
        <v>0</v>
      </c>
      <c r="L385" s="36">
        <f t="shared" si="24"/>
        <v>0</v>
      </c>
    </row>
    <row r="386" spans="1:12" x14ac:dyDescent="0.25">
      <c r="A386" s="33" t="s">
        <v>1644</v>
      </c>
      <c r="B386" s="33" t="s">
        <v>496</v>
      </c>
      <c r="C386" s="33" t="s">
        <v>2328</v>
      </c>
      <c r="D386" s="33"/>
      <c r="E386" s="33"/>
      <c r="F386" s="33">
        <f t="shared" si="22"/>
        <v>0</v>
      </c>
      <c r="G386" s="33"/>
      <c r="H386" s="33">
        <f>IFERROR(VLOOKUP(A386,'Estoque Total'!B378:$K$8000,10,FALSE),0)</f>
        <v>0</v>
      </c>
      <c r="I386" s="33">
        <f t="shared" si="23"/>
        <v>0</v>
      </c>
      <c r="J386" s="34">
        <f>IFERROR(VLOOKUP(A386,'Base Preço 2022 - 2023'!$A$2:$C$2000,3,FALSE),0)</f>
        <v>2595.98</v>
      </c>
      <c r="K386" s="34">
        <f t="shared" si="21"/>
        <v>0</v>
      </c>
      <c r="L386" s="36">
        <f t="shared" si="24"/>
        <v>0</v>
      </c>
    </row>
    <row r="387" spans="1:12" x14ac:dyDescent="0.25">
      <c r="A387" s="33" t="s">
        <v>1648</v>
      </c>
      <c r="B387" s="33" t="s">
        <v>500</v>
      </c>
      <c r="C387" s="33" t="s">
        <v>2328</v>
      </c>
      <c r="D387" s="33"/>
      <c r="E387" s="33"/>
      <c r="F387" s="33">
        <f t="shared" si="22"/>
        <v>0</v>
      </c>
      <c r="G387" s="33"/>
      <c r="H387" s="33">
        <f>IFERROR(VLOOKUP(A387,'Estoque Total'!B379:$K$8000,10,FALSE),0)</f>
        <v>0</v>
      </c>
      <c r="I387" s="33">
        <f t="shared" si="23"/>
        <v>0</v>
      </c>
      <c r="J387" s="34">
        <f>IFERROR(VLOOKUP(A387,'Base Preço 2022 - 2023'!$A$2:$C$2000,3,FALSE),0)</f>
        <v>3224.32</v>
      </c>
      <c r="K387" s="34">
        <f t="shared" si="21"/>
        <v>0</v>
      </c>
      <c r="L387" s="36">
        <f t="shared" si="24"/>
        <v>0</v>
      </c>
    </row>
    <row r="388" spans="1:12" x14ac:dyDescent="0.25">
      <c r="A388" s="33" t="s">
        <v>1649</v>
      </c>
      <c r="B388" s="33" t="s">
        <v>501</v>
      </c>
      <c r="C388" s="33" t="s">
        <v>2311</v>
      </c>
      <c r="D388" s="33"/>
      <c r="E388" s="33"/>
      <c r="F388" s="33">
        <f t="shared" si="22"/>
        <v>0</v>
      </c>
      <c r="G388" s="33"/>
      <c r="H388" s="33">
        <f>IFERROR(VLOOKUP(A388,'Estoque Total'!B380:$K$8000,10,FALSE),0)</f>
        <v>6</v>
      </c>
      <c r="I388" s="33">
        <f t="shared" si="23"/>
        <v>-6</v>
      </c>
      <c r="J388" s="34">
        <f>IFERROR(VLOOKUP(A388,'Base Preço 2022 - 2023'!$A$2:$C$2000,3,FALSE),0)</f>
        <v>890</v>
      </c>
      <c r="K388" s="34">
        <f t="shared" si="21"/>
        <v>-5340</v>
      </c>
      <c r="L388" s="36">
        <f t="shared" si="24"/>
        <v>0</v>
      </c>
    </row>
    <row r="389" spans="1:12" x14ac:dyDescent="0.25">
      <c r="A389" s="33" t="s">
        <v>1650</v>
      </c>
      <c r="B389" s="33" t="s">
        <v>502</v>
      </c>
      <c r="C389" s="33" t="s">
        <v>2311</v>
      </c>
      <c r="D389" s="33"/>
      <c r="E389" s="33"/>
      <c r="F389" s="33">
        <f t="shared" si="22"/>
        <v>0</v>
      </c>
      <c r="G389" s="33"/>
      <c r="H389" s="33">
        <f>IFERROR(VLOOKUP(A389,'Estoque Total'!B381:$K$8000,10,FALSE),0)</f>
        <v>0</v>
      </c>
      <c r="I389" s="33">
        <f t="shared" si="23"/>
        <v>0</v>
      </c>
      <c r="J389" s="34">
        <f>IFERROR(VLOOKUP(A389,'Base Preço 2022 - 2023'!$A$2:$C$2000,3,FALSE),0)</f>
        <v>890</v>
      </c>
      <c r="K389" s="34">
        <f t="shared" si="21"/>
        <v>0</v>
      </c>
      <c r="L389" s="36">
        <f t="shared" si="24"/>
        <v>0</v>
      </c>
    </row>
    <row r="390" spans="1:12" x14ac:dyDescent="0.25">
      <c r="A390" s="33" t="s">
        <v>1652</v>
      </c>
      <c r="B390" s="33" t="s">
        <v>504</v>
      </c>
      <c r="C390" s="33" t="s">
        <v>2311</v>
      </c>
      <c r="D390" s="33"/>
      <c r="E390" s="33"/>
      <c r="F390" s="33">
        <f t="shared" si="22"/>
        <v>0</v>
      </c>
      <c r="G390" s="33"/>
      <c r="H390" s="33">
        <f>IFERROR(VLOOKUP(A390,'Estoque Total'!B382:$K$8000,10,FALSE),0)</f>
        <v>0</v>
      </c>
      <c r="I390" s="33">
        <f t="shared" si="23"/>
        <v>0</v>
      </c>
      <c r="J390" s="34">
        <f>IFERROR(VLOOKUP(A390,'Base Preço 2022 - 2023'!$A$2:$C$2000,3,FALSE),0)</f>
        <v>1618</v>
      </c>
      <c r="K390" s="34">
        <f t="shared" si="21"/>
        <v>0</v>
      </c>
      <c r="L390" s="36">
        <f t="shared" si="24"/>
        <v>0</v>
      </c>
    </row>
    <row r="391" spans="1:12" x14ac:dyDescent="0.25">
      <c r="A391" s="33" t="s">
        <v>1653</v>
      </c>
      <c r="B391" s="33" t="s">
        <v>505</v>
      </c>
      <c r="C391" s="33" t="s">
        <v>2311</v>
      </c>
      <c r="D391" s="33"/>
      <c r="E391" s="33"/>
      <c r="F391" s="33">
        <f t="shared" si="22"/>
        <v>0</v>
      </c>
      <c r="G391" s="33"/>
      <c r="H391" s="33">
        <f>IFERROR(VLOOKUP(A391,'Estoque Total'!B383:$K$8000,10,FALSE),0)</f>
        <v>0</v>
      </c>
      <c r="I391" s="33">
        <f t="shared" si="23"/>
        <v>0</v>
      </c>
      <c r="J391" s="34">
        <f>IFERROR(VLOOKUP(A391,'Base Preço 2022 - 2023'!$A$2:$C$2000,3,FALSE),0)</f>
        <v>1618</v>
      </c>
      <c r="K391" s="34">
        <f t="shared" si="21"/>
        <v>0</v>
      </c>
      <c r="L391" s="36">
        <f t="shared" si="24"/>
        <v>0</v>
      </c>
    </row>
    <row r="392" spans="1:12" x14ac:dyDescent="0.25">
      <c r="A392" s="33" t="s">
        <v>1655</v>
      </c>
      <c r="B392" s="33" t="s">
        <v>507</v>
      </c>
      <c r="C392" s="33" t="s">
        <v>2319</v>
      </c>
      <c r="D392" s="33"/>
      <c r="E392" s="33"/>
      <c r="F392" s="33">
        <f t="shared" si="22"/>
        <v>0</v>
      </c>
      <c r="G392" s="33"/>
      <c r="H392" s="33">
        <f>IFERROR(VLOOKUP(A392,'Estoque Total'!B384:$K$8000,10,FALSE),0)</f>
        <v>17</v>
      </c>
      <c r="I392" s="33">
        <f t="shared" si="23"/>
        <v>-17</v>
      </c>
      <c r="J392" s="34">
        <f>IFERROR(VLOOKUP(A392,'Base Preço 2022 - 2023'!$A$2:$C$2000,3,FALSE),0)</f>
        <v>830</v>
      </c>
      <c r="K392" s="34">
        <f t="shared" si="21"/>
        <v>-14110</v>
      </c>
      <c r="L392" s="36">
        <f t="shared" si="24"/>
        <v>0</v>
      </c>
    </row>
    <row r="393" spans="1:12" x14ac:dyDescent="0.25">
      <c r="A393" s="33" t="s">
        <v>1656</v>
      </c>
      <c r="B393" s="33" t="s">
        <v>508</v>
      </c>
      <c r="C393" s="33" t="s">
        <v>2311</v>
      </c>
      <c r="D393" s="33"/>
      <c r="E393" s="33"/>
      <c r="F393" s="33">
        <f t="shared" si="22"/>
        <v>0</v>
      </c>
      <c r="G393" s="33"/>
      <c r="H393" s="33">
        <f>IFERROR(VLOOKUP(A393,'Estoque Total'!B385:$K$8000,10,FALSE),0)</f>
        <v>142</v>
      </c>
      <c r="I393" s="33">
        <f t="shared" si="23"/>
        <v>-142</v>
      </c>
      <c r="J393" s="34">
        <f>IFERROR(VLOOKUP(A393,'Base Preço 2022 - 2023'!$A$2:$C$2000,3,FALSE),0)</f>
        <v>1390</v>
      </c>
      <c r="K393" s="34">
        <f t="shared" si="21"/>
        <v>-197380</v>
      </c>
      <c r="L393" s="36">
        <f t="shared" si="24"/>
        <v>0</v>
      </c>
    </row>
    <row r="394" spans="1:12" x14ac:dyDescent="0.25">
      <c r="A394" s="33" t="s">
        <v>1658</v>
      </c>
      <c r="B394" s="33" t="s">
        <v>509</v>
      </c>
      <c r="C394" s="33" t="s">
        <v>2311</v>
      </c>
      <c r="D394" s="33"/>
      <c r="E394" s="33"/>
      <c r="F394" s="33">
        <f t="shared" si="22"/>
        <v>0</v>
      </c>
      <c r="G394" s="33"/>
      <c r="H394" s="33">
        <f>IFERROR(VLOOKUP(A394,'Estoque Total'!B386:$K$8000,10,FALSE),0)</f>
        <v>60</v>
      </c>
      <c r="I394" s="33">
        <f t="shared" si="23"/>
        <v>-60</v>
      </c>
      <c r="J394" s="34">
        <f>IFERROR(VLOOKUP(A394,'Base Preço 2022 - 2023'!$A$2:$C$2000,3,FALSE),0)</f>
        <v>1390</v>
      </c>
      <c r="K394" s="34">
        <f t="shared" ref="K394:K457" si="25">I394*J394</f>
        <v>-83400</v>
      </c>
      <c r="L394" s="36">
        <f t="shared" si="24"/>
        <v>0</v>
      </c>
    </row>
    <row r="395" spans="1:12" x14ac:dyDescent="0.25">
      <c r="A395" s="33" t="s">
        <v>1659</v>
      </c>
      <c r="B395" s="33" t="s">
        <v>510</v>
      </c>
      <c r="C395" s="33" t="s">
        <v>2319</v>
      </c>
      <c r="D395" s="33"/>
      <c r="E395" s="33"/>
      <c r="F395" s="33">
        <f t="shared" ref="F395:F458" si="26">IF(D395-E395&lt;&gt;0,"Gerar 3° Contagem",D395-E395)</f>
        <v>0</v>
      </c>
      <c r="G395" s="33"/>
      <c r="H395" s="33">
        <f>IFERROR(VLOOKUP(A395,'Estoque Total'!B387:$K$8000,10,FALSE),0)</f>
        <v>2</v>
      </c>
      <c r="I395" s="33">
        <f t="shared" ref="I395:I458" si="27">G395-H395</f>
        <v>-2</v>
      </c>
      <c r="J395" s="34">
        <f>IFERROR(VLOOKUP(A395,'Base Preço 2022 - 2023'!$A$2:$C$2000,3,FALSE),0)</f>
        <v>1000</v>
      </c>
      <c r="K395" s="34">
        <f t="shared" si="25"/>
        <v>-2000</v>
      </c>
      <c r="L395" s="36">
        <f t="shared" ref="L395:L458" si="28">G395*J395</f>
        <v>0</v>
      </c>
    </row>
    <row r="396" spans="1:12" x14ac:dyDescent="0.25">
      <c r="A396" s="33" t="s">
        <v>1662</v>
      </c>
      <c r="B396" s="33" t="s">
        <v>513</v>
      </c>
      <c r="C396" s="33" t="s">
        <v>2304</v>
      </c>
      <c r="D396" s="33"/>
      <c r="E396" s="33"/>
      <c r="F396" s="33">
        <f t="shared" si="26"/>
        <v>0</v>
      </c>
      <c r="G396" s="33"/>
      <c r="H396" s="33">
        <f>IFERROR(VLOOKUP(A396,'Estoque Total'!B388:$K$8000,10,FALSE),0)</f>
        <v>0</v>
      </c>
      <c r="I396" s="33">
        <f t="shared" si="27"/>
        <v>0</v>
      </c>
      <c r="J396" s="34">
        <f>IFERROR(VLOOKUP(A396,'Base Preço 2022 - 2023'!$A$2:$C$2000,3,FALSE),0)</f>
        <v>557.29999999999995</v>
      </c>
      <c r="K396" s="34">
        <f t="shared" si="25"/>
        <v>0</v>
      </c>
      <c r="L396" s="36">
        <f t="shared" si="28"/>
        <v>0</v>
      </c>
    </row>
    <row r="397" spans="1:12" x14ac:dyDescent="0.25">
      <c r="A397" s="33" t="s">
        <v>1663</v>
      </c>
      <c r="B397" s="33" t="s">
        <v>514</v>
      </c>
      <c r="C397" s="33" t="s">
        <v>2304</v>
      </c>
      <c r="D397" s="33"/>
      <c r="E397" s="33"/>
      <c r="F397" s="33">
        <f t="shared" si="26"/>
        <v>0</v>
      </c>
      <c r="G397" s="33"/>
      <c r="H397" s="33">
        <f>IFERROR(VLOOKUP(A397,'Estoque Total'!B389:$K$8000,10,FALSE),0)</f>
        <v>0</v>
      </c>
      <c r="I397" s="33">
        <f t="shared" si="27"/>
        <v>0</v>
      </c>
      <c r="J397" s="34">
        <f>IFERROR(VLOOKUP(A397,'Base Preço 2022 - 2023'!$A$2:$C$2000,3,FALSE),0)</f>
        <v>158.99713771298335</v>
      </c>
      <c r="K397" s="34">
        <f t="shared" si="25"/>
        <v>0</v>
      </c>
      <c r="L397" s="36">
        <f t="shared" si="28"/>
        <v>0</v>
      </c>
    </row>
    <row r="398" spans="1:12" x14ac:dyDescent="0.25">
      <c r="A398" s="33" t="s">
        <v>1664</v>
      </c>
      <c r="B398" s="33" t="s">
        <v>515</v>
      </c>
      <c r="C398" s="33" t="s">
        <v>2304</v>
      </c>
      <c r="D398" s="33"/>
      <c r="E398" s="33"/>
      <c r="F398" s="33">
        <f t="shared" si="26"/>
        <v>0</v>
      </c>
      <c r="G398" s="33"/>
      <c r="H398" s="33">
        <f>IFERROR(VLOOKUP(A398,'Estoque Total'!B390:$K$8000,10,FALSE),0)</f>
        <v>0</v>
      </c>
      <c r="I398" s="33">
        <f t="shared" si="27"/>
        <v>0</v>
      </c>
      <c r="J398" s="34">
        <f>IFERROR(VLOOKUP(A398,'Base Preço 2022 - 2023'!$A$2:$C$2000,3,FALSE),0)</f>
        <v>302.76642949706701</v>
      </c>
      <c r="K398" s="34">
        <f t="shared" si="25"/>
        <v>0</v>
      </c>
      <c r="L398" s="36">
        <f t="shared" si="28"/>
        <v>0</v>
      </c>
    </row>
    <row r="399" spans="1:12" x14ac:dyDescent="0.25">
      <c r="A399" s="33" t="s">
        <v>1199</v>
      </c>
      <c r="B399" s="33" t="s">
        <v>67</v>
      </c>
      <c r="C399" s="33" t="s">
        <v>2328</v>
      </c>
      <c r="D399" s="33"/>
      <c r="E399" s="33"/>
      <c r="F399" s="33">
        <f t="shared" si="26"/>
        <v>0</v>
      </c>
      <c r="G399" s="33"/>
      <c r="H399" s="33">
        <f>IFERROR(VLOOKUP(A399,'Estoque Total'!B391:$K$8000,10,FALSE),0)</f>
        <v>0</v>
      </c>
      <c r="I399" s="33">
        <f t="shared" si="27"/>
        <v>0</v>
      </c>
      <c r="J399" s="34">
        <f>IFERROR(VLOOKUP(A399,'Base Preço 2022 - 2023'!$A$2:$C$2000,3,FALSE),0)</f>
        <v>130000</v>
      </c>
      <c r="K399" s="34">
        <f t="shared" si="25"/>
        <v>0</v>
      </c>
      <c r="L399" s="36">
        <f t="shared" si="28"/>
        <v>0</v>
      </c>
    </row>
    <row r="400" spans="1:12" x14ac:dyDescent="0.25">
      <c r="A400" s="33" t="s">
        <v>1681</v>
      </c>
      <c r="B400" s="33" t="s">
        <v>532</v>
      </c>
      <c r="C400" s="33" t="s">
        <v>2328</v>
      </c>
      <c r="D400" s="33"/>
      <c r="E400" s="33"/>
      <c r="F400" s="33">
        <f t="shared" si="26"/>
        <v>0</v>
      </c>
      <c r="G400" s="33"/>
      <c r="H400" s="33">
        <f>IFERROR(VLOOKUP(A400,'Estoque Total'!B392:$K$8000,10,FALSE),0)</f>
        <v>0</v>
      </c>
      <c r="I400" s="33">
        <f t="shared" si="27"/>
        <v>0</v>
      </c>
      <c r="J400" s="34">
        <f>IFERROR(VLOOKUP(A400,'Base Preço 2022 - 2023'!$A$2:$C$2000,3,FALSE),0)</f>
        <v>1598</v>
      </c>
      <c r="K400" s="34">
        <f t="shared" si="25"/>
        <v>0</v>
      </c>
      <c r="L400" s="36">
        <f t="shared" si="28"/>
        <v>0</v>
      </c>
    </row>
    <row r="401" spans="1:12" x14ac:dyDescent="0.25">
      <c r="A401" s="33" t="s">
        <v>2395</v>
      </c>
      <c r="B401" s="33" t="s">
        <v>2396</v>
      </c>
      <c r="C401" s="33" t="s">
        <v>2311</v>
      </c>
      <c r="D401" s="33"/>
      <c r="E401" s="33"/>
      <c r="F401" s="33">
        <f t="shared" si="26"/>
        <v>0</v>
      </c>
      <c r="G401" s="33"/>
      <c r="H401" s="33">
        <f>IFERROR(VLOOKUP(A401,'Estoque Total'!B393:$K$8000,10,FALSE),0)</f>
        <v>0</v>
      </c>
      <c r="I401" s="33">
        <f t="shared" si="27"/>
        <v>0</v>
      </c>
      <c r="J401" s="34">
        <f>IFERROR(VLOOKUP(A401,'Base Preço 2022 - 2023'!$A$2:$C$2000,3,FALSE),0)</f>
        <v>0</v>
      </c>
      <c r="K401" s="34">
        <f t="shared" si="25"/>
        <v>0</v>
      </c>
      <c r="L401" s="36">
        <f t="shared" si="28"/>
        <v>0</v>
      </c>
    </row>
    <row r="402" spans="1:12" x14ac:dyDescent="0.25">
      <c r="A402" s="33" t="s">
        <v>2397</v>
      </c>
      <c r="B402" s="33" t="s">
        <v>2398</v>
      </c>
      <c r="C402" s="33" t="s">
        <v>2311</v>
      </c>
      <c r="D402" s="33"/>
      <c r="E402" s="33"/>
      <c r="F402" s="33">
        <f t="shared" si="26"/>
        <v>0</v>
      </c>
      <c r="G402" s="33"/>
      <c r="H402" s="33">
        <f>IFERROR(VLOOKUP(A402,'Estoque Total'!B394:$K$8000,10,FALSE),0)</f>
        <v>0</v>
      </c>
      <c r="I402" s="33">
        <f t="shared" si="27"/>
        <v>0</v>
      </c>
      <c r="J402" s="34">
        <f>IFERROR(VLOOKUP(A402,'Base Preço 2022 - 2023'!$A$2:$C$2000,3,FALSE),0)</f>
        <v>0</v>
      </c>
      <c r="K402" s="34">
        <f t="shared" si="25"/>
        <v>0</v>
      </c>
      <c r="L402" s="36">
        <f t="shared" si="28"/>
        <v>0</v>
      </c>
    </row>
    <row r="403" spans="1:12" x14ac:dyDescent="0.25">
      <c r="A403" s="33" t="s">
        <v>1684</v>
      </c>
      <c r="B403" s="33" t="s">
        <v>535</v>
      </c>
      <c r="C403" s="33" t="s">
        <v>2311</v>
      </c>
      <c r="D403" s="33"/>
      <c r="E403" s="33"/>
      <c r="F403" s="33">
        <f t="shared" si="26"/>
        <v>0</v>
      </c>
      <c r="G403" s="33"/>
      <c r="H403" s="33">
        <f>IFERROR(VLOOKUP(A403,'Estoque Total'!B395:$K$8000,10,FALSE),0)</f>
        <v>0</v>
      </c>
      <c r="I403" s="33">
        <f t="shared" si="27"/>
        <v>0</v>
      </c>
      <c r="J403" s="34">
        <f>IFERROR(VLOOKUP(A403,'Base Preço 2022 - 2023'!$A$2:$C$2000,3,FALSE),0)</f>
        <v>10875</v>
      </c>
      <c r="K403" s="34">
        <f t="shared" si="25"/>
        <v>0</v>
      </c>
      <c r="L403" s="36">
        <f t="shared" si="28"/>
        <v>0</v>
      </c>
    </row>
    <row r="404" spans="1:12" x14ac:dyDescent="0.25">
      <c r="A404" s="33" t="s">
        <v>1685</v>
      </c>
      <c r="B404" s="33" t="s">
        <v>536</v>
      </c>
      <c r="C404" s="33" t="s">
        <v>2311</v>
      </c>
      <c r="D404" s="33"/>
      <c r="E404" s="33"/>
      <c r="F404" s="33">
        <f t="shared" si="26"/>
        <v>0</v>
      </c>
      <c r="G404" s="33"/>
      <c r="H404" s="33">
        <f>IFERROR(VLOOKUP(A404,'Estoque Total'!B396:$K$8000,10,FALSE),0)</f>
        <v>0</v>
      </c>
      <c r="I404" s="33">
        <f t="shared" si="27"/>
        <v>0</v>
      </c>
      <c r="J404" s="34">
        <f>IFERROR(VLOOKUP(A404,'Base Preço 2022 - 2023'!$A$2:$C$2000,3,FALSE),0)</f>
        <v>10875</v>
      </c>
      <c r="K404" s="34">
        <f t="shared" si="25"/>
        <v>0</v>
      </c>
      <c r="L404" s="36">
        <f t="shared" si="28"/>
        <v>0</v>
      </c>
    </row>
    <row r="405" spans="1:12" x14ac:dyDescent="0.25">
      <c r="A405" s="33" t="s">
        <v>1687</v>
      </c>
      <c r="B405" s="33" t="s">
        <v>538</v>
      </c>
      <c r="C405" s="33" t="s">
        <v>2311</v>
      </c>
      <c r="D405" s="33"/>
      <c r="E405" s="33"/>
      <c r="F405" s="33">
        <f t="shared" si="26"/>
        <v>0</v>
      </c>
      <c r="G405" s="33"/>
      <c r="H405" s="33">
        <f>IFERROR(VLOOKUP(A405,'Estoque Total'!B397:$K$8000,10,FALSE),0)</f>
        <v>0</v>
      </c>
      <c r="I405" s="33">
        <f t="shared" si="27"/>
        <v>0</v>
      </c>
      <c r="J405" s="34">
        <f>IFERROR(VLOOKUP(A405,'Base Preço 2022 - 2023'!$A$2:$C$2000,3,FALSE),0)</f>
        <v>10875</v>
      </c>
      <c r="K405" s="34">
        <f t="shared" si="25"/>
        <v>0</v>
      </c>
      <c r="L405" s="36">
        <f t="shared" si="28"/>
        <v>0</v>
      </c>
    </row>
    <row r="406" spans="1:12" x14ac:dyDescent="0.25">
      <c r="A406" s="33" t="s">
        <v>1686</v>
      </c>
      <c r="B406" s="33" t="s">
        <v>537</v>
      </c>
      <c r="C406" s="33" t="s">
        <v>2311</v>
      </c>
      <c r="D406" s="33"/>
      <c r="E406" s="33"/>
      <c r="F406" s="33">
        <f t="shared" si="26"/>
        <v>0</v>
      </c>
      <c r="G406" s="33"/>
      <c r="H406" s="33">
        <f>IFERROR(VLOOKUP(A406,'Estoque Total'!B398:$K$8000,10,FALSE),0)</f>
        <v>0</v>
      </c>
      <c r="I406" s="33">
        <f t="shared" si="27"/>
        <v>0</v>
      </c>
      <c r="J406" s="34">
        <f>IFERROR(VLOOKUP(A406,'Base Preço 2022 - 2023'!$A$2:$C$2000,3,FALSE),0)</f>
        <v>10875</v>
      </c>
      <c r="K406" s="34">
        <f t="shared" si="25"/>
        <v>0</v>
      </c>
      <c r="L406" s="36">
        <f t="shared" si="28"/>
        <v>0</v>
      </c>
    </row>
    <row r="407" spans="1:12" x14ac:dyDescent="0.25">
      <c r="A407" s="33" t="s">
        <v>2399</v>
      </c>
      <c r="B407" s="33" t="s">
        <v>2400</v>
      </c>
      <c r="C407" s="33" t="s">
        <v>2311</v>
      </c>
      <c r="D407" s="33"/>
      <c r="E407" s="33"/>
      <c r="F407" s="33">
        <f t="shared" si="26"/>
        <v>0</v>
      </c>
      <c r="G407" s="33"/>
      <c r="H407" s="33">
        <f>IFERROR(VLOOKUP(A407,'Estoque Total'!B399:$K$8000,10,FALSE),0)</f>
        <v>0</v>
      </c>
      <c r="I407" s="33">
        <f t="shared" si="27"/>
        <v>0</v>
      </c>
      <c r="J407" s="34">
        <f>IFERROR(VLOOKUP(A407,'Base Preço 2022 - 2023'!$A$2:$C$2000,3,FALSE),0)</f>
        <v>0</v>
      </c>
      <c r="K407" s="34">
        <f t="shared" si="25"/>
        <v>0</v>
      </c>
      <c r="L407" s="36">
        <f t="shared" si="28"/>
        <v>0</v>
      </c>
    </row>
    <row r="408" spans="1:12" x14ac:dyDescent="0.25">
      <c r="A408" s="33" t="s">
        <v>2401</v>
      </c>
      <c r="B408" s="33" t="s">
        <v>2402</v>
      </c>
      <c r="C408" s="33" t="s">
        <v>2311</v>
      </c>
      <c r="D408" s="33"/>
      <c r="E408" s="33"/>
      <c r="F408" s="33">
        <f t="shared" si="26"/>
        <v>0</v>
      </c>
      <c r="G408" s="33"/>
      <c r="H408" s="33">
        <f>IFERROR(VLOOKUP(A408,'Estoque Total'!B400:$K$8000,10,FALSE),0)</f>
        <v>0</v>
      </c>
      <c r="I408" s="33">
        <f t="shared" si="27"/>
        <v>0</v>
      </c>
      <c r="J408" s="34">
        <f>IFERROR(VLOOKUP(A408,'Base Preço 2022 - 2023'!$A$2:$C$2000,3,FALSE),0)</f>
        <v>0</v>
      </c>
      <c r="K408" s="34">
        <f t="shared" si="25"/>
        <v>0</v>
      </c>
      <c r="L408" s="36">
        <f t="shared" si="28"/>
        <v>0</v>
      </c>
    </row>
    <row r="409" spans="1:12" x14ac:dyDescent="0.25">
      <c r="A409" s="33" t="s">
        <v>2403</v>
      </c>
      <c r="B409" s="33" t="s">
        <v>2404</v>
      </c>
      <c r="C409" s="33" t="s">
        <v>2311</v>
      </c>
      <c r="D409" s="33"/>
      <c r="E409" s="33"/>
      <c r="F409" s="33">
        <f t="shared" si="26"/>
        <v>0</v>
      </c>
      <c r="G409" s="33"/>
      <c r="H409" s="33">
        <f>IFERROR(VLOOKUP(A409,'Estoque Total'!B401:$K$8000,10,FALSE),0)</f>
        <v>0</v>
      </c>
      <c r="I409" s="33">
        <f t="shared" si="27"/>
        <v>0</v>
      </c>
      <c r="J409" s="34">
        <f>IFERROR(VLOOKUP(A409,'Base Preço 2022 - 2023'!$A$2:$C$2000,3,FALSE),0)</f>
        <v>0</v>
      </c>
      <c r="K409" s="34">
        <f t="shared" si="25"/>
        <v>0</v>
      </c>
      <c r="L409" s="36">
        <f t="shared" si="28"/>
        <v>0</v>
      </c>
    </row>
    <row r="410" spans="1:12" x14ac:dyDescent="0.25">
      <c r="A410" s="33" t="s">
        <v>2405</v>
      </c>
      <c r="B410" s="33" t="s">
        <v>2406</v>
      </c>
      <c r="C410" s="33" t="s">
        <v>2311</v>
      </c>
      <c r="D410" s="33"/>
      <c r="E410" s="33"/>
      <c r="F410" s="33">
        <f t="shared" si="26"/>
        <v>0</v>
      </c>
      <c r="G410" s="33"/>
      <c r="H410" s="33">
        <f>IFERROR(VLOOKUP(A410,'Estoque Total'!B402:$K$8000,10,FALSE),0)</f>
        <v>0</v>
      </c>
      <c r="I410" s="33">
        <f t="shared" si="27"/>
        <v>0</v>
      </c>
      <c r="J410" s="34">
        <f>IFERROR(VLOOKUP(A410,'Base Preço 2022 - 2023'!$A$2:$C$2000,3,FALSE),0)</f>
        <v>0</v>
      </c>
      <c r="K410" s="34">
        <f t="shared" si="25"/>
        <v>0</v>
      </c>
      <c r="L410" s="36">
        <f t="shared" si="28"/>
        <v>0</v>
      </c>
    </row>
    <row r="411" spans="1:12" x14ac:dyDescent="0.25">
      <c r="A411" s="33" t="s">
        <v>1683</v>
      </c>
      <c r="B411" s="33" t="s">
        <v>534</v>
      </c>
      <c r="C411" s="33" t="s">
        <v>2311</v>
      </c>
      <c r="D411" s="33"/>
      <c r="E411" s="33"/>
      <c r="F411" s="33">
        <f t="shared" si="26"/>
        <v>0</v>
      </c>
      <c r="G411" s="33"/>
      <c r="H411" s="33">
        <f>IFERROR(VLOOKUP(A411,'Estoque Total'!B403:$K$8000,10,FALSE),0)</f>
        <v>0</v>
      </c>
      <c r="I411" s="33">
        <f t="shared" si="27"/>
        <v>0</v>
      </c>
      <c r="J411" s="34">
        <f>IFERROR(VLOOKUP(A411,'Base Preço 2022 - 2023'!$A$2:$C$2000,3,FALSE),0)</f>
        <v>10875</v>
      </c>
      <c r="K411" s="34">
        <f t="shared" si="25"/>
        <v>0</v>
      </c>
      <c r="L411" s="36">
        <f t="shared" si="28"/>
        <v>0</v>
      </c>
    </row>
    <row r="412" spans="1:12" x14ac:dyDescent="0.25">
      <c r="A412" s="33" t="s">
        <v>1692</v>
      </c>
      <c r="B412" s="33" t="s">
        <v>543</v>
      </c>
      <c r="C412" s="33" t="s">
        <v>2317</v>
      </c>
      <c r="D412" s="33"/>
      <c r="E412" s="33"/>
      <c r="F412" s="33">
        <f t="shared" si="26"/>
        <v>0</v>
      </c>
      <c r="G412" s="33"/>
      <c r="H412" s="33">
        <f>IFERROR(VLOOKUP(A412,'Estoque Total'!B404:$K$8000,10,FALSE),0)</f>
        <v>355</v>
      </c>
      <c r="I412" s="33">
        <f t="shared" si="27"/>
        <v>-355</v>
      </c>
      <c r="J412" s="34">
        <f>IFERROR(VLOOKUP(A412,'Base Preço 2022 - 2023'!$A$2:$C$2000,3,FALSE),0)</f>
        <v>6.3501587301587312</v>
      </c>
      <c r="K412" s="34">
        <f t="shared" si="25"/>
        <v>-2254.3063492063498</v>
      </c>
      <c r="L412" s="36">
        <f t="shared" si="28"/>
        <v>0</v>
      </c>
    </row>
    <row r="413" spans="1:12" x14ac:dyDescent="0.25">
      <c r="A413" s="33" t="s">
        <v>1695</v>
      </c>
      <c r="B413" s="33" t="s">
        <v>546</v>
      </c>
      <c r="C413" s="33" t="s">
        <v>2311</v>
      </c>
      <c r="D413" s="33"/>
      <c r="E413" s="33"/>
      <c r="F413" s="33">
        <f t="shared" si="26"/>
        <v>0</v>
      </c>
      <c r="G413" s="33"/>
      <c r="H413" s="33">
        <f>IFERROR(VLOOKUP(A413,'Estoque Total'!B405:$K$8000,10,FALSE),0)</f>
        <v>0</v>
      </c>
      <c r="I413" s="33">
        <f t="shared" si="27"/>
        <v>0</v>
      </c>
      <c r="J413" s="34">
        <f>IFERROR(VLOOKUP(A413,'Base Preço 2022 - 2023'!$A$2:$C$2000,3,FALSE),0)</f>
        <v>748</v>
      </c>
      <c r="K413" s="34">
        <f t="shared" si="25"/>
        <v>0</v>
      </c>
      <c r="L413" s="36">
        <f t="shared" si="28"/>
        <v>0</v>
      </c>
    </row>
    <row r="414" spans="1:12" x14ac:dyDescent="0.25">
      <c r="A414" s="33" t="s">
        <v>1696</v>
      </c>
      <c r="B414" s="33" t="s">
        <v>547</v>
      </c>
      <c r="C414" s="33" t="s">
        <v>2311</v>
      </c>
      <c r="D414" s="33"/>
      <c r="E414" s="33"/>
      <c r="F414" s="33">
        <f t="shared" si="26"/>
        <v>0</v>
      </c>
      <c r="G414" s="33"/>
      <c r="H414" s="33">
        <f>IFERROR(VLOOKUP(A414,'Estoque Total'!B406:$K$8000,10,FALSE),0)</f>
        <v>5</v>
      </c>
      <c r="I414" s="33">
        <f t="shared" si="27"/>
        <v>-5</v>
      </c>
      <c r="J414" s="34">
        <f>IFERROR(VLOOKUP(A414,'Base Preço 2022 - 2023'!$A$2:$C$2000,3,FALSE),0)</f>
        <v>13525</v>
      </c>
      <c r="K414" s="34">
        <f t="shared" si="25"/>
        <v>-67625</v>
      </c>
      <c r="L414" s="36">
        <f t="shared" si="28"/>
        <v>0</v>
      </c>
    </row>
    <row r="415" spans="1:12" x14ac:dyDescent="0.25">
      <c r="A415" s="33" t="s">
        <v>1697</v>
      </c>
      <c r="B415" s="33" t="s">
        <v>548</v>
      </c>
      <c r="C415" s="33" t="s">
        <v>2311</v>
      </c>
      <c r="D415" s="33"/>
      <c r="E415" s="33"/>
      <c r="F415" s="33">
        <f t="shared" si="26"/>
        <v>0</v>
      </c>
      <c r="G415" s="33"/>
      <c r="H415" s="33">
        <f>IFERROR(VLOOKUP(A415,'Estoque Total'!B407:$K$8000,10,FALSE),0)</f>
        <v>0</v>
      </c>
      <c r="I415" s="33">
        <f t="shared" si="27"/>
        <v>0</v>
      </c>
      <c r="J415" s="34">
        <f>IFERROR(VLOOKUP(A415,'Base Preço 2022 - 2023'!$A$2:$C$2000,3,FALSE),0)</f>
        <v>11725</v>
      </c>
      <c r="K415" s="34">
        <f t="shared" si="25"/>
        <v>0</v>
      </c>
      <c r="L415" s="36">
        <f t="shared" si="28"/>
        <v>0</v>
      </c>
    </row>
    <row r="416" spans="1:12" x14ac:dyDescent="0.25">
      <c r="A416" s="33" t="s">
        <v>1698</v>
      </c>
      <c r="B416" s="33" t="s">
        <v>549</v>
      </c>
      <c r="C416" s="33" t="s">
        <v>2407</v>
      </c>
      <c r="D416" s="33"/>
      <c r="E416" s="33"/>
      <c r="F416" s="33">
        <f t="shared" si="26"/>
        <v>0</v>
      </c>
      <c r="G416" s="33"/>
      <c r="H416" s="33">
        <f>IFERROR(VLOOKUP(A416,'Estoque Total'!B408:$K$8000,10,FALSE),0)</f>
        <v>0</v>
      </c>
      <c r="I416" s="33">
        <f t="shared" si="27"/>
        <v>0</v>
      </c>
      <c r="J416" s="34">
        <f>IFERROR(VLOOKUP(A416,'Base Preço 2022 - 2023'!$A$2:$C$2000,3,FALSE),0)</f>
        <v>714.65182539682542</v>
      </c>
      <c r="K416" s="34">
        <f t="shared" si="25"/>
        <v>0</v>
      </c>
      <c r="L416" s="36">
        <f t="shared" si="28"/>
        <v>0</v>
      </c>
    </row>
    <row r="417" spans="1:12" x14ac:dyDescent="0.25">
      <c r="A417" s="33" t="s">
        <v>1699</v>
      </c>
      <c r="B417" s="33" t="s">
        <v>550</v>
      </c>
      <c r="C417" s="33" t="s">
        <v>2407</v>
      </c>
      <c r="D417" s="33"/>
      <c r="E417" s="33"/>
      <c r="F417" s="33">
        <f t="shared" si="26"/>
        <v>0</v>
      </c>
      <c r="G417" s="33"/>
      <c r="H417" s="33">
        <f>IFERROR(VLOOKUP(A417,'Estoque Total'!B409:$K$8000,10,FALSE),0)</f>
        <v>0</v>
      </c>
      <c r="I417" s="33">
        <f t="shared" si="27"/>
        <v>0</v>
      </c>
      <c r="J417" s="34">
        <f>IFERROR(VLOOKUP(A417,'Base Preço 2022 - 2023'!$A$2:$C$2000,3,FALSE),0)</f>
        <v>922.51987528344694</v>
      </c>
      <c r="K417" s="34">
        <f t="shared" si="25"/>
        <v>0</v>
      </c>
      <c r="L417" s="36">
        <f t="shared" si="28"/>
        <v>0</v>
      </c>
    </row>
    <row r="418" spans="1:12" x14ac:dyDescent="0.25">
      <c r="A418" s="33" t="s">
        <v>1700</v>
      </c>
      <c r="B418" s="33" t="s">
        <v>551</v>
      </c>
      <c r="C418" s="33" t="s">
        <v>2407</v>
      </c>
      <c r="D418" s="33"/>
      <c r="E418" s="33"/>
      <c r="F418" s="33">
        <f t="shared" si="26"/>
        <v>0</v>
      </c>
      <c r="G418" s="33"/>
      <c r="H418" s="33">
        <f>IFERROR(VLOOKUP(A418,'Estoque Total'!B410:$K$8000,10,FALSE),0)</f>
        <v>0</v>
      </c>
      <c r="I418" s="33">
        <f t="shared" si="27"/>
        <v>0</v>
      </c>
      <c r="J418" s="34">
        <f>IFERROR(VLOOKUP(A418,'Base Preço 2022 - 2023'!$A$2:$C$2000,3,FALSE),0)</f>
        <v>1049.5534126984128</v>
      </c>
      <c r="K418" s="34">
        <f t="shared" si="25"/>
        <v>0</v>
      </c>
      <c r="L418" s="36">
        <f t="shared" si="28"/>
        <v>0</v>
      </c>
    </row>
    <row r="419" spans="1:12" x14ac:dyDescent="0.25">
      <c r="A419" s="33" t="s">
        <v>1701</v>
      </c>
      <c r="B419" s="33" t="s">
        <v>552</v>
      </c>
      <c r="C419" s="33" t="s">
        <v>2407</v>
      </c>
      <c r="D419" s="33"/>
      <c r="E419" s="33"/>
      <c r="F419" s="33">
        <f t="shared" si="26"/>
        <v>0</v>
      </c>
      <c r="G419" s="33"/>
      <c r="H419" s="33">
        <f>IFERROR(VLOOKUP(A419,'Estoque Total'!B411:$K$8000,10,FALSE),0)</f>
        <v>20</v>
      </c>
      <c r="I419" s="33">
        <f t="shared" si="27"/>
        <v>-20</v>
      </c>
      <c r="J419" s="34">
        <f>IFERROR(VLOOKUP(A419,'Base Preço 2022 - 2023'!$A$2:$C$2000,3,FALSE),0)</f>
        <v>1103.6015873015876</v>
      </c>
      <c r="K419" s="34">
        <f t="shared" si="25"/>
        <v>-22072.031746031753</v>
      </c>
      <c r="L419" s="36">
        <f t="shared" si="28"/>
        <v>0</v>
      </c>
    </row>
    <row r="420" spans="1:12" x14ac:dyDescent="0.25">
      <c r="A420" s="33" t="s">
        <v>1702</v>
      </c>
      <c r="B420" s="33" t="s">
        <v>553</v>
      </c>
      <c r="C420" s="33" t="s">
        <v>2407</v>
      </c>
      <c r="D420" s="33"/>
      <c r="E420" s="33"/>
      <c r="F420" s="33">
        <f t="shared" si="26"/>
        <v>0</v>
      </c>
      <c r="G420" s="33"/>
      <c r="H420" s="33">
        <f>IFERROR(VLOOKUP(A420,'Estoque Total'!B412:$K$8000,10,FALSE),0)</f>
        <v>0</v>
      </c>
      <c r="I420" s="33">
        <f t="shared" si="27"/>
        <v>0</v>
      </c>
      <c r="J420" s="34">
        <f>IFERROR(VLOOKUP(A420,'Base Preço 2022 - 2023'!$A$2:$C$2000,3,FALSE),0)</f>
        <v>1361.2728117913834</v>
      </c>
      <c r="K420" s="34">
        <f t="shared" si="25"/>
        <v>0</v>
      </c>
      <c r="L420" s="36">
        <f t="shared" si="28"/>
        <v>0</v>
      </c>
    </row>
    <row r="421" spans="1:12" x14ac:dyDescent="0.25">
      <c r="A421" s="33" t="s">
        <v>1704</v>
      </c>
      <c r="B421" s="33" t="s">
        <v>555</v>
      </c>
      <c r="C421" s="33" t="s">
        <v>2407</v>
      </c>
      <c r="D421" s="33"/>
      <c r="E421" s="33"/>
      <c r="F421" s="33">
        <f t="shared" si="26"/>
        <v>0</v>
      </c>
      <c r="G421" s="33"/>
      <c r="H421" s="33">
        <f>IFERROR(VLOOKUP(A421,'Estoque Total'!B413:$K$8000,10,FALSE),0)</f>
        <v>0</v>
      </c>
      <c r="I421" s="33">
        <f t="shared" si="27"/>
        <v>0</v>
      </c>
      <c r="J421" s="34">
        <f>IFERROR(VLOOKUP(A421,'Base Preço 2022 - 2023'!$A$2:$C$2000,3,FALSE),0)</f>
        <v>1488.2534126984133</v>
      </c>
      <c r="K421" s="34">
        <f t="shared" si="25"/>
        <v>0</v>
      </c>
      <c r="L421" s="36">
        <f t="shared" si="28"/>
        <v>0</v>
      </c>
    </row>
    <row r="422" spans="1:12" x14ac:dyDescent="0.25">
      <c r="A422" s="33" t="s">
        <v>1705</v>
      </c>
      <c r="B422" s="33" t="s">
        <v>556</v>
      </c>
      <c r="C422" s="33" t="s">
        <v>2407</v>
      </c>
      <c r="D422" s="33"/>
      <c r="E422" s="33"/>
      <c r="F422" s="33">
        <f t="shared" si="26"/>
        <v>0</v>
      </c>
      <c r="G422" s="33"/>
      <c r="H422" s="33">
        <f>IFERROR(VLOOKUP(A422,'Estoque Total'!B414:$K$8000,10,FALSE),0)</f>
        <v>0</v>
      </c>
      <c r="I422" s="33">
        <f t="shared" si="27"/>
        <v>0</v>
      </c>
      <c r="J422" s="34">
        <f>IFERROR(VLOOKUP(A422,'Base Preço 2022 - 2023'!$A$2:$C$2000,3,FALSE),0)</f>
        <v>1615.2869501133787</v>
      </c>
      <c r="K422" s="34">
        <f t="shared" si="25"/>
        <v>0</v>
      </c>
      <c r="L422" s="36">
        <f t="shared" si="28"/>
        <v>0</v>
      </c>
    </row>
    <row r="423" spans="1:12" x14ac:dyDescent="0.25">
      <c r="A423" s="33" t="s">
        <v>1706</v>
      </c>
      <c r="B423" s="33" t="s">
        <v>557</v>
      </c>
      <c r="C423" s="33" t="s">
        <v>2407</v>
      </c>
      <c r="D423" s="33"/>
      <c r="E423" s="33"/>
      <c r="F423" s="33">
        <f t="shared" si="26"/>
        <v>0</v>
      </c>
      <c r="G423" s="33"/>
      <c r="H423" s="33">
        <f>IFERROR(VLOOKUP(A423,'Estoque Total'!B415:$K$8000,10,FALSE),0)</f>
        <v>0</v>
      </c>
      <c r="I423" s="33">
        <f t="shared" si="27"/>
        <v>0</v>
      </c>
      <c r="J423" s="34">
        <f>IFERROR(VLOOKUP(A423,'Base Preço 2022 - 2023'!$A$2:$C$2000,3,FALSE),0)</f>
        <v>1270.9826087986826</v>
      </c>
      <c r="K423" s="34">
        <f t="shared" si="25"/>
        <v>0</v>
      </c>
      <c r="L423" s="36">
        <f t="shared" si="28"/>
        <v>0</v>
      </c>
    </row>
    <row r="424" spans="1:12" x14ac:dyDescent="0.25">
      <c r="A424" s="33" t="s">
        <v>1707</v>
      </c>
      <c r="B424" s="33" t="s">
        <v>558</v>
      </c>
      <c r="C424" s="33" t="s">
        <v>2407</v>
      </c>
      <c r="D424" s="33"/>
      <c r="E424" s="33"/>
      <c r="F424" s="33">
        <f t="shared" si="26"/>
        <v>0</v>
      </c>
      <c r="G424" s="33"/>
      <c r="H424" s="33">
        <f>IFERROR(VLOOKUP(A424,'Estoque Total'!B416:$K$8000,10,FALSE),0)</f>
        <v>0</v>
      </c>
      <c r="I424" s="33">
        <f t="shared" si="27"/>
        <v>0</v>
      </c>
      <c r="J424" s="34">
        <f>IFERROR(VLOOKUP(A424,'Base Preço 2022 - 2023'!$A$2:$C$2000,3,FALSE),0)</f>
        <v>2359.0677202336524</v>
      </c>
      <c r="K424" s="34">
        <f t="shared" si="25"/>
        <v>0</v>
      </c>
      <c r="L424" s="36">
        <f t="shared" si="28"/>
        <v>0</v>
      </c>
    </row>
    <row r="425" spans="1:12" x14ac:dyDescent="0.25">
      <c r="A425" s="33" t="s">
        <v>1708</v>
      </c>
      <c r="B425" s="33" t="s">
        <v>559</v>
      </c>
      <c r="C425" s="33" t="s">
        <v>2407</v>
      </c>
      <c r="D425" s="33"/>
      <c r="E425" s="33"/>
      <c r="F425" s="33">
        <f t="shared" si="26"/>
        <v>0</v>
      </c>
      <c r="G425" s="33"/>
      <c r="H425" s="33">
        <f>IFERROR(VLOOKUP(A425,'Estoque Total'!B417:$K$8000,10,FALSE),0)</f>
        <v>4</v>
      </c>
      <c r="I425" s="33">
        <f t="shared" si="27"/>
        <v>-4</v>
      </c>
      <c r="J425" s="34">
        <f>IFERROR(VLOOKUP(A425,'Base Preço 2022 - 2023'!$A$2:$C$2000,3,FALSE),0)</f>
        <v>2595.5686507936512</v>
      </c>
      <c r="K425" s="34">
        <f t="shared" si="25"/>
        <v>-10382.274603174605</v>
      </c>
      <c r="L425" s="36">
        <f t="shared" si="28"/>
        <v>0</v>
      </c>
    </row>
    <row r="426" spans="1:12" x14ac:dyDescent="0.25">
      <c r="A426" s="33" t="s">
        <v>1709</v>
      </c>
      <c r="B426" s="33" t="s">
        <v>560</v>
      </c>
      <c r="C426" s="33" t="s">
        <v>2407</v>
      </c>
      <c r="D426" s="33"/>
      <c r="E426" s="33"/>
      <c r="F426" s="33">
        <f t="shared" si="26"/>
        <v>0</v>
      </c>
      <c r="G426" s="33"/>
      <c r="H426" s="33">
        <f>IFERROR(VLOOKUP(A426,'Estoque Total'!B418:$K$8000,10,FALSE),0)</f>
        <v>0</v>
      </c>
      <c r="I426" s="33">
        <f t="shared" si="27"/>
        <v>0</v>
      </c>
      <c r="J426" s="34">
        <f>IFERROR(VLOOKUP(A426,'Base Preço 2022 - 2023'!$A$2:$C$2000,3,FALSE),0)</f>
        <v>2949.6861904761909</v>
      </c>
      <c r="K426" s="34">
        <f t="shared" si="25"/>
        <v>0</v>
      </c>
      <c r="L426" s="36">
        <f t="shared" si="28"/>
        <v>0</v>
      </c>
    </row>
    <row r="427" spans="1:12" x14ac:dyDescent="0.25">
      <c r="A427" s="33" t="s">
        <v>1710</v>
      </c>
      <c r="B427" s="33" t="s">
        <v>561</v>
      </c>
      <c r="C427" s="33" t="s">
        <v>2407</v>
      </c>
      <c r="D427" s="33"/>
      <c r="E427" s="33"/>
      <c r="F427" s="33">
        <f t="shared" si="26"/>
        <v>0</v>
      </c>
      <c r="G427" s="33"/>
      <c r="H427" s="33">
        <f>IFERROR(VLOOKUP(A427,'Estoque Total'!B419:$K$8000,10,FALSE),0)</f>
        <v>0</v>
      </c>
      <c r="I427" s="33">
        <f t="shared" si="27"/>
        <v>0</v>
      </c>
      <c r="J427" s="34">
        <f>IFERROR(VLOOKUP(A427,'Base Preço 2022 - 2023'!$A$2:$C$2000,3,FALSE),0)</f>
        <v>3230.524591836735</v>
      </c>
      <c r="K427" s="34">
        <f t="shared" si="25"/>
        <v>0</v>
      </c>
      <c r="L427" s="36">
        <f t="shared" si="28"/>
        <v>0</v>
      </c>
    </row>
    <row r="428" spans="1:12" x14ac:dyDescent="0.25">
      <c r="A428" s="33" t="s">
        <v>1711</v>
      </c>
      <c r="B428" s="33" t="s">
        <v>562</v>
      </c>
      <c r="C428" s="33" t="s">
        <v>2317</v>
      </c>
      <c r="D428" s="33"/>
      <c r="E428" s="33"/>
      <c r="F428" s="33">
        <f t="shared" si="26"/>
        <v>0</v>
      </c>
      <c r="G428" s="33"/>
      <c r="H428" s="33">
        <f>IFERROR(VLOOKUP(A428,'Estoque Total'!B420:$K$8000,10,FALSE),0)</f>
        <v>0</v>
      </c>
      <c r="I428" s="33">
        <f t="shared" si="27"/>
        <v>0</v>
      </c>
      <c r="J428" s="34">
        <f>IFERROR(VLOOKUP(A428,'Base Preço 2022 - 2023'!$A$2:$C$2000,3,FALSE),0)</f>
        <v>189.13555555555561</v>
      </c>
      <c r="K428" s="34">
        <f t="shared" si="25"/>
        <v>0</v>
      </c>
      <c r="L428" s="36">
        <f t="shared" si="28"/>
        <v>0</v>
      </c>
    </row>
    <row r="429" spans="1:12" x14ac:dyDescent="0.25">
      <c r="A429" s="33" t="s">
        <v>1712</v>
      </c>
      <c r="B429" s="33" t="s">
        <v>563</v>
      </c>
      <c r="C429" s="33" t="s">
        <v>2317</v>
      </c>
      <c r="D429" s="33"/>
      <c r="E429" s="33"/>
      <c r="F429" s="33">
        <f t="shared" si="26"/>
        <v>0</v>
      </c>
      <c r="G429" s="33"/>
      <c r="H429" s="33">
        <f>IFERROR(VLOOKUP(A429,'Estoque Total'!B421:$K$8000,10,FALSE),0)</f>
        <v>0</v>
      </c>
      <c r="I429" s="33">
        <f t="shared" si="27"/>
        <v>0</v>
      </c>
      <c r="J429" s="34">
        <f>IFERROR(VLOOKUP(A429,'Base Preço 2022 - 2023'!$A$2:$C$2000,3,FALSE),0)</f>
        <v>215.25253968253966</v>
      </c>
      <c r="K429" s="34">
        <f t="shared" si="25"/>
        <v>0</v>
      </c>
      <c r="L429" s="36">
        <f t="shared" si="28"/>
        <v>0</v>
      </c>
    </row>
    <row r="430" spans="1:12" x14ac:dyDescent="0.25">
      <c r="A430" s="33" t="s">
        <v>1713</v>
      </c>
      <c r="B430" s="33" t="s">
        <v>564</v>
      </c>
      <c r="C430" s="33" t="s">
        <v>2317</v>
      </c>
      <c r="D430" s="33"/>
      <c r="E430" s="33"/>
      <c r="F430" s="33">
        <f t="shared" si="26"/>
        <v>0</v>
      </c>
      <c r="G430" s="33"/>
      <c r="H430" s="33">
        <f>IFERROR(VLOOKUP(A430,'Estoque Total'!B422:$K$8000,10,FALSE),0)</f>
        <v>0</v>
      </c>
      <c r="I430" s="33">
        <f t="shared" si="27"/>
        <v>0</v>
      </c>
      <c r="J430" s="34">
        <f>IFERROR(VLOOKUP(A430,'Base Preço 2022 - 2023'!$A$2:$C$2000,3,FALSE),0)</f>
        <v>164.13666666666666</v>
      </c>
      <c r="K430" s="34">
        <f t="shared" si="25"/>
        <v>0</v>
      </c>
      <c r="L430" s="36">
        <f t="shared" si="28"/>
        <v>0</v>
      </c>
    </row>
    <row r="431" spans="1:12" x14ac:dyDescent="0.25">
      <c r="A431" s="33" t="s">
        <v>1714</v>
      </c>
      <c r="B431" s="33" t="s">
        <v>565</v>
      </c>
      <c r="C431" s="33" t="s">
        <v>2308</v>
      </c>
      <c r="D431" s="33"/>
      <c r="E431" s="33"/>
      <c r="F431" s="33">
        <f t="shared" si="26"/>
        <v>0</v>
      </c>
      <c r="G431" s="33"/>
      <c r="H431" s="33">
        <f>IFERROR(VLOOKUP(A431,'Estoque Total'!B423:$K$8000,10,FALSE),0)</f>
        <v>0</v>
      </c>
      <c r="I431" s="33">
        <f t="shared" si="27"/>
        <v>0</v>
      </c>
      <c r="J431" s="34">
        <f>IFERROR(VLOOKUP(A431,'Base Preço 2022 - 2023'!$A$2:$C$2000,3,FALSE),0)</f>
        <v>3847</v>
      </c>
      <c r="K431" s="34">
        <f t="shared" si="25"/>
        <v>0</v>
      </c>
      <c r="L431" s="36">
        <f t="shared" si="28"/>
        <v>0</v>
      </c>
    </row>
    <row r="432" spans="1:12" x14ac:dyDescent="0.25">
      <c r="A432" s="33" t="s">
        <v>1715</v>
      </c>
      <c r="B432" s="33" t="s">
        <v>566</v>
      </c>
      <c r="C432" s="33" t="s">
        <v>2308</v>
      </c>
      <c r="D432" s="33"/>
      <c r="E432" s="33"/>
      <c r="F432" s="33">
        <f t="shared" si="26"/>
        <v>0</v>
      </c>
      <c r="G432" s="33"/>
      <c r="H432" s="33">
        <f>IFERROR(VLOOKUP(A432,'Estoque Total'!B424:$K$8000,10,FALSE),0)</f>
        <v>11</v>
      </c>
      <c r="I432" s="33">
        <f t="shared" si="27"/>
        <v>-11</v>
      </c>
      <c r="J432" s="34">
        <f>IFERROR(VLOOKUP(A432,'Base Preço 2022 - 2023'!$A$2:$C$2000,3,FALSE),0)</f>
        <v>3847</v>
      </c>
      <c r="K432" s="34">
        <f t="shared" si="25"/>
        <v>-42317</v>
      </c>
      <c r="L432" s="36">
        <f t="shared" si="28"/>
        <v>0</v>
      </c>
    </row>
    <row r="433" spans="1:12" x14ac:dyDescent="0.25">
      <c r="A433" s="33" t="s">
        <v>1716</v>
      </c>
      <c r="B433" s="33" t="s">
        <v>567</v>
      </c>
      <c r="C433" s="33" t="s">
        <v>2308</v>
      </c>
      <c r="D433" s="33"/>
      <c r="E433" s="33"/>
      <c r="F433" s="33">
        <f t="shared" si="26"/>
        <v>0</v>
      </c>
      <c r="G433" s="33"/>
      <c r="H433" s="33">
        <f>IFERROR(VLOOKUP(A433,'Estoque Total'!B425:$K$8000,10,FALSE),0)</f>
        <v>0</v>
      </c>
      <c r="I433" s="33">
        <f t="shared" si="27"/>
        <v>0</v>
      </c>
      <c r="J433" s="34">
        <f>IFERROR(VLOOKUP(A433,'Base Preço 2022 - 2023'!$A$2:$C$2000,3,FALSE),0)</f>
        <v>3847</v>
      </c>
      <c r="K433" s="34">
        <f t="shared" si="25"/>
        <v>0</v>
      </c>
      <c r="L433" s="36">
        <f t="shared" si="28"/>
        <v>0</v>
      </c>
    </row>
    <row r="434" spans="1:12" x14ac:dyDescent="0.25">
      <c r="A434" s="33" t="s">
        <v>1717</v>
      </c>
      <c r="B434" s="33" t="s">
        <v>568</v>
      </c>
      <c r="C434" s="33" t="s">
        <v>2319</v>
      </c>
      <c r="D434" s="33"/>
      <c r="E434" s="33"/>
      <c r="F434" s="33">
        <f t="shared" si="26"/>
        <v>0</v>
      </c>
      <c r="G434" s="33"/>
      <c r="H434" s="33">
        <f>IFERROR(VLOOKUP(A434,'Estoque Total'!B426:$K$8000,10,FALSE),0)</f>
        <v>2</v>
      </c>
      <c r="I434" s="33">
        <f t="shared" si="27"/>
        <v>-2</v>
      </c>
      <c r="J434" s="34">
        <f>IFERROR(VLOOKUP(A434,'Base Preço 2022 - 2023'!$A$2:$C$2000,3,FALSE),0)</f>
        <v>1500</v>
      </c>
      <c r="K434" s="34">
        <f t="shared" si="25"/>
        <v>-3000</v>
      </c>
      <c r="L434" s="36">
        <f t="shared" si="28"/>
        <v>0</v>
      </c>
    </row>
    <row r="435" spans="1:12" x14ac:dyDescent="0.25">
      <c r="A435" s="33" t="s">
        <v>1718</v>
      </c>
      <c r="B435" s="33" t="s">
        <v>569</v>
      </c>
      <c r="C435" s="33" t="s">
        <v>2386</v>
      </c>
      <c r="D435" s="33"/>
      <c r="E435" s="33"/>
      <c r="F435" s="33">
        <f t="shared" si="26"/>
        <v>0</v>
      </c>
      <c r="G435" s="33"/>
      <c r="H435" s="33">
        <f>IFERROR(VLOOKUP(A435,'Estoque Total'!B427:$K$8000,10,FALSE),0)</f>
        <v>0</v>
      </c>
      <c r="I435" s="33">
        <f t="shared" si="27"/>
        <v>0</v>
      </c>
      <c r="J435" s="34">
        <f>IFERROR(VLOOKUP(A435,'Base Preço 2022 - 2023'!$A$2:$C$2000,3,FALSE),0)</f>
        <v>1200</v>
      </c>
      <c r="K435" s="34">
        <f t="shared" si="25"/>
        <v>0</v>
      </c>
      <c r="L435" s="36">
        <f t="shared" si="28"/>
        <v>0</v>
      </c>
    </row>
    <row r="436" spans="1:12" x14ac:dyDescent="0.25">
      <c r="A436" s="33" t="s">
        <v>1719</v>
      </c>
      <c r="B436" s="33" t="s">
        <v>570</v>
      </c>
      <c r="C436" s="33" t="s">
        <v>2386</v>
      </c>
      <c r="D436" s="33"/>
      <c r="E436" s="33"/>
      <c r="F436" s="33">
        <f t="shared" si="26"/>
        <v>0</v>
      </c>
      <c r="G436" s="33"/>
      <c r="H436" s="33">
        <f>IFERROR(VLOOKUP(A436,'Estoque Total'!B428:$K$8000,10,FALSE),0)</f>
        <v>0</v>
      </c>
      <c r="I436" s="33">
        <f t="shared" si="27"/>
        <v>0</v>
      </c>
      <c r="J436" s="34">
        <f>IFERROR(VLOOKUP(A436,'Base Preço 2022 - 2023'!$A$2:$C$2000,3,FALSE),0)</f>
        <v>750</v>
      </c>
      <c r="K436" s="34">
        <f t="shared" si="25"/>
        <v>0</v>
      </c>
      <c r="L436" s="36">
        <f t="shared" si="28"/>
        <v>0</v>
      </c>
    </row>
    <row r="437" spans="1:12" x14ac:dyDescent="0.25">
      <c r="A437" s="33" t="s">
        <v>1720</v>
      </c>
      <c r="B437" s="33" t="s">
        <v>571</v>
      </c>
      <c r="C437" s="33" t="s">
        <v>2305</v>
      </c>
      <c r="D437" s="33"/>
      <c r="E437" s="33"/>
      <c r="F437" s="33">
        <f t="shared" si="26"/>
        <v>0</v>
      </c>
      <c r="G437" s="33"/>
      <c r="H437" s="33">
        <f>IFERROR(VLOOKUP(A437,'Estoque Total'!B429:$K$8000,10,FALSE),0)</f>
        <v>472</v>
      </c>
      <c r="I437" s="33">
        <f t="shared" si="27"/>
        <v>-472</v>
      </c>
      <c r="J437" s="34">
        <f>IFERROR(VLOOKUP(A437,'Base Preço 2022 - 2023'!$A$2:$C$2000,3,FALSE),0)</f>
        <v>101.98096234229008</v>
      </c>
      <c r="K437" s="34">
        <f t="shared" si="25"/>
        <v>-48135.014225560917</v>
      </c>
      <c r="L437" s="36">
        <f t="shared" si="28"/>
        <v>0</v>
      </c>
    </row>
    <row r="438" spans="1:12" x14ac:dyDescent="0.25">
      <c r="A438" s="33" t="s">
        <v>1722</v>
      </c>
      <c r="B438" s="33" t="s">
        <v>573</v>
      </c>
      <c r="C438" s="33" t="s">
        <v>2305</v>
      </c>
      <c r="D438" s="33"/>
      <c r="E438" s="33"/>
      <c r="F438" s="33">
        <f t="shared" si="26"/>
        <v>0</v>
      </c>
      <c r="G438" s="33"/>
      <c r="H438" s="33">
        <f>IFERROR(VLOOKUP(A438,'Estoque Total'!B430:$K$8000,10,FALSE),0)</f>
        <v>1178</v>
      </c>
      <c r="I438" s="33">
        <f t="shared" si="27"/>
        <v>-1178</v>
      </c>
      <c r="J438" s="34">
        <f>IFERROR(VLOOKUP(A438,'Base Preço 2022 - 2023'!$A$2:$C$2000,3,FALSE),0)</f>
        <v>125.8912222354562</v>
      </c>
      <c r="K438" s="34">
        <f t="shared" si="25"/>
        <v>-148299.85979336739</v>
      </c>
      <c r="L438" s="36">
        <f t="shared" si="28"/>
        <v>0</v>
      </c>
    </row>
    <row r="439" spans="1:12" x14ac:dyDescent="0.25">
      <c r="A439" s="33" t="s">
        <v>1724</v>
      </c>
      <c r="B439" s="33" t="s">
        <v>575</v>
      </c>
      <c r="C439" s="33" t="s">
        <v>2305</v>
      </c>
      <c r="D439" s="33"/>
      <c r="E439" s="33"/>
      <c r="F439" s="33">
        <f t="shared" si="26"/>
        <v>0</v>
      </c>
      <c r="G439" s="33"/>
      <c r="H439" s="33">
        <f>IFERROR(VLOOKUP(A439,'Estoque Total'!B431:$K$8000,10,FALSE),0)</f>
        <v>0</v>
      </c>
      <c r="I439" s="33">
        <f t="shared" si="27"/>
        <v>0</v>
      </c>
      <c r="J439" s="34">
        <f>IFERROR(VLOOKUP(A439,'Base Preço 2022 - 2023'!$A$2:$C$2000,3,FALSE),0)</f>
        <v>143.14577104578333</v>
      </c>
      <c r="K439" s="34">
        <f t="shared" si="25"/>
        <v>0</v>
      </c>
      <c r="L439" s="36">
        <f t="shared" si="28"/>
        <v>0</v>
      </c>
    </row>
    <row r="440" spans="1:12" x14ac:dyDescent="0.25">
      <c r="A440" s="33" t="s">
        <v>1727</v>
      </c>
      <c r="B440" s="33" t="s">
        <v>577</v>
      </c>
      <c r="C440" s="33" t="s">
        <v>2305</v>
      </c>
      <c r="D440" s="33"/>
      <c r="E440" s="33"/>
      <c r="F440" s="33">
        <f t="shared" si="26"/>
        <v>0</v>
      </c>
      <c r="G440" s="33"/>
      <c r="H440" s="33">
        <f>IFERROR(VLOOKUP(A440,'Estoque Total'!B432:$K$8000,10,FALSE),0)</f>
        <v>149</v>
      </c>
      <c r="I440" s="33">
        <f t="shared" si="27"/>
        <v>-149</v>
      </c>
      <c r="J440" s="34">
        <f>IFERROR(VLOOKUP(A440,'Base Preço 2022 - 2023'!$A$2:$C$2000,3,FALSE),0)</f>
        <v>120.58112262592135</v>
      </c>
      <c r="K440" s="34">
        <f t="shared" si="25"/>
        <v>-17966.58727126228</v>
      </c>
      <c r="L440" s="36">
        <f t="shared" si="28"/>
        <v>0</v>
      </c>
    </row>
    <row r="441" spans="1:12" x14ac:dyDescent="0.25">
      <c r="A441" s="33" t="s">
        <v>1728</v>
      </c>
      <c r="B441" s="33" t="s">
        <v>578</v>
      </c>
      <c r="C441" s="33" t="s">
        <v>2305</v>
      </c>
      <c r="D441" s="33"/>
      <c r="E441" s="33"/>
      <c r="F441" s="33">
        <f t="shared" si="26"/>
        <v>0</v>
      </c>
      <c r="G441" s="33"/>
      <c r="H441" s="33">
        <f>IFERROR(VLOOKUP(A441,'Estoque Total'!B433:$K$8000,10,FALSE),0)</f>
        <v>546</v>
      </c>
      <c r="I441" s="33">
        <f t="shared" si="27"/>
        <v>-546</v>
      </c>
      <c r="J441" s="34">
        <f>IFERROR(VLOOKUP(A441,'Base Preço 2022 - 2023'!$A$2:$C$2000,3,FALSE),0)</f>
        <v>148.01815822297715</v>
      </c>
      <c r="K441" s="34">
        <f t="shared" si="25"/>
        <v>-80817.914389745521</v>
      </c>
      <c r="L441" s="36">
        <f t="shared" si="28"/>
        <v>0</v>
      </c>
    </row>
    <row r="442" spans="1:12" x14ac:dyDescent="0.25">
      <c r="A442" s="33" t="s">
        <v>1729</v>
      </c>
      <c r="B442" s="33" t="s">
        <v>579</v>
      </c>
      <c r="C442" s="33" t="s">
        <v>2305</v>
      </c>
      <c r="D442" s="33"/>
      <c r="E442" s="33"/>
      <c r="F442" s="33">
        <f t="shared" si="26"/>
        <v>0</v>
      </c>
      <c r="G442" s="33"/>
      <c r="H442" s="33">
        <f>IFERROR(VLOOKUP(A442,'Estoque Total'!B434:$K$8000,10,FALSE),0)</f>
        <v>152</v>
      </c>
      <c r="I442" s="33">
        <f t="shared" si="27"/>
        <v>-152</v>
      </c>
      <c r="J442" s="34">
        <f>IFERROR(VLOOKUP(A442,'Base Preço 2022 - 2023'!$A$2:$C$2000,3,FALSE),0)</f>
        <v>165.19812456863113</v>
      </c>
      <c r="K442" s="34">
        <f t="shared" si="25"/>
        <v>-25110.114934431931</v>
      </c>
      <c r="L442" s="36">
        <f t="shared" si="28"/>
        <v>0</v>
      </c>
    </row>
    <row r="443" spans="1:12" x14ac:dyDescent="0.25">
      <c r="A443" s="33" t="s">
        <v>1730</v>
      </c>
      <c r="B443" s="33" t="s">
        <v>580</v>
      </c>
      <c r="C443" s="33" t="s">
        <v>2408</v>
      </c>
      <c r="D443" s="33"/>
      <c r="E443" s="33"/>
      <c r="F443" s="33">
        <f t="shared" si="26"/>
        <v>0</v>
      </c>
      <c r="G443" s="33"/>
      <c r="H443" s="33">
        <f>IFERROR(VLOOKUP(A443,'Estoque Total'!B435:$K$8000,10,FALSE),0)</f>
        <v>0</v>
      </c>
      <c r="I443" s="33">
        <f t="shared" si="27"/>
        <v>0</v>
      </c>
      <c r="J443" s="34">
        <f>IFERROR(VLOOKUP(A443,'Base Preço 2022 - 2023'!$A$2:$C$2000,3,FALSE),0)</f>
        <v>844.52154195011349</v>
      </c>
      <c r="K443" s="34">
        <f t="shared" si="25"/>
        <v>0</v>
      </c>
      <c r="L443" s="36">
        <f t="shared" si="28"/>
        <v>0</v>
      </c>
    </row>
    <row r="444" spans="1:12" x14ac:dyDescent="0.25">
      <c r="A444" s="33" t="s">
        <v>1731</v>
      </c>
      <c r="B444" s="33" t="s">
        <v>581</v>
      </c>
      <c r="C444" s="33" t="s">
        <v>2408</v>
      </c>
      <c r="D444" s="33"/>
      <c r="E444" s="33"/>
      <c r="F444" s="33">
        <f t="shared" si="26"/>
        <v>0</v>
      </c>
      <c r="G444" s="33"/>
      <c r="H444" s="33">
        <f>IFERROR(VLOOKUP(A444,'Estoque Total'!B436:$K$8000,10,FALSE),0)</f>
        <v>0</v>
      </c>
      <c r="I444" s="33">
        <f t="shared" si="27"/>
        <v>0</v>
      </c>
      <c r="J444" s="34">
        <f>IFERROR(VLOOKUP(A444,'Base Preço 2022 - 2023'!$A$2:$C$2000,3,FALSE),0)</f>
        <v>242.11523809523814</v>
      </c>
      <c r="K444" s="34">
        <f t="shared" si="25"/>
        <v>0</v>
      </c>
      <c r="L444" s="36">
        <f t="shared" si="28"/>
        <v>0</v>
      </c>
    </row>
    <row r="445" spans="1:12" x14ac:dyDescent="0.25">
      <c r="A445" s="33" t="s">
        <v>1732</v>
      </c>
      <c r="B445" s="33" t="s">
        <v>582</v>
      </c>
      <c r="C445" s="33" t="s">
        <v>2408</v>
      </c>
      <c r="D445" s="33"/>
      <c r="E445" s="33"/>
      <c r="F445" s="33">
        <f t="shared" si="26"/>
        <v>0</v>
      </c>
      <c r="G445" s="33"/>
      <c r="H445" s="33">
        <f>IFERROR(VLOOKUP(A445,'Estoque Total'!B437:$K$8000,10,FALSE),0)</f>
        <v>160</v>
      </c>
      <c r="I445" s="33">
        <f t="shared" si="27"/>
        <v>-160</v>
      </c>
      <c r="J445" s="34">
        <f>IFERROR(VLOOKUP(A445,'Base Preço 2022 - 2023'!$A$2:$C$2000,3,FALSE),0)</f>
        <v>468.73825396825407</v>
      </c>
      <c r="K445" s="34">
        <f t="shared" si="25"/>
        <v>-74998.120634920648</v>
      </c>
      <c r="L445" s="36">
        <f t="shared" si="28"/>
        <v>0</v>
      </c>
    </row>
    <row r="446" spans="1:12" x14ac:dyDescent="0.25">
      <c r="A446" s="33" t="s">
        <v>1733</v>
      </c>
      <c r="B446" s="33" t="s">
        <v>583</v>
      </c>
      <c r="C446" s="33" t="s">
        <v>2408</v>
      </c>
      <c r="D446" s="33"/>
      <c r="E446" s="33"/>
      <c r="F446" s="33">
        <f t="shared" si="26"/>
        <v>0</v>
      </c>
      <c r="G446" s="33"/>
      <c r="H446" s="33">
        <f>IFERROR(VLOOKUP(A446,'Estoque Total'!B438:$K$8000,10,FALSE),0)</f>
        <v>0</v>
      </c>
      <c r="I446" s="33">
        <f t="shared" si="27"/>
        <v>0</v>
      </c>
      <c r="J446" s="34">
        <f>IFERROR(VLOOKUP(A446,'Base Preço 2022 - 2023'!$A$2:$C$2000,3,FALSE),0)</f>
        <v>256.0919047619048</v>
      </c>
      <c r="K446" s="34">
        <f t="shared" si="25"/>
        <v>0</v>
      </c>
      <c r="L446" s="36">
        <f t="shared" si="28"/>
        <v>0</v>
      </c>
    </row>
    <row r="447" spans="1:12" x14ac:dyDescent="0.25">
      <c r="A447" s="33" t="s">
        <v>1734</v>
      </c>
      <c r="B447" s="33" t="s">
        <v>584</v>
      </c>
      <c r="C447" s="33" t="s">
        <v>2408</v>
      </c>
      <c r="D447" s="33"/>
      <c r="E447" s="33"/>
      <c r="F447" s="33">
        <f t="shared" si="26"/>
        <v>0</v>
      </c>
      <c r="G447" s="33"/>
      <c r="H447" s="33">
        <f>IFERROR(VLOOKUP(A447,'Estoque Total'!B439:$K$8000,10,FALSE),0)</f>
        <v>12</v>
      </c>
      <c r="I447" s="33">
        <f t="shared" si="27"/>
        <v>-12</v>
      </c>
      <c r="J447" s="34">
        <f>IFERROR(VLOOKUP(A447,'Base Preço 2022 - 2023'!$A$2:$C$2000,3,FALSE),0)</f>
        <v>492.3707936507937</v>
      </c>
      <c r="K447" s="34">
        <f t="shared" si="25"/>
        <v>-5908.4495238095242</v>
      </c>
      <c r="L447" s="36">
        <f t="shared" si="28"/>
        <v>0</v>
      </c>
    </row>
    <row r="448" spans="1:12" x14ac:dyDescent="0.25">
      <c r="A448" s="33" t="s">
        <v>1735</v>
      </c>
      <c r="B448" s="33" t="s">
        <v>585</v>
      </c>
      <c r="C448" s="33" t="s">
        <v>2408</v>
      </c>
      <c r="D448" s="33"/>
      <c r="E448" s="33"/>
      <c r="F448" s="33">
        <f t="shared" si="26"/>
        <v>0</v>
      </c>
      <c r="G448" s="33"/>
      <c r="H448" s="33">
        <f>IFERROR(VLOOKUP(A448,'Estoque Total'!B440:$K$8000,10,FALSE),0)</f>
        <v>0</v>
      </c>
      <c r="I448" s="33">
        <f t="shared" si="27"/>
        <v>0</v>
      </c>
      <c r="J448" s="34">
        <f>IFERROR(VLOOKUP(A448,'Base Preço 2022 - 2023'!$A$2:$C$2000,3,FALSE),0)</f>
        <v>276.09063492063495</v>
      </c>
      <c r="K448" s="34">
        <f t="shared" si="25"/>
        <v>0</v>
      </c>
      <c r="L448" s="36">
        <f t="shared" si="28"/>
        <v>0</v>
      </c>
    </row>
    <row r="449" spans="1:12" x14ac:dyDescent="0.25">
      <c r="A449" s="33" t="s">
        <v>1736</v>
      </c>
      <c r="B449" s="33" t="s">
        <v>586</v>
      </c>
      <c r="C449" s="33" t="s">
        <v>2408</v>
      </c>
      <c r="D449" s="33"/>
      <c r="E449" s="33"/>
      <c r="F449" s="33">
        <f t="shared" si="26"/>
        <v>0</v>
      </c>
      <c r="G449" s="33"/>
      <c r="H449" s="33">
        <f>IFERROR(VLOOKUP(A449,'Estoque Total'!B441:$K$8000,10,FALSE),0)</f>
        <v>20</v>
      </c>
      <c r="I449" s="33">
        <f t="shared" si="27"/>
        <v>-20</v>
      </c>
      <c r="J449" s="34">
        <f>IFERROR(VLOOKUP(A449,'Base Preço 2022 - 2023'!$A$2:$C$2000,3,FALSE),0)</f>
        <v>507.81269841269847</v>
      </c>
      <c r="K449" s="34">
        <f t="shared" si="25"/>
        <v>-10156.25396825397</v>
      </c>
      <c r="L449" s="36">
        <f t="shared" si="28"/>
        <v>0</v>
      </c>
    </row>
    <row r="450" spans="1:12" x14ac:dyDescent="0.25">
      <c r="A450" s="33" t="s">
        <v>1737</v>
      </c>
      <c r="B450" s="33" t="s">
        <v>587</v>
      </c>
      <c r="C450" s="33" t="s">
        <v>2408</v>
      </c>
      <c r="D450" s="33"/>
      <c r="E450" s="33"/>
      <c r="F450" s="33">
        <f t="shared" si="26"/>
        <v>0</v>
      </c>
      <c r="G450" s="33"/>
      <c r="H450" s="33">
        <f>IFERROR(VLOOKUP(A450,'Estoque Total'!B442:$K$8000,10,FALSE),0)</f>
        <v>0</v>
      </c>
      <c r="I450" s="33">
        <f t="shared" si="27"/>
        <v>0</v>
      </c>
      <c r="J450" s="34">
        <f>IFERROR(VLOOKUP(A450,'Base Preço 2022 - 2023'!$A$2:$C$2000,3,FALSE),0)</f>
        <v>285.19714285714292</v>
      </c>
      <c r="K450" s="34">
        <f t="shared" si="25"/>
        <v>0</v>
      </c>
      <c r="L450" s="36">
        <f t="shared" si="28"/>
        <v>0</v>
      </c>
    </row>
    <row r="451" spans="1:12" x14ac:dyDescent="0.25">
      <c r="A451" s="33" t="s">
        <v>1738</v>
      </c>
      <c r="B451" s="33" t="s">
        <v>588</v>
      </c>
      <c r="C451" s="33" t="s">
        <v>2408</v>
      </c>
      <c r="D451" s="33"/>
      <c r="E451" s="33"/>
      <c r="F451" s="33">
        <f t="shared" si="26"/>
        <v>0</v>
      </c>
      <c r="G451" s="33"/>
      <c r="H451" s="33">
        <f>IFERROR(VLOOKUP(A451,'Estoque Total'!B443:$K$8000,10,FALSE),0)</f>
        <v>80</v>
      </c>
      <c r="I451" s="33">
        <f t="shared" si="27"/>
        <v>-80</v>
      </c>
      <c r="J451" s="34">
        <f>IFERROR(VLOOKUP(A451,'Base Preço 2022 - 2023'!$A$2:$C$2000,3,FALSE),0)</f>
        <v>533.29984126984129</v>
      </c>
      <c r="K451" s="34">
        <f t="shared" si="25"/>
        <v>-42663.987301587302</v>
      </c>
      <c r="L451" s="36">
        <f t="shared" si="28"/>
        <v>0</v>
      </c>
    </row>
    <row r="452" spans="1:12" x14ac:dyDescent="0.25">
      <c r="A452" s="33" t="s">
        <v>1739</v>
      </c>
      <c r="B452" s="33" t="s">
        <v>589</v>
      </c>
      <c r="C452" s="33" t="s">
        <v>2408</v>
      </c>
      <c r="D452" s="33"/>
      <c r="E452" s="33"/>
      <c r="F452" s="33">
        <f t="shared" si="26"/>
        <v>0</v>
      </c>
      <c r="G452" s="33"/>
      <c r="H452" s="33">
        <f>IFERROR(VLOOKUP(A452,'Estoque Total'!B444:$K$8000,10,FALSE),0)</f>
        <v>118</v>
      </c>
      <c r="I452" s="33">
        <f t="shared" si="27"/>
        <v>-118</v>
      </c>
      <c r="J452" s="34">
        <f>IFERROR(VLOOKUP(A452,'Base Preço 2022 - 2023'!$A$2:$C$2000,3,FALSE),0)</f>
        <v>307.08238095238096</v>
      </c>
      <c r="K452" s="34">
        <f t="shared" si="25"/>
        <v>-36235.720952380951</v>
      </c>
      <c r="L452" s="36">
        <f t="shared" si="28"/>
        <v>0</v>
      </c>
    </row>
    <row r="453" spans="1:12" x14ac:dyDescent="0.25">
      <c r="A453" s="33" t="s">
        <v>1740</v>
      </c>
      <c r="B453" s="33" t="s">
        <v>590</v>
      </c>
      <c r="C453" s="33" t="s">
        <v>2408</v>
      </c>
      <c r="D453" s="33"/>
      <c r="E453" s="33"/>
      <c r="F453" s="33">
        <f t="shared" si="26"/>
        <v>0</v>
      </c>
      <c r="G453" s="33"/>
      <c r="H453" s="33">
        <f>IFERROR(VLOOKUP(A453,'Estoque Total'!B445:$K$8000,10,FALSE),0)</f>
        <v>0</v>
      </c>
      <c r="I453" s="33">
        <f t="shared" si="27"/>
        <v>0</v>
      </c>
      <c r="J453" s="34">
        <f>IFERROR(VLOOKUP(A453,'Base Preço 2022 - 2023'!$A$2:$C$2000,3,FALSE),0)</f>
        <v>587.25047619047632</v>
      </c>
      <c r="K453" s="34">
        <f t="shared" si="25"/>
        <v>0</v>
      </c>
      <c r="L453" s="36">
        <f t="shared" si="28"/>
        <v>0</v>
      </c>
    </row>
    <row r="454" spans="1:12" x14ac:dyDescent="0.25">
      <c r="A454" s="33" t="s">
        <v>1741</v>
      </c>
      <c r="B454" s="33" t="s">
        <v>591</v>
      </c>
      <c r="C454" s="33" t="s">
        <v>2408</v>
      </c>
      <c r="D454" s="33"/>
      <c r="E454" s="33"/>
      <c r="F454" s="33">
        <f t="shared" si="26"/>
        <v>0</v>
      </c>
      <c r="G454" s="33"/>
      <c r="H454" s="33">
        <f>IFERROR(VLOOKUP(A454,'Estoque Total'!B446:$K$8000,10,FALSE),0)</f>
        <v>76</v>
      </c>
      <c r="I454" s="33">
        <f t="shared" si="27"/>
        <v>-76</v>
      </c>
      <c r="J454" s="34">
        <f>IFERROR(VLOOKUP(A454,'Base Preço 2022 - 2023'!$A$2:$C$2000,3,FALSE),0)</f>
        <v>331.33174603174609</v>
      </c>
      <c r="K454" s="34">
        <f t="shared" si="25"/>
        <v>-25181.212698412703</v>
      </c>
      <c r="L454" s="36">
        <f t="shared" si="28"/>
        <v>0</v>
      </c>
    </row>
    <row r="455" spans="1:12" x14ac:dyDescent="0.25">
      <c r="A455" s="33" t="s">
        <v>1742</v>
      </c>
      <c r="B455" s="33" t="s">
        <v>592</v>
      </c>
      <c r="C455" s="33" t="s">
        <v>2408</v>
      </c>
      <c r="D455" s="33"/>
      <c r="E455" s="33"/>
      <c r="F455" s="33">
        <f t="shared" si="26"/>
        <v>0</v>
      </c>
      <c r="G455" s="33"/>
      <c r="H455" s="33">
        <f>IFERROR(VLOOKUP(A455,'Estoque Total'!B447:$K$8000,10,FALSE),0)</f>
        <v>0</v>
      </c>
      <c r="I455" s="33">
        <f t="shared" si="27"/>
        <v>0</v>
      </c>
      <c r="J455" s="34">
        <f>IFERROR(VLOOKUP(A455,'Base Preço 2022 - 2023'!$A$2:$C$2000,3,FALSE),0)</f>
        <v>614.06285714285718</v>
      </c>
      <c r="K455" s="34">
        <f t="shared" si="25"/>
        <v>0</v>
      </c>
      <c r="L455" s="36">
        <f t="shared" si="28"/>
        <v>0</v>
      </c>
    </row>
    <row r="456" spans="1:12" x14ac:dyDescent="0.25">
      <c r="A456" s="33" t="s">
        <v>1743</v>
      </c>
      <c r="B456" s="33" t="s">
        <v>593</v>
      </c>
      <c r="C456" s="33" t="s">
        <v>2408</v>
      </c>
      <c r="D456" s="33"/>
      <c r="E456" s="33"/>
      <c r="F456" s="33">
        <f t="shared" si="26"/>
        <v>0</v>
      </c>
      <c r="G456" s="33"/>
      <c r="H456" s="33">
        <f>IFERROR(VLOOKUP(A456,'Estoque Total'!B448:$K$8000,10,FALSE),0)</f>
        <v>0</v>
      </c>
      <c r="I456" s="33">
        <f t="shared" si="27"/>
        <v>0</v>
      </c>
      <c r="J456" s="34">
        <f>IFERROR(VLOOKUP(A456,'Base Preço 2022 - 2023'!$A$2:$C$2000,3,FALSE),0)</f>
        <v>1040.5071281194735</v>
      </c>
      <c r="K456" s="34">
        <f t="shared" si="25"/>
        <v>0</v>
      </c>
      <c r="L456" s="36">
        <f t="shared" si="28"/>
        <v>0</v>
      </c>
    </row>
    <row r="457" spans="1:12" x14ac:dyDescent="0.25">
      <c r="A457" s="33" t="s">
        <v>1744</v>
      </c>
      <c r="B457" s="33" t="s">
        <v>594</v>
      </c>
      <c r="C457" s="33" t="s">
        <v>2408</v>
      </c>
      <c r="D457" s="33"/>
      <c r="E457" s="33"/>
      <c r="F457" s="33">
        <f t="shared" si="26"/>
        <v>0</v>
      </c>
      <c r="G457" s="33"/>
      <c r="H457" s="33">
        <f>IFERROR(VLOOKUP(A457,'Estoque Total'!B449:$K$8000,10,FALSE),0)</f>
        <v>12</v>
      </c>
      <c r="I457" s="33">
        <f t="shared" si="27"/>
        <v>-12</v>
      </c>
      <c r="J457" s="34">
        <f>IFERROR(VLOOKUP(A457,'Base Preço 2022 - 2023'!$A$2:$C$2000,3,FALSE),0)</f>
        <v>334.13555555555558</v>
      </c>
      <c r="K457" s="34">
        <f t="shared" si="25"/>
        <v>-4009.626666666667</v>
      </c>
      <c r="L457" s="36">
        <f t="shared" si="28"/>
        <v>0</v>
      </c>
    </row>
    <row r="458" spans="1:12" x14ac:dyDescent="0.25">
      <c r="A458" s="33" t="s">
        <v>1745</v>
      </c>
      <c r="B458" s="33" t="s">
        <v>595</v>
      </c>
      <c r="C458" s="33" t="s">
        <v>2408</v>
      </c>
      <c r="D458" s="33"/>
      <c r="E458" s="33"/>
      <c r="F458" s="33">
        <f t="shared" si="26"/>
        <v>0</v>
      </c>
      <c r="G458" s="33"/>
      <c r="H458" s="33">
        <f>IFERROR(VLOOKUP(A458,'Estoque Total'!B450:$K$8000,10,FALSE),0)</f>
        <v>10</v>
      </c>
      <c r="I458" s="33">
        <f t="shared" si="27"/>
        <v>-10</v>
      </c>
      <c r="J458" s="34">
        <f>IFERROR(VLOOKUP(A458,'Base Preço 2022 - 2023'!$A$2:$C$2000,3,FALSE),0)</f>
        <v>656.6538888888889</v>
      </c>
      <c r="K458" s="34">
        <f t="shared" ref="K458:K521" si="29">I458*J458</f>
        <v>-6566.5388888888892</v>
      </c>
      <c r="L458" s="36">
        <f t="shared" si="28"/>
        <v>0</v>
      </c>
    </row>
    <row r="459" spans="1:12" x14ac:dyDescent="0.25">
      <c r="A459" s="33" t="s">
        <v>1746</v>
      </c>
      <c r="B459" s="33" t="s">
        <v>596</v>
      </c>
      <c r="C459" s="33" t="s">
        <v>2408</v>
      </c>
      <c r="D459" s="33"/>
      <c r="E459" s="33"/>
      <c r="F459" s="33">
        <f t="shared" ref="F459:F522" si="30">IF(D459-E459&lt;&gt;0,"Gerar 3° Contagem",D459-E459)</f>
        <v>0</v>
      </c>
      <c r="G459" s="33"/>
      <c r="H459" s="33">
        <f>IFERROR(VLOOKUP(A459,'Estoque Total'!B451:$K$8000,10,FALSE),0)</f>
        <v>141</v>
      </c>
      <c r="I459" s="33">
        <f t="shared" ref="I459:I522" si="31">G459-H459</f>
        <v>-141</v>
      </c>
      <c r="J459" s="34">
        <f>IFERROR(VLOOKUP(A459,'Base Preço 2022 - 2023'!$A$2:$C$2000,3,FALSE),0)</f>
        <v>353.34555555555562</v>
      </c>
      <c r="K459" s="34">
        <f t="shared" si="29"/>
        <v>-49821.723333333342</v>
      </c>
      <c r="L459" s="36">
        <f t="shared" ref="L459:L522" si="32">G459*J459</f>
        <v>0</v>
      </c>
    </row>
    <row r="460" spans="1:12" x14ac:dyDescent="0.25">
      <c r="A460" s="33" t="s">
        <v>1747</v>
      </c>
      <c r="B460" s="33" t="s">
        <v>597</v>
      </c>
      <c r="C460" s="33" t="s">
        <v>2408</v>
      </c>
      <c r="D460" s="33"/>
      <c r="E460" s="33"/>
      <c r="F460" s="33">
        <f t="shared" si="30"/>
        <v>0</v>
      </c>
      <c r="G460" s="33"/>
      <c r="H460" s="33">
        <f>IFERROR(VLOOKUP(A460,'Estoque Total'!B452:$K$8000,10,FALSE),0)</f>
        <v>539</v>
      </c>
      <c r="I460" s="33">
        <f t="shared" si="31"/>
        <v>-539</v>
      </c>
      <c r="J460" s="34">
        <f>IFERROR(VLOOKUP(A460,'Base Preço 2022 - 2023'!$A$2:$C$2000,3,FALSE),0)</f>
        <v>701.03753968253977</v>
      </c>
      <c r="K460" s="34">
        <f t="shared" si="29"/>
        <v>-377859.23388888896</v>
      </c>
      <c r="L460" s="36">
        <f t="shared" si="32"/>
        <v>0</v>
      </c>
    </row>
    <row r="461" spans="1:12" x14ac:dyDescent="0.25">
      <c r="A461" s="33" t="s">
        <v>1748</v>
      </c>
      <c r="B461" s="33" t="s">
        <v>598</v>
      </c>
      <c r="C461" s="33" t="s">
        <v>2408</v>
      </c>
      <c r="D461" s="33"/>
      <c r="E461" s="33"/>
      <c r="F461" s="33">
        <f t="shared" si="30"/>
        <v>0</v>
      </c>
      <c r="G461" s="33"/>
      <c r="H461" s="33">
        <f>IFERROR(VLOOKUP(A461,'Estoque Total'!B453:$K$8000,10,FALSE),0)</f>
        <v>0</v>
      </c>
      <c r="I461" s="33">
        <f t="shared" si="31"/>
        <v>0</v>
      </c>
      <c r="J461" s="34">
        <f>IFERROR(VLOOKUP(A461,'Base Preço 2022 - 2023'!$A$2:$C$2000,3,FALSE),0)</f>
        <v>471.14784580498872</v>
      </c>
      <c r="K461" s="34">
        <f t="shared" si="29"/>
        <v>0</v>
      </c>
      <c r="L461" s="36">
        <f t="shared" si="32"/>
        <v>0</v>
      </c>
    </row>
    <row r="462" spans="1:12" x14ac:dyDescent="0.25">
      <c r="A462" s="33" t="s">
        <v>1749</v>
      </c>
      <c r="B462" s="33" t="s">
        <v>599</v>
      </c>
      <c r="C462" s="33" t="s">
        <v>2408</v>
      </c>
      <c r="D462" s="33"/>
      <c r="E462" s="33"/>
      <c r="F462" s="33">
        <f t="shared" si="30"/>
        <v>0</v>
      </c>
      <c r="G462" s="33"/>
      <c r="H462" s="33">
        <f>IFERROR(VLOOKUP(A462,'Estoque Total'!B454:$K$8000,10,FALSE),0)</f>
        <v>0</v>
      </c>
      <c r="I462" s="33">
        <f t="shared" si="31"/>
        <v>0</v>
      </c>
      <c r="J462" s="34">
        <f>IFERROR(VLOOKUP(A462,'Base Preço 2022 - 2023'!$A$2:$C$2000,3,FALSE),0)</f>
        <v>764.92562358276655</v>
      </c>
      <c r="K462" s="34">
        <f t="shared" si="29"/>
        <v>0</v>
      </c>
      <c r="L462" s="36">
        <f t="shared" si="32"/>
        <v>0</v>
      </c>
    </row>
    <row r="463" spans="1:12" x14ac:dyDescent="0.25">
      <c r="A463" s="33" t="s">
        <v>1750</v>
      </c>
      <c r="B463" s="33" t="s">
        <v>600</v>
      </c>
      <c r="C463" s="33" t="s">
        <v>2408</v>
      </c>
      <c r="D463" s="33"/>
      <c r="E463" s="33"/>
      <c r="F463" s="33">
        <f t="shared" si="30"/>
        <v>0</v>
      </c>
      <c r="G463" s="33"/>
      <c r="H463" s="33">
        <f>IFERROR(VLOOKUP(A463,'Estoque Total'!B455:$K$8000,10,FALSE),0)</f>
        <v>0</v>
      </c>
      <c r="I463" s="33">
        <f t="shared" si="31"/>
        <v>0</v>
      </c>
      <c r="J463" s="34">
        <f>IFERROR(VLOOKUP(A463,'Base Preço 2022 - 2023'!$A$2:$C$2000,3,FALSE),0)</f>
        <v>1164.7543143960288</v>
      </c>
      <c r="K463" s="34">
        <f t="shared" si="29"/>
        <v>0</v>
      </c>
      <c r="L463" s="36">
        <f t="shared" si="32"/>
        <v>0</v>
      </c>
    </row>
    <row r="464" spans="1:12" x14ac:dyDescent="0.25">
      <c r="A464" s="33" t="s">
        <v>1752</v>
      </c>
      <c r="B464" s="33" t="s">
        <v>602</v>
      </c>
      <c r="C464" s="33" t="s">
        <v>2311</v>
      </c>
      <c r="D464" s="33"/>
      <c r="E464" s="33"/>
      <c r="F464" s="33">
        <f t="shared" si="30"/>
        <v>0</v>
      </c>
      <c r="G464" s="33"/>
      <c r="H464" s="33">
        <f>IFERROR(VLOOKUP(A464,'Estoque Total'!B456:$K$8000,10,FALSE),0)</f>
        <v>8</v>
      </c>
      <c r="I464" s="33">
        <f t="shared" si="31"/>
        <v>-8</v>
      </c>
      <c r="J464" s="34">
        <f>IFERROR(VLOOKUP(A464,'Base Preço 2022 - 2023'!$A$2:$C$2000,3,FALSE),0)</f>
        <v>750</v>
      </c>
      <c r="K464" s="34">
        <f t="shared" si="29"/>
        <v>-6000</v>
      </c>
      <c r="L464" s="36">
        <f t="shared" si="32"/>
        <v>0</v>
      </c>
    </row>
    <row r="465" spans="1:12" x14ac:dyDescent="0.25">
      <c r="A465" s="33" t="s">
        <v>1755</v>
      </c>
      <c r="B465" s="33" t="s">
        <v>605</v>
      </c>
      <c r="C465" s="33" t="s">
        <v>2409</v>
      </c>
      <c r="D465" s="33"/>
      <c r="E465" s="33"/>
      <c r="F465" s="33">
        <f t="shared" si="30"/>
        <v>0</v>
      </c>
      <c r="G465" s="33"/>
      <c r="H465" s="33">
        <f>IFERROR(VLOOKUP(A465,'Estoque Total'!B457:$K$8000,10,FALSE),0)</f>
        <v>0</v>
      </c>
      <c r="I465" s="33">
        <f t="shared" si="31"/>
        <v>0</v>
      </c>
      <c r="J465" s="34">
        <f>IFERROR(VLOOKUP(A465,'Base Preço 2022 - 2023'!$A$2:$C$2000,3,FALSE),0)</f>
        <v>233.52476190476193</v>
      </c>
      <c r="K465" s="34">
        <f t="shared" si="29"/>
        <v>0</v>
      </c>
      <c r="L465" s="36">
        <f t="shared" si="32"/>
        <v>0</v>
      </c>
    </row>
    <row r="466" spans="1:12" x14ac:dyDescent="0.25">
      <c r="A466" s="33" t="s">
        <v>1756</v>
      </c>
      <c r="B466" s="33" t="s">
        <v>606</v>
      </c>
      <c r="C466" s="33" t="s">
        <v>2409</v>
      </c>
      <c r="D466" s="33"/>
      <c r="E466" s="33"/>
      <c r="F466" s="33">
        <f t="shared" si="30"/>
        <v>0</v>
      </c>
      <c r="G466" s="33"/>
      <c r="H466" s="33">
        <f>IFERROR(VLOOKUP(A466,'Estoque Total'!B458:$K$8000,10,FALSE),0)</f>
        <v>0</v>
      </c>
      <c r="I466" s="33">
        <f t="shared" si="31"/>
        <v>0</v>
      </c>
      <c r="J466" s="34">
        <f>IFERROR(VLOOKUP(A466,'Base Preço 2022 - 2023'!$A$2:$C$2000,3,FALSE),0)</f>
        <v>301.65031746031747</v>
      </c>
      <c r="K466" s="34">
        <f t="shared" si="29"/>
        <v>0</v>
      </c>
      <c r="L466" s="36">
        <f t="shared" si="32"/>
        <v>0</v>
      </c>
    </row>
    <row r="467" spans="1:12" x14ac:dyDescent="0.25">
      <c r="A467" s="33" t="s">
        <v>1757</v>
      </c>
      <c r="B467" s="33" t="s">
        <v>607</v>
      </c>
      <c r="C467" s="33" t="s">
        <v>2409</v>
      </c>
      <c r="D467" s="33"/>
      <c r="E467" s="33"/>
      <c r="F467" s="33">
        <f t="shared" si="30"/>
        <v>0</v>
      </c>
      <c r="G467" s="33"/>
      <c r="H467" s="33">
        <f>IFERROR(VLOOKUP(A467,'Estoque Total'!B459:$K$8000,10,FALSE),0)</f>
        <v>0</v>
      </c>
      <c r="I467" s="33">
        <f t="shared" si="31"/>
        <v>0</v>
      </c>
      <c r="J467" s="34">
        <f>IFERROR(VLOOKUP(A467,'Base Preço 2022 - 2023'!$A$2:$C$2000,3,FALSE),0)</f>
        <v>327.10269841269837</v>
      </c>
      <c r="K467" s="34">
        <f t="shared" si="29"/>
        <v>0</v>
      </c>
      <c r="L467" s="36">
        <f t="shared" si="32"/>
        <v>0</v>
      </c>
    </row>
    <row r="468" spans="1:12" x14ac:dyDescent="0.25">
      <c r="A468" s="33" t="s">
        <v>1758</v>
      </c>
      <c r="B468" s="33" t="s">
        <v>608</v>
      </c>
      <c r="C468" s="33" t="s">
        <v>2410</v>
      </c>
      <c r="D468" s="33"/>
      <c r="E468" s="33"/>
      <c r="F468" s="33">
        <f t="shared" si="30"/>
        <v>0</v>
      </c>
      <c r="G468" s="33"/>
      <c r="H468" s="33">
        <f>IFERROR(VLOOKUP(A468,'Estoque Total'!B460:$K$8000,10,FALSE),0)</f>
        <v>26</v>
      </c>
      <c r="I468" s="33">
        <f t="shared" si="31"/>
        <v>-26</v>
      </c>
      <c r="J468" s="34">
        <f>IFERROR(VLOOKUP(A468,'Base Preço 2022 - 2023'!$A$2:$C$2000,3,FALSE),0)</f>
        <v>90.189047619047628</v>
      </c>
      <c r="K468" s="34">
        <f t="shared" si="29"/>
        <v>-2344.9152380952382</v>
      </c>
      <c r="L468" s="36">
        <f t="shared" si="32"/>
        <v>0</v>
      </c>
    </row>
    <row r="469" spans="1:12" x14ac:dyDescent="0.25">
      <c r="A469" s="33" t="s">
        <v>1759</v>
      </c>
      <c r="B469" s="33" t="s">
        <v>609</v>
      </c>
      <c r="C469" s="33" t="s">
        <v>2410</v>
      </c>
      <c r="D469" s="33"/>
      <c r="E469" s="33"/>
      <c r="F469" s="33">
        <f t="shared" si="30"/>
        <v>0</v>
      </c>
      <c r="G469" s="33"/>
      <c r="H469" s="33">
        <f>IFERROR(VLOOKUP(A469,'Estoque Total'!B461:$K$8000,10,FALSE),0)</f>
        <v>26</v>
      </c>
      <c r="I469" s="33">
        <f t="shared" si="31"/>
        <v>-26</v>
      </c>
      <c r="J469" s="34">
        <f>IFERROR(VLOOKUP(A469,'Base Preço 2022 - 2023'!$A$2:$C$2000,3,FALSE),0)</f>
        <v>96.924761904761922</v>
      </c>
      <c r="K469" s="34">
        <f t="shared" si="29"/>
        <v>-2520.0438095238101</v>
      </c>
      <c r="L469" s="36">
        <f t="shared" si="32"/>
        <v>0</v>
      </c>
    </row>
    <row r="470" spans="1:12" x14ac:dyDescent="0.25">
      <c r="A470" s="33" t="s">
        <v>1760</v>
      </c>
      <c r="B470" s="33" t="s">
        <v>610</v>
      </c>
      <c r="C470" s="33" t="s">
        <v>2410</v>
      </c>
      <c r="D470" s="33"/>
      <c r="E470" s="33"/>
      <c r="F470" s="33">
        <f t="shared" si="30"/>
        <v>0</v>
      </c>
      <c r="G470" s="33"/>
      <c r="H470" s="33">
        <f>IFERROR(VLOOKUP(A470,'Estoque Total'!B462:$K$8000,10,FALSE),0)</f>
        <v>226</v>
      </c>
      <c r="I470" s="33">
        <f t="shared" si="31"/>
        <v>-226</v>
      </c>
      <c r="J470" s="34">
        <f>IFERROR(VLOOKUP(A470,'Base Preço 2022 - 2023'!$A$2:$C$2000,3,FALSE),0)</f>
        <v>108.39507936507938</v>
      </c>
      <c r="K470" s="34">
        <f t="shared" si="29"/>
        <v>-24497.287936507939</v>
      </c>
      <c r="L470" s="36">
        <f t="shared" si="32"/>
        <v>0</v>
      </c>
    </row>
    <row r="471" spans="1:12" x14ac:dyDescent="0.25">
      <c r="A471" s="33" t="s">
        <v>1761</v>
      </c>
      <c r="B471" s="33" t="s">
        <v>611</v>
      </c>
      <c r="C471" s="33" t="s">
        <v>2410</v>
      </c>
      <c r="D471" s="33"/>
      <c r="E471" s="33"/>
      <c r="F471" s="33">
        <f t="shared" si="30"/>
        <v>0</v>
      </c>
      <c r="G471" s="33"/>
      <c r="H471" s="33">
        <f>IFERROR(VLOOKUP(A471,'Estoque Total'!B463:$K$8000,10,FALSE),0)</f>
        <v>86</v>
      </c>
      <c r="I471" s="33">
        <f t="shared" si="31"/>
        <v>-86</v>
      </c>
      <c r="J471" s="34">
        <f>IFERROR(VLOOKUP(A471,'Base Preço 2022 - 2023'!$A$2:$C$2000,3,FALSE),0)</f>
        <v>116.71904761904763</v>
      </c>
      <c r="K471" s="34">
        <f t="shared" si="29"/>
        <v>-10037.838095238096</v>
      </c>
      <c r="L471" s="36">
        <f t="shared" si="32"/>
        <v>0</v>
      </c>
    </row>
    <row r="472" spans="1:12" x14ac:dyDescent="0.25">
      <c r="A472" s="33" t="s">
        <v>1762</v>
      </c>
      <c r="B472" s="33" t="s">
        <v>612</v>
      </c>
      <c r="C472" s="33" t="s">
        <v>2410</v>
      </c>
      <c r="D472" s="33"/>
      <c r="E472" s="33"/>
      <c r="F472" s="33">
        <f t="shared" si="30"/>
        <v>0</v>
      </c>
      <c r="G472" s="33"/>
      <c r="H472" s="33">
        <f>IFERROR(VLOOKUP(A472,'Estoque Total'!B464:$K$8000,10,FALSE),0)</f>
        <v>86</v>
      </c>
      <c r="I472" s="33">
        <f t="shared" si="31"/>
        <v>-86</v>
      </c>
      <c r="J472" s="34">
        <f>IFERROR(VLOOKUP(A472,'Base Preço 2022 - 2023'!$A$2:$C$2000,3,FALSE),0)</f>
        <v>136.0877777777778</v>
      </c>
      <c r="K472" s="34">
        <f t="shared" si="29"/>
        <v>-11703.54888888889</v>
      </c>
      <c r="L472" s="36">
        <f t="shared" si="32"/>
        <v>0</v>
      </c>
    </row>
    <row r="473" spans="1:12" x14ac:dyDescent="0.25">
      <c r="A473" s="33" t="s">
        <v>1763</v>
      </c>
      <c r="B473" s="33" t="s">
        <v>613</v>
      </c>
      <c r="C473" s="33" t="s">
        <v>2410</v>
      </c>
      <c r="D473" s="33"/>
      <c r="E473" s="33"/>
      <c r="F473" s="33">
        <f t="shared" si="30"/>
        <v>0</v>
      </c>
      <c r="G473" s="33"/>
      <c r="H473" s="33">
        <f>IFERROR(VLOOKUP(A473,'Estoque Total'!B465:$K$8000,10,FALSE),0)</f>
        <v>0</v>
      </c>
      <c r="I473" s="33">
        <f t="shared" si="31"/>
        <v>0</v>
      </c>
      <c r="J473" s="34">
        <f>IFERROR(VLOOKUP(A473,'Base Preço 2022 - 2023'!$A$2:$C$2000,3,FALSE),0)</f>
        <v>144.68222222222224</v>
      </c>
      <c r="K473" s="34">
        <f t="shared" si="29"/>
        <v>0</v>
      </c>
      <c r="L473" s="36">
        <f t="shared" si="32"/>
        <v>0</v>
      </c>
    </row>
    <row r="474" spans="1:12" x14ac:dyDescent="0.25">
      <c r="A474" s="33" t="s">
        <v>1764</v>
      </c>
      <c r="B474" s="33" t="s">
        <v>614</v>
      </c>
      <c r="C474" s="33" t="s">
        <v>2410</v>
      </c>
      <c r="D474" s="33"/>
      <c r="E474" s="33"/>
      <c r="F474" s="33">
        <f t="shared" si="30"/>
        <v>0</v>
      </c>
      <c r="G474" s="33"/>
      <c r="H474" s="33">
        <f>IFERROR(VLOOKUP(A474,'Estoque Total'!B466:$K$8000,10,FALSE),0)</f>
        <v>320</v>
      </c>
      <c r="I474" s="33">
        <f t="shared" si="31"/>
        <v>-320</v>
      </c>
      <c r="J474" s="34">
        <f>IFERROR(VLOOKUP(A474,'Base Preço 2022 - 2023'!$A$2:$C$2000,3,FALSE),0)</f>
        <v>184.55396825396826</v>
      </c>
      <c r="K474" s="34">
        <f t="shared" si="29"/>
        <v>-59057.269841269845</v>
      </c>
      <c r="L474" s="36">
        <f t="shared" si="32"/>
        <v>0</v>
      </c>
    </row>
    <row r="475" spans="1:12" x14ac:dyDescent="0.25">
      <c r="A475" s="33" t="s">
        <v>1765</v>
      </c>
      <c r="B475" s="33" t="s">
        <v>615</v>
      </c>
      <c r="C475" s="33" t="s">
        <v>2410</v>
      </c>
      <c r="D475" s="33"/>
      <c r="E475" s="33"/>
      <c r="F475" s="33">
        <f t="shared" si="30"/>
        <v>0</v>
      </c>
      <c r="G475" s="33"/>
      <c r="H475" s="33">
        <f>IFERROR(VLOOKUP(A475,'Estoque Total'!B467:$K$8000,10,FALSE),0)</f>
        <v>348</v>
      </c>
      <c r="I475" s="33">
        <f t="shared" si="31"/>
        <v>-348</v>
      </c>
      <c r="J475" s="34">
        <f>IFERROR(VLOOKUP(A475,'Base Preço 2022 - 2023'!$A$2:$C$2000,3,FALSE),0)</f>
        <v>191.68746031746034</v>
      </c>
      <c r="K475" s="34">
        <f t="shared" si="29"/>
        <v>-66707.236190476193</v>
      </c>
      <c r="L475" s="36">
        <f t="shared" si="32"/>
        <v>0</v>
      </c>
    </row>
    <row r="476" spans="1:12" x14ac:dyDescent="0.25">
      <c r="A476" s="33" t="s">
        <v>1766</v>
      </c>
      <c r="B476" s="33" t="s">
        <v>616</v>
      </c>
      <c r="C476" s="33" t="s">
        <v>2410</v>
      </c>
      <c r="D476" s="33"/>
      <c r="E476" s="33"/>
      <c r="F476" s="33">
        <f t="shared" si="30"/>
        <v>0</v>
      </c>
      <c r="G476" s="33"/>
      <c r="H476" s="33">
        <f>IFERROR(VLOOKUP(A476,'Estoque Total'!B468:$K$8000,10,FALSE),0)</f>
        <v>277</v>
      </c>
      <c r="I476" s="33">
        <f t="shared" si="31"/>
        <v>-277</v>
      </c>
      <c r="J476" s="34">
        <f>IFERROR(VLOOKUP(A476,'Base Preço 2022 - 2023'!$A$2:$C$2000,3,FALSE),0)</f>
        <v>205.32142857142864</v>
      </c>
      <c r="K476" s="34">
        <f t="shared" si="29"/>
        <v>-56874.035714285732</v>
      </c>
      <c r="L476" s="36">
        <f t="shared" si="32"/>
        <v>0</v>
      </c>
    </row>
    <row r="477" spans="1:12" x14ac:dyDescent="0.25">
      <c r="A477" s="33" t="s">
        <v>1767</v>
      </c>
      <c r="B477" s="33" t="s">
        <v>617</v>
      </c>
      <c r="C477" s="33" t="s">
        <v>2410</v>
      </c>
      <c r="D477" s="33"/>
      <c r="E477" s="33"/>
      <c r="F477" s="33">
        <f t="shared" si="30"/>
        <v>0</v>
      </c>
      <c r="G477" s="33"/>
      <c r="H477" s="33">
        <f>IFERROR(VLOOKUP(A477,'Estoque Total'!B469:$K$8000,10,FALSE),0)</f>
        <v>19</v>
      </c>
      <c r="I477" s="33">
        <f t="shared" si="31"/>
        <v>-19</v>
      </c>
      <c r="J477" s="34">
        <f>IFERROR(VLOOKUP(A477,'Base Preço 2022 - 2023'!$A$2:$C$2000,3,FALSE),0)</f>
        <v>206.16190476190476</v>
      </c>
      <c r="K477" s="34">
        <f t="shared" si="29"/>
        <v>-3917.0761904761907</v>
      </c>
      <c r="L477" s="36">
        <f t="shared" si="32"/>
        <v>0</v>
      </c>
    </row>
    <row r="478" spans="1:12" x14ac:dyDescent="0.25">
      <c r="A478" s="33" t="s">
        <v>1768</v>
      </c>
      <c r="B478" s="33" t="s">
        <v>618</v>
      </c>
      <c r="C478" s="33" t="s">
        <v>2410</v>
      </c>
      <c r="D478" s="33"/>
      <c r="E478" s="33"/>
      <c r="F478" s="33">
        <f t="shared" si="30"/>
        <v>0</v>
      </c>
      <c r="G478" s="33"/>
      <c r="H478" s="33">
        <f>IFERROR(VLOOKUP(A478,'Estoque Total'!B470:$K$8000,10,FALSE),0)</f>
        <v>454</v>
      </c>
      <c r="I478" s="33">
        <f t="shared" si="31"/>
        <v>-454</v>
      </c>
      <c r="J478" s="34">
        <f>IFERROR(VLOOKUP(A478,'Base Preço 2022 - 2023'!$A$2:$C$2000,3,FALSE),0)</f>
        <v>222.98476190476194</v>
      </c>
      <c r="K478" s="34">
        <f t="shared" si="29"/>
        <v>-101235.08190476192</v>
      </c>
      <c r="L478" s="36">
        <f t="shared" si="32"/>
        <v>0</v>
      </c>
    </row>
    <row r="479" spans="1:12" x14ac:dyDescent="0.25">
      <c r="A479" s="33" t="s">
        <v>1769</v>
      </c>
      <c r="B479" s="33" t="s">
        <v>619</v>
      </c>
      <c r="C479" s="33" t="s">
        <v>2410</v>
      </c>
      <c r="D479" s="33"/>
      <c r="E479" s="33"/>
      <c r="F479" s="33">
        <f t="shared" si="30"/>
        <v>0</v>
      </c>
      <c r="G479" s="33"/>
      <c r="H479" s="33">
        <f>IFERROR(VLOOKUP(A479,'Estoque Total'!B471:$K$8000,10,FALSE),0)</f>
        <v>127</v>
      </c>
      <c r="I479" s="33">
        <f t="shared" si="31"/>
        <v>-127</v>
      </c>
      <c r="J479" s="34">
        <f>IFERROR(VLOOKUP(A479,'Base Preço 2022 - 2023'!$A$2:$C$2000,3,FALSE),0)</f>
        <v>241.27317460317465</v>
      </c>
      <c r="K479" s="34">
        <f t="shared" si="29"/>
        <v>-30641.693174603181</v>
      </c>
      <c r="L479" s="36">
        <f t="shared" si="32"/>
        <v>0</v>
      </c>
    </row>
    <row r="480" spans="1:12" x14ac:dyDescent="0.25">
      <c r="A480" s="33" t="s">
        <v>1770</v>
      </c>
      <c r="B480" s="33" t="s">
        <v>620</v>
      </c>
      <c r="C480" s="33" t="s">
        <v>2410</v>
      </c>
      <c r="D480" s="33"/>
      <c r="E480" s="33"/>
      <c r="F480" s="33">
        <f t="shared" si="30"/>
        <v>0</v>
      </c>
      <c r="G480" s="33"/>
      <c r="H480" s="33">
        <f>IFERROR(VLOOKUP(A480,'Estoque Total'!B472:$K$8000,10,FALSE),0)</f>
        <v>181</v>
      </c>
      <c r="I480" s="33">
        <f t="shared" si="31"/>
        <v>-181</v>
      </c>
      <c r="J480" s="34">
        <f>IFERROR(VLOOKUP(A480,'Base Preço 2022 - 2023'!$A$2:$C$2000,3,FALSE),0)</f>
        <v>275.41444444444448</v>
      </c>
      <c r="K480" s="34">
        <f t="shared" si="29"/>
        <v>-49850.014444444452</v>
      </c>
      <c r="L480" s="36">
        <f t="shared" si="32"/>
        <v>0</v>
      </c>
    </row>
    <row r="481" spans="1:12" x14ac:dyDescent="0.25">
      <c r="A481" s="33" t="s">
        <v>1771</v>
      </c>
      <c r="B481" s="33" t="s">
        <v>621</v>
      </c>
      <c r="C481" s="33" t="s">
        <v>2410</v>
      </c>
      <c r="D481" s="33"/>
      <c r="E481" s="33"/>
      <c r="F481" s="33">
        <f t="shared" si="30"/>
        <v>0</v>
      </c>
      <c r="G481" s="33"/>
      <c r="H481" s="33">
        <f>IFERROR(VLOOKUP(A481,'Estoque Total'!B473:$K$8000,10,FALSE),0)</f>
        <v>59</v>
      </c>
      <c r="I481" s="33">
        <f t="shared" si="31"/>
        <v>-59</v>
      </c>
      <c r="J481" s="34">
        <f>IFERROR(VLOOKUP(A481,'Base Preço 2022 - 2023'!$A$2:$C$2000,3,FALSE),0)</f>
        <v>293.04634920634919</v>
      </c>
      <c r="K481" s="34">
        <f t="shared" si="29"/>
        <v>-17289.734603174602</v>
      </c>
      <c r="L481" s="36">
        <f t="shared" si="32"/>
        <v>0</v>
      </c>
    </row>
    <row r="482" spans="1:12" x14ac:dyDescent="0.25">
      <c r="A482" s="33" t="s">
        <v>1772</v>
      </c>
      <c r="B482" s="33" t="s">
        <v>622</v>
      </c>
      <c r="C482" s="33" t="s">
        <v>2410</v>
      </c>
      <c r="D482" s="33"/>
      <c r="E482" s="33"/>
      <c r="F482" s="33">
        <f t="shared" si="30"/>
        <v>0</v>
      </c>
      <c r="G482" s="33"/>
      <c r="H482" s="33">
        <f>IFERROR(VLOOKUP(A482,'Estoque Total'!B474:$K$8000,10,FALSE),0)</f>
        <v>96</v>
      </c>
      <c r="I482" s="33">
        <f t="shared" si="31"/>
        <v>-96</v>
      </c>
      <c r="J482" s="34">
        <f>IFERROR(VLOOKUP(A482,'Base Preço 2022 - 2023'!$A$2:$C$2000,3,FALSE),0)</f>
        <v>303.12285714285719</v>
      </c>
      <c r="K482" s="34">
        <f t="shared" si="29"/>
        <v>-29099.794285714292</v>
      </c>
      <c r="L482" s="36">
        <f t="shared" si="32"/>
        <v>0</v>
      </c>
    </row>
    <row r="483" spans="1:12" x14ac:dyDescent="0.25">
      <c r="A483" s="33" t="s">
        <v>1773</v>
      </c>
      <c r="B483" s="33" t="s">
        <v>623</v>
      </c>
      <c r="C483" s="33" t="s">
        <v>2328</v>
      </c>
      <c r="D483" s="33"/>
      <c r="E483" s="33"/>
      <c r="F483" s="33">
        <f t="shared" si="30"/>
        <v>0</v>
      </c>
      <c r="G483" s="33"/>
      <c r="H483" s="33">
        <f>IFERROR(VLOOKUP(A483,'Estoque Total'!B475:$K$8000,10,FALSE),0)</f>
        <v>0</v>
      </c>
      <c r="I483" s="33">
        <f t="shared" si="31"/>
        <v>0</v>
      </c>
      <c r="J483" s="34">
        <f>IFERROR(VLOOKUP(A483,'Base Preço 2022 - 2023'!$A$2:$C$2000,3,FALSE),0)</f>
        <v>39.64</v>
      </c>
      <c r="K483" s="34">
        <f t="shared" si="29"/>
        <v>0</v>
      </c>
      <c r="L483" s="36">
        <f t="shared" si="32"/>
        <v>0</v>
      </c>
    </row>
    <row r="484" spans="1:12" x14ac:dyDescent="0.25">
      <c r="A484" s="33" t="s">
        <v>1774</v>
      </c>
      <c r="B484" s="33" t="s">
        <v>624</v>
      </c>
      <c r="C484" s="33" t="s">
        <v>2369</v>
      </c>
      <c r="D484" s="33"/>
      <c r="E484" s="33"/>
      <c r="F484" s="33">
        <f t="shared" si="30"/>
        <v>0</v>
      </c>
      <c r="G484" s="33"/>
      <c r="H484" s="33">
        <f>IFERROR(VLOOKUP(A484,'Estoque Total'!B476:$K$8000,10,FALSE),0)</f>
        <v>4735</v>
      </c>
      <c r="I484" s="33">
        <f t="shared" si="31"/>
        <v>-4735</v>
      </c>
      <c r="J484" s="34">
        <f>IFERROR(VLOOKUP(A484,'Base Preço 2022 - 2023'!$A$2:$C$2000,3,FALSE),0)</f>
        <v>1.4590539162716749</v>
      </c>
      <c r="K484" s="34">
        <f t="shared" si="29"/>
        <v>-6908.6202935463807</v>
      </c>
      <c r="L484" s="36">
        <f t="shared" si="32"/>
        <v>0</v>
      </c>
    </row>
    <row r="485" spans="1:12" x14ac:dyDescent="0.25">
      <c r="A485" s="33" t="s">
        <v>1775</v>
      </c>
      <c r="B485" s="33" t="s">
        <v>625</v>
      </c>
      <c r="C485" s="33" t="s">
        <v>2311</v>
      </c>
      <c r="D485" s="33"/>
      <c r="E485" s="33"/>
      <c r="F485" s="33">
        <f t="shared" si="30"/>
        <v>0</v>
      </c>
      <c r="G485" s="33"/>
      <c r="H485" s="33">
        <f>IFERROR(VLOOKUP(A485,'Estoque Total'!B477:$K$8000,10,FALSE),0)</f>
        <v>7</v>
      </c>
      <c r="I485" s="33">
        <f t="shared" si="31"/>
        <v>-7</v>
      </c>
      <c r="J485" s="34">
        <f>IFERROR(VLOOKUP(A485,'Base Preço 2022 - 2023'!$A$2:$C$2000,3,FALSE),0)</f>
        <v>1625</v>
      </c>
      <c r="K485" s="34">
        <f t="shared" si="29"/>
        <v>-11375</v>
      </c>
      <c r="L485" s="36">
        <f t="shared" si="32"/>
        <v>0</v>
      </c>
    </row>
    <row r="486" spans="1:12" x14ac:dyDescent="0.25">
      <c r="A486" s="33" t="s">
        <v>1776</v>
      </c>
      <c r="B486" s="33" t="s">
        <v>626</v>
      </c>
      <c r="C486" s="33" t="s">
        <v>2311</v>
      </c>
      <c r="D486" s="33"/>
      <c r="E486" s="33"/>
      <c r="F486" s="33">
        <f t="shared" si="30"/>
        <v>0</v>
      </c>
      <c r="G486" s="33"/>
      <c r="H486" s="33">
        <f>IFERROR(VLOOKUP(A486,'Estoque Total'!B478:$K$8000,10,FALSE),0)</f>
        <v>0</v>
      </c>
      <c r="I486" s="33">
        <f t="shared" si="31"/>
        <v>0</v>
      </c>
      <c r="J486" s="34">
        <f>IFERROR(VLOOKUP(A486,'Base Preço 2022 - 2023'!$A$2:$C$2000,3,FALSE),0)</f>
        <v>1625</v>
      </c>
      <c r="K486" s="34">
        <f t="shared" si="29"/>
        <v>0</v>
      </c>
      <c r="L486" s="36">
        <f t="shared" si="32"/>
        <v>0</v>
      </c>
    </row>
    <row r="487" spans="1:12" x14ac:dyDescent="0.25">
      <c r="A487" s="33" t="s">
        <v>1777</v>
      </c>
      <c r="B487" s="33" t="s">
        <v>627</v>
      </c>
      <c r="C487" s="33" t="s">
        <v>2319</v>
      </c>
      <c r="D487" s="33"/>
      <c r="E487" s="33"/>
      <c r="F487" s="33">
        <f t="shared" si="30"/>
        <v>0</v>
      </c>
      <c r="G487" s="33"/>
      <c r="H487" s="33">
        <f>IFERROR(VLOOKUP(A487,'Estoque Total'!B479:$K$8000,10,FALSE),0)</f>
        <v>2</v>
      </c>
      <c r="I487" s="33">
        <f t="shared" si="31"/>
        <v>-2</v>
      </c>
      <c r="J487" s="34">
        <f>IFERROR(VLOOKUP(A487,'Base Preço 2022 - 2023'!$A$2:$C$2000,3,FALSE),0)</f>
        <v>840</v>
      </c>
      <c r="K487" s="34">
        <f t="shared" si="29"/>
        <v>-1680</v>
      </c>
      <c r="L487" s="36">
        <f t="shared" si="32"/>
        <v>0</v>
      </c>
    </row>
    <row r="488" spans="1:12" x14ac:dyDescent="0.25">
      <c r="A488" s="33" t="s">
        <v>2411</v>
      </c>
      <c r="B488" s="33" t="s">
        <v>2412</v>
      </c>
      <c r="C488" s="33" t="s">
        <v>2317</v>
      </c>
      <c r="D488" s="33"/>
      <c r="E488" s="33"/>
      <c r="F488" s="33">
        <f t="shared" si="30"/>
        <v>0</v>
      </c>
      <c r="G488" s="33"/>
      <c r="H488" s="33">
        <f>IFERROR(VLOOKUP(A488,'Estoque Total'!B480:$K$8000,10,FALSE),0)</f>
        <v>0</v>
      </c>
      <c r="I488" s="33">
        <f t="shared" si="31"/>
        <v>0</v>
      </c>
      <c r="J488" s="34">
        <f>IFERROR(VLOOKUP(A488,'Base Preço 2022 - 2023'!$A$2:$C$2000,3,FALSE),0)</f>
        <v>0</v>
      </c>
      <c r="K488" s="34">
        <f t="shared" si="29"/>
        <v>0</v>
      </c>
      <c r="L488" s="36">
        <f t="shared" si="32"/>
        <v>0</v>
      </c>
    </row>
    <row r="489" spans="1:12" x14ac:dyDescent="0.25">
      <c r="A489" s="33" t="s">
        <v>1779</v>
      </c>
      <c r="B489" s="33" t="s">
        <v>629</v>
      </c>
      <c r="C489" s="33" t="s">
        <v>2317</v>
      </c>
      <c r="D489" s="33"/>
      <c r="E489" s="33"/>
      <c r="F489" s="33">
        <f t="shared" si="30"/>
        <v>0</v>
      </c>
      <c r="G489" s="33"/>
      <c r="H489" s="33">
        <f>IFERROR(VLOOKUP(A489,'Estoque Total'!B481:$K$8000,10,FALSE),0)</f>
        <v>1031</v>
      </c>
      <c r="I489" s="33">
        <f t="shared" si="31"/>
        <v>-1031</v>
      </c>
      <c r="J489" s="34">
        <f>IFERROR(VLOOKUP(A489,'Base Preço 2022 - 2023'!$A$2:$C$2000,3,FALSE),0)</f>
        <v>74.521865889212847</v>
      </c>
      <c r="K489" s="34">
        <f t="shared" si="29"/>
        <v>-76832.043731778453</v>
      </c>
      <c r="L489" s="36">
        <f t="shared" si="32"/>
        <v>0</v>
      </c>
    </row>
    <row r="490" spans="1:12" x14ac:dyDescent="0.25">
      <c r="A490" s="33" t="s">
        <v>2413</v>
      </c>
      <c r="B490" s="33" t="s">
        <v>2414</v>
      </c>
      <c r="C490" s="33" t="s">
        <v>2317</v>
      </c>
      <c r="D490" s="33"/>
      <c r="E490" s="33"/>
      <c r="F490" s="33">
        <f t="shared" si="30"/>
        <v>0</v>
      </c>
      <c r="G490" s="33"/>
      <c r="H490" s="33">
        <f>IFERROR(VLOOKUP(A490,'Estoque Total'!B482:$K$8000,10,FALSE),0)</f>
        <v>0</v>
      </c>
      <c r="I490" s="33">
        <f t="shared" si="31"/>
        <v>0</v>
      </c>
      <c r="J490" s="34">
        <f>IFERROR(VLOOKUP(A490,'Base Preço 2022 - 2023'!$A$2:$C$2000,3,FALSE),0)</f>
        <v>0</v>
      </c>
      <c r="K490" s="34">
        <f t="shared" si="29"/>
        <v>0</v>
      </c>
      <c r="L490" s="36">
        <f t="shared" si="32"/>
        <v>0</v>
      </c>
    </row>
    <row r="491" spans="1:12" x14ac:dyDescent="0.25">
      <c r="A491" s="33" t="s">
        <v>1781</v>
      </c>
      <c r="B491" s="33" t="s">
        <v>631</v>
      </c>
      <c r="C491" s="33" t="s">
        <v>2317</v>
      </c>
      <c r="D491" s="33"/>
      <c r="E491" s="33"/>
      <c r="F491" s="33">
        <f t="shared" si="30"/>
        <v>0</v>
      </c>
      <c r="G491" s="33"/>
      <c r="H491" s="33">
        <f>IFERROR(VLOOKUP(A491,'Estoque Total'!B483:$K$8000,10,FALSE),0)</f>
        <v>715</v>
      </c>
      <c r="I491" s="33">
        <f t="shared" si="31"/>
        <v>-715</v>
      </c>
      <c r="J491" s="34">
        <f>IFERROR(VLOOKUP(A491,'Base Preço 2022 - 2023'!$A$2:$C$2000,3,FALSE),0)</f>
        <v>84.010647388864925</v>
      </c>
      <c r="K491" s="34">
        <f t="shared" si="29"/>
        <v>-60067.612883038419</v>
      </c>
      <c r="L491" s="36">
        <f t="shared" si="32"/>
        <v>0</v>
      </c>
    </row>
    <row r="492" spans="1:12" x14ac:dyDescent="0.25">
      <c r="A492" s="33" t="s">
        <v>1778</v>
      </c>
      <c r="B492" s="33" t="s">
        <v>628</v>
      </c>
      <c r="C492" s="33" t="s">
        <v>2317</v>
      </c>
      <c r="D492" s="33"/>
      <c r="E492" s="33"/>
      <c r="F492" s="33">
        <f t="shared" si="30"/>
        <v>0</v>
      </c>
      <c r="G492" s="33"/>
      <c r="H492" s="33">
        <f>IFERROR(VLOOKUP(A492,'Estoque Total'!B484:$K$8000,10,FALSE),0)</f>
        <v>0</v>
      </c>
      <c r="I492" s="33">
        <f t="shared" si="31"/>
        <v>0</v>
      </c>
      <c r="J492" s="34">
        <f>IFERROR(VLOOKUP(A492,'Base Preço 2022 - 2023'!$A$2:$C$2000,3,FALSE),0)</f>
        <v>161.46404275996116</v>
      </c>
      <c r="K492" s="34">
        <f t="shared" si="29"/>
        <v>0</v>
      </c>
      <c r="L492" s="36">
        <f t="shared" si="32"/>
        <v>0</v>
      </c>
    </row>
    <row r="493" spans="1:12" x14ac:dyDescent="0.25">
      <c r="A493" s="33" t="s">
        <v>1780</v>
      </c>
      <c r="B493" s="33" t="s">
        <v>630</v>
      </c>
      <c r="C493" s="33" t="s">
        <v>2317</v>
      </c>
      <c r="D493" s="33"/>
      <c r="E493" s="33"/>
      <c r="F493" s="33">
        <f t="shared" si="30"/>
        <v>0</v>
      </c>
      <c r="G493" s="33"/>
      <c r="H493" s="33">
        <f>IFERROR(VLOOKUP(A493,'Estoque Total'!B485:$K$8000,10,FALSE),0)</f>
        <v>0</v>
      </c>
      <c r="I493" s="33">
        <f t="shared" si="31"/>
        <v>0</v>
      </c>
      <c r="J493" s="34">
        <f>IFERROR(VLOOKUP(A493,'Base Preço 2022 - 2023'!$A$2:$C$2000,3,FALSE),0)</f>
        <v>297.38282261545106</v>
      </c>
      <c r="K493" s="34">
        <f t="shared" si="29"/>
        <v>0</v>
      </c>
      <c r="L493" s="36">
        <f t="shared" si="32"/>
        <v>0</v>
      </c>
    </row>
    <row r="494" spans="1:12" x14ac:dyDescent="0.25">
      <c r="A494" s="33" t="s">
        <v>1782</v>
      </c>
      <c r="B494" s="33" t="s">
        <v>632</v>
      </c>
      <c r="C494" s="33" t="s">
        <v>2317</v>
      </c>
      <c r="D494" s="33"/>
      <c r="E494" s="33"/>
      <c r="F494" s="33">
        <f t="shared" si="30"/>
        <v>0</v>
      </c>
      <c r="G494" s="33"/>
      <c r="H494" s="33">
        <f>IFERROR(VLOOKUP(A494,'Estoque Total'!B486:$K$8000,10,FALSE),0)</f>
        <v>88</v>
      </c>
      <c r="I494" s="33">
        <f t="shared" si="31"/>
        <v>-88</v>
      </c>
      <c r="J494" s="34">
        <f>IFERROR(VLOOKUP(A494,'Base Preço 2022 - 2023'!$A$2:$C$2000,3,FALSE),0)</f>
        <v>124.74285714285715</v>
      </c>
      <c r="K494" s="34">
        <f t="shared" si="29"/>
        <v>-10977.371428571429</v>
      </c>
      <c r="L494" s="36">
        <f t="shared" si="32"/>
        <v>0</v>
      </c>
    </row>
    <row r="495" spans="1:12" x14ac:dyDescent="0.25">
      <c r="A495" s="33" t="s">
        <v>1783</v>
      </c>
      <c r="B495" s="33" t="s">
        <v>633</v>
      </c>
      <c r="C495" s="33" t="s">
        <v>2317</v>
      </c>
      <c r="D495" s="33"/>
      <c r="E495" s="33"/>
      <c r="F495" s="33">
        <f t="shared" si="30"/>
        <v>0</v>
      </c>
      <c r="G495" s="33"/>
      <c r="H495" s="33">
        <f>IFERROR(VLOOKUP(A495,'Estoque Total'!B487:$K$8000,10,FALSE),0)</f>
        <v>0</v>
      </c>
      <c r="I495" s="33">
        <f t="shared" si="31"/>
        <v>0</v>
      </c>
      <c r="J495" s="34">
        <f>IFERROR(VLOOKUP(A495,'Base Preço 2022 - 2023'!$A$2:$C$2000,3,FALSE),0)</f>
        <v>263.02079365079368</v>
      </c>
      <c r="K495" s="34">
        <f t="shared" si="29"/>
        <v>0</v>
      </c>
      <c r="L495" s="36">
        <f t="shared" si="32"/>
        <v>0</v>
      </c>
    </row>
    <row r="496" spans="1:12" x14ac:dyDescent="0.25">
      <c r="A496" s="33" t="s">
        <v>1784</v>
      </c>
      <c r="B496" s="33" t="s">
        <v>634</v>
      </c>
      <c r="C496" s="33" t="s">
        <v>2317</v>
      </c>
      <c r="D496" s="33"/>
      <c r="E496" s="33"/>
      <c r="F496" s="33">
        <f t="shared" si="30"/>
        <v>0</v>
      </c>
      <c r="G496" s="33"/>
      <c r="H496" s="33">
        <f>IFERROR(VLOOKUP(A496,'Estoque Total'!B488:$K$8000,10,FALSE),0)</f>
        <v>0</v>
      </c>
      <c r="I496" s="33">
        <f t="shared" si="31"/>
        <v>0</v>
      </c>
      <c r="J496" s="34">
        <f>IFERROR(VLOOKUP(A496,'Base Preço 2022 - 2023'!$A$2:$C$2000,3,FALSE),0)</f>
        <v>4.1274603174603177</v>
      </c>
      <c r="K496" s="34">
        <f t="shared" si="29"/>
        <v>0</v>
      </c>
      <c r="L496" s="36">
        <f t="shared" si="32"/>
        <v>0</v>
      </c>
    </row>
    <row r="497" spans="1:12" x14ac:dyDescent="0.25">
      <c r="A497" s="33" t="s">
        <v>1785</v>
      </c>
      <c r="B497" s="33" t="s">
        <v>635</v>
      </c>
      <c r="C497" s="33" t="s">
        <v>2304</v>
      </c>
      <c r="D497" s="33"/>
      <c r="E497" s="33"/>
      <c r="F497" s="33">
        <f t="shared" si="30"/>
        <v>0</v>
      </c>
      <c r="G497" s="33"/>
      <c r="H497" s="33">
        <f>IFERROR(VLOOKUP(A497,'Estoque Total'!B489:$K$8000,10,FALSE),0)</f>
        <v>0</v>
      </c>
      <c r="I497" s="33">
        <f t="shared" si="31"/>
        <v>0</v>
      </c>
      <c r="J497" s="34">
        <f>IFERROR(VLOOKUP(A497,'Base Preço 2022 - 2023'!$A$2:$C$2000,3,FALSE),0)</f>
        <v>4.2300000000000004</v>
      </c>
      <c r="K497" s="34">
        <f t="shared" si="29"/>
        <v>0</v>
      </c>
      <c r="L497" s="36">
        <f t="shared" si="32"/>
        <v>0</v>
      </c>
    </row>
    <row r="498" spans="1:12" x14ac:dyDescent="0.25">
      <c r="A498" s="33" t="s">
        <v>1786</v>
      </c>
      <c r="B498" s="33" t="s">
        <v>636</v>
      </c>
      <c r="C498" s="33" t="s">
        <v>2304</v>
      </c>
      <c r="D498" s="33"/>
      <c r="E498" s="33"/>
      <c r="F498" s="33">
        <f t="shared" si="30"/>
        <v>0</v>
      </c>
      <c r="G498" s="33"/>
      <c r="H498" s="33">
        <f>IFERROR(VLOOKUP(A498,'Estoque Total'!B490:$K$8000,10,FALSE),0)</f>
        <v>0</v>
      </c>
      <c r="I498" s="33">
        <f t="shared" si="31"/>
        <v>0</v>
      </c>
      <c r="J498" s="34">
        <f>IFERROR(VLOOKUP(A498,'Base Preço 2022 - 2023'!$A$2:$C$2000,3,FALSE),0)</f>
        <v>4.2300000000000004</v>
      </c>
      <c r="K498" s="34">
        <f t="shared" si="29"/>
        <v>0</v>
      </c>
      <c r="L498" s="36">
        <f t="shared" si="32"/>
        <v>0</v>
      </c>
    </row>
    <row r="499" spans="1:12" x14ac:dyDescent="0.25">
      <c r="A499" s="33" t="s">
        <v>1787</v>
      </c>
      <c r="B499" s="33" t="s">
        <v>2415</v>
      </c>
      <c r="C499" s="33" t="s">
        <v>2304</v>
      </c>
      <c r="D499" s="33"/>
      <c r="E499" s="33"/>
      <c r="F499" s="33">
        <f t="shared" si="30"/>
        <v>0</v>
      </c>
      <c r="G499" s="33"/>
      <c r="H499" s="33">
        <f>IFERROR(VLOOKUP(A499,'Estoque Total'!B491:$K$8000,10,FALSE),0)</f>
        <v>0</v>
      </c>
      <c r="I499" s="33">
        <f t="shared" si="31"/>
        <v>0</v>
      </c>
      <c r="J499" s="34">
        <f>IFERROR(VLOOKUP(A499,'Base Preço 2022 - 2023'!$A$2:$C$2000,3,FALSE),0)</f>
        <v>17.384120101588614</v>
      </c>
      <c r="K499" s="34">
        <f t="shared" si="29"/>
        <v>0</v>
      </c>
      <c r="L499" s="36">
        <f t="shared" si="32"/>
        <v>0</v>
      </c>
    </row>
    <row r="500" spans="1:12" x14ac:dyDescent="0.25">
      <c r="A500" s="33" t="s">
        <v>1788</v>
      </c>
      <c r="B500" s="33" t="s">
        <v>2416</v>
      </c>
      <c r="C500" s="33" t="s">
        <v>2304</v>
      </c>
      <c r="D500" s="33"/>
      <c r="E500" s="33"/>
      <c r="F500" s="33">
        <f t="shared" si="30"/>
        <v>0</v>
      </c>
      <c r="G500" s="33"/>
      <c r="H500" s="33">
        <f>IFERROR(VLOOKUP(A500,'Estoque Total'!B492:$K$8000,10,FALSE),0)</f>
        <v>0</v>
      </c>
      <c r="I500" s="33">
        <f t="shared" si="31"/>
        <v>0</v>
      </c>
      <c r="J500" s="34">
        <f>IFERROR(VLOOKUP(A500,'Base Preço 2022 - 2023'!$A$2:$C$2000,3,FALSE),0)</f>
        <v>54.590476190476195</v>
      </c>
      <c r="K500" s="34">
        <f t="shared" si="29"/>
        <v>0</v>
      </c>
      <c r="L500" s="36">
        <f t="shared" si="32"/>
        <v>0</v>
      </c>
    </row>
    <row r="501" spans="1:12" x14ac:dyDescent="0.25">
      <c r="A501" s="33" t="s">
        <v>1789</v>
      </c>
      <c r="B501" s="33" t="s">
        <v>2417</v>
      </c>
      <c r="C501" s="33" t="s">
        <v>2304</v>
      </c>
      <c r="D501" s="33"/>
      <c r="E501" s="33"/>
      <c r="F501" s="33">
        <f t="shared" si="30"/>
        <v>0</v>
      </c>
      <c r="G501" s="33"/>
      <c r="H501" s="33">
        <f>IFERROR(VLOOKUP(A501,'Estoque Total'!B493:$K$8000,10,FALSE),0)</f>
        <v>0</v>
      </c>
      <c r="I501" s="33">
        <f t="shared" si="31"/>
        <v>0</v>
      </c>
      <c r="J501" s="34">
        <f>IFERROR(VLOOKUP(A501,'Base Preço 2022 - 2023'!$A$2:$C$2000,3,FALSE),0)</f>
        <v>6.130269378272259</v>
      </c>
      <c r="K501" s="34">
        <f t="shared" si="29"/>
        <v>0</v>
      </c>
      <c r="L501" s="36">
        <f t="shared" si="32"/>
        <v>0</v>
      </c>
    </row>
    <row r="502" spans="1:12" x14ac:dyDescent="0.25">
      <c r="A502" s="33" t="s">
        <v>1790</v>
      </c>
      <c r="B502" s="33" t="s">
        <v>2418</v>
      </c>
      <c r="C502" s="33" t="s">
        <v>2304</v>
      </c>
      <c r="D502" s="33"/>
      <c r="E502" s="33"/>
      <c r="F502" s="33">
        <f t="shared" si="30"/>
        <v>0</v>
      </c>
      <c r="G502" s="33"/>
      <c r="H502" s="33">
        <f>IFERROR(VLOOKUP(A502,'Estoque Total'!B494:$K$8000,10,FALSE),0)</f>
        <v>0</v>
      </c>
      <c r="I502" s="33">
        <f t="shared" si="31"/>
        <v>0</v>
      </c>
      <c r="J502" s="34">
        <f>IFERROR(VLOOKUP(A502,'Base Preço 2022 - 2023'!$A$2:$C$2000,3,FALSE),0)</f>
        <v>31.72</v>
      </c>
      <c r="K502" s="34">
        <f t="shared" si="29"/>
        <v>0</v>
      </c>
      <c r="L502" s="36">
        <f t="shared" si="32"/>
        <v>0</v>
      </c>
    </row>
    <row r="503" spans="1:12" x14ac:dyDescent="0.25">
      <c r="A503" s="33" t="s">
        <v>1791</v>
      </c>
      <c r="B503" s="33" t="s">
        <v>2419</v>
      </c>
      <c r="C503" s="33" t="s">
        <v>2304</v>
      </c>
      <c r="D503" s="33"/>
      <c r="E503" s="33"/>
      <c r="F503" s="33">
        <f t="shared" si="30"/>
        <v>0</v>
      </c>
      <c r="G503" s="33"/>
      <c r="H503" s="33">
        <f>IFERROR(VLOOKUP(A503,'Estoque Total'!B495:$K$8000,10,FALSE),0)</f>
        <v>0</v>
      </c>
      <c r="I503" s="33">
        <f t="shared" si="31"/>
        <v>0</v>
      </c>
      <c r="J503" s="34">
        <f>IFERROR(VLOOKUP(A503,'Base Preço 2022 - 2023'!$A$2:$C$2000,3,FALSE),0)</f>
        <v>103.00952380952381</v>
      </c>
      <c r="K503" s="34">
        <f t="shared" si="29"/>
        <v>0</v>
      </c>
      <c r="L503" s="36">
        <f t="shared" si="32"/>
        <v>0</v>
      </c>
    </row>
    <row r="504" spans="1:12" x14ac:dyDescent="0.25">
      <c r="A504" s="33" t="s">
        <v>1792</v>
      </c>
      <c r="B504" s="33" t="s">
        <v>642</v>
      </c>
      <c r="C504" s="33" t="s">
        <v>2304</v>
      </c>
      <c r="D504" s="33"/>
      <c r="E504" s="33"/>
      <c r="F504" s="33">
        <f t="shared" si="30"/>
        <v>0</v>
      </c>
      <c r="G504" s="33"/>
      <c r="H504" s="33">
        <f>IFERROR(VLOOKUP(A504,'Estoque Total'!B496:$K$8000,10,FALSE),0)</f>
        <v>0</v>
      </c>
      <c r="I504" s="33">
        <f t="shared" si="31"/>
        <v>0</v>
      </c>
      <c r="J504" s="34">
        <f>IFERROR(VLOOKUP(A504,'Base Preço 2022 - 2023'!$A$2:$C$2000,3,FALSE),0)</f>
        <v>33.293662448185565</v>
      </c>
      <c r="K504" s="34">
        <f t="shared" si="29"/>
        <v>0</v>
      </c>
      <c r="L504" s="36">
        <f t="shared" si="32"/>
        <v>0</v>
      </c>
    </row>
    <row r="505" spans="1:12" x14ac:dyDescent="0.25">
      <c r="A505" s="33" t="s">
        <v>1793</v>
      </c>
      <c r="B505" s="33" t="s">
        <v>643</v>
      </c>
      <c r="C505" s="33" t="s">
        <v>2304</v>
      </c>
      <c r="D505" s="33"/>
      <c r="E505" s="33"/>
      <c r="F505" s="33">
        <f t="shared" si="30"/>
        <v>0</v>
      </c>
      <c r="G505" s="33"/>
      <c r="H505" s="33">
        <f>IFERROR(VLOOKUP(A505,'Estoque Total'!B497:$K$8000,10,FALSE),0)</f>
        <v>0</v>
      </c>
      <c r="I505" s="33">
        <f t="shared" si="31"/>
        <v>0</v>
      </c>
      <c r="J505" s="34">
        <f>IFERROR(VLOOKUP(A505,'Base Preço 2022 - 2023'!$A$2:$C$2000,3,FALSE),0)</f>
        <v>52.698412698412703</v>
      </c>
      <c r="K505" s="34">
        <f t="shared" si="29"/>
        <v>0</v>
      </c>
      <c r="L505" s="36">
        <f t="shared" si="32"/>
        <v>0</v>
      </c>
    </row>
    <row r="506" spans="1:12" x14ac:dyDescent="0.25">
      <c r="A506" s="33" t="s">
        <v>1796</v>
      </c>
      <c r="B506" s="33" t="s">
        <v>646</v>
      </c>
      <c r="C506" s="33" t="s">
        <v>2304</v>
      </c>
      <c r="D506" s="33"/>
      <c r="E506" s="33"/>
      <c r="F506" s="33">
        <f t="shared" si="30"/>
        <v>0</v>
      </c>
      <c r="G506" s="33"/>
      <c r="H506" s="33">
        <f>IFERROR(VLOOKUP(A506,'Estoque Total'!B498:$K$8000,10,FALSE),0)</f>
        <v>0</v>
      </c>
      <c r="I506" s="33">
        <f t="shared" si="31"/>
        <v>0</v>
      </c>
      <c r="J506" s="34">
        <f>IFERROR(VLOOKUP(A506,'Base Preço 2022 - 2023'!$A$2:$C$2000,3,FALSE),0)</f>
        <v>105.61</v>
      </c>
      <c r="K506" s="34">
        <f t="shared" si="29"/>
        <v>0</v>
      </c>
      <c r="L506" s="36">
        <f t="shared" si="32"/>
        <v>0</v>
      </c>
    </row>
    <row r="507" spans="1:12" x14ac:dyDescent="0.25">
      <c r="A507" s="33" t="s">
        <v>1797</v>
      </c>
      <c r="B507" s="33" t="s">
        <v>647</v>
      </c>
      <c r="C507" s="33" t="s">
        <v>2304</v>
      </c>
      <c r="D507" s="33"/>
      <c r="E507" s="33"/>
      <c r="F507" s="33">
        <f t="shared" si="30"/>
        <v>0</v>
      </c>
      <c r="G507" s="33"/>
      <c r="H507" s="33">
        <f>IFERROR(VLOOKUP(A507,'Estoque Total'!B499:$K$8000,10,FALSE),0)</f>
        <v>0</v>
      </c>
      <c r="I507" s="33">
        <f t="shared" si="31"/>
        <v>0</v>
      </c>
      <c r="J507" s="34">
        <f>IFERROR(VLOOKUP(A507,'Base Preço 2022 - 2023'!$A$2:$C$2000,3,FALSE),0)</f>
        <v>120</v>
      </c>
      <c r="K507" s="34">
        <f t="shared" si="29"/>
        <v>0</v>
      </c>
      <c r="L507" s="36">
        <f t="shared" si="32"/>
        <v>0</v>
      </c>
    </row>
    <row r="508" spans="1:12" x14ac:dyDescent="0.25">
      <c r="A508" s="33" t="s">
        <v>1800</v>
      </c>
      <c r="B508" s="33" t="s">
        <v>650</v>
      </c>
      <c r="C508" s="33" t="s">
        <v>2327</v>
      </c>
      <c r="D508" s="33"/>
      <c r="E508" s="33"/>
      <c r="F508" s="33">
        <f t="shared" si="30"/>
        <v>0</v>
      </c>
      <c r="G508" s="33"/>
      <c r="H508" s="33">
        <f>IFERROR(VLOOKUP(A508,'Estoque Total'!B500:$K$8000,10,FALSE),0)</f>
        <v>367</v>
      </c>
      <c r="I508" s="33">
        <f t="shared" si="31"/>
        <v>-367</v>
      </c>
      <c r="J508" s="34">
        <f>IFERROR(VLOOKUP(A508,'Base Preço 2022 - 2023'!$A$2:$C$2000,3,FALSE),0)</f>
        <v>280.58299026390029</v>
      </c>
      <c r="K508" s="34">
        <f t="shared" si="29"/>
        <v>-102973.95742685141</v>
      </c>
      <c r="L508" s="36">
        <f t="shared" si="32"/>
        <v>0</v>
      </c>
    </row>
    <row r="509" spans="1:12" x14ac:dyDescent="0.25">
      <c r="A509" s="33" t="s">
        <v>1803</v>
      </c>
      <c r="B509" s="33" t="s">
        <v>653</v>
      </c>
      <c r="C509" s="33" t="s">
        <v>2319</v>
      </c>
      <c r="D509" s="33"/>
      <c r="E509" s="33"/>
      <c r="F509" s="33">
        <f t="shared" si="30"/>
        <v>0</v>
      </c>
      <c r="G509" s="33"/>
      <c r="H509" s="33">
        <f>IFERROR(VLOOKUP(A509,'Estoque Total'!B501:$K$8000,10,FALSE),0)</f>
        <v>3</v>
      </c>
      <c r="I509" s="33">
        <f t="shared" si="31"/>
        <v>-3</v>
      </c>
      <c r="J509" s="34">
        <f>IFERROR(VLOOKUP(A509,'Base Preço 2022 - 2023'!$A$2:$C$2000,3,FALSE),0)</f>
        <v>2800</v>
      </c>
      <c r="K509" s="34">
        <f t="shared" si="29"/>
        <v>-8400</v>
      </c>
      <c r="L509" s="36">
        <f t="shared" si="32"/>
        <v>0</v>
      </c>
    </row>
    <row r="510" spans="1:12" x14ac:dyDescent="0.25">
      <c r="A510" s="33" t="s">
        <v>1804</v>
      </c>
      <c r="B510" s="33" t="s">
        <v>654</v>
      </c>
      <c r="C510" s="33" t="s">
        <v>2304</v>
      </c>
      <c r="D510" s="33"/>
      <c r="E510" s="33"/>
      <c r="F510" s="33">
        <f t="shared" si="30"/>
        <v>0</v>
      </c>
      <c r="G510" s="33"/>
      <c r="H510" s="33">
        <f>IFERROR(VLOOKUP(A510,'Estoque Total'!B502:$K$8000,10,FALSE),0)</f>
        <v>0</v>
      </c>
      <c r="I510" s="33">
        <f t="shared" si="31"/>
        <v>0</v>
      </c>
      <c r="J510" s="34">
        <f>IFERROR(VLOOKUP(A510,'Base Preço 2022 - 2023'!$A$2:$C$2000,3,FALSE),0)</f>
        <v>315.84985253241626</v>
      </c>
      <c r="K510" s="34">
        <f t="shared" si="29"/>
        <v>0</v>
      </c>
      <c r="L510" s="36">
        <f t="shared" si="32"/>
        <v>0</v>
      </c>
    </row>
    <row r="511" spans="1:12" x14ac:dyDescent="0.25">
      <c r="A511" s="33" t="s">
        <v>1806</v>
      </c>
      <c r="B511" s="33" t="s">
        <v>656</v>
      </c>
      <c r="C511" s="33" t="s">
        <v>2308</v>
      </c>
      <c r="D511" s="33"/>
      <c r="E511" s="33"/>
      <c r="F511" s="33">
        <f t="shared" si="30"/>
        <v>0</v>
      </c>
      <c r="G511" s="33"/>
      <c r="H511" s="33">
        <f>IFERROR(VLOOKUP(A511,'Estoque Total'!B503:$K$8000,10,FALSE),0)</f>
        <v>42</v>
      </c>
      <c r="I511" s="33">
        <f t="shared" si="31"/>
        <v>-42</v>
      </c>
      <c r="J511" s="34">
        <f>IFERROR(VLOOKUP(A511,'Base Preço 2022 - 2023'!$A$2:$C$2000,3,FALSE),0)</f>
        <v>82.5</v>
      </c>
      <c r="K511" s="34">
        <f t="shared" si="29"/>
        <v>-3465</v>
      </c>
      <c r="L511" s="36">
        <f t="shared" si="32"/>
        <v>0</v>
      </c>
    </row>
    <row r="512" spans="1:12" x14ac:dyDescent="0.25">
      <c r="A512" s="33" t="s">
        <v>1807</v>
      </c>
      <c r="B512" s="33" t="s">
        <v>657</v>
      </c>
      <c r="C512" s="33" t="s">
        <v>2308</v>
      </c>
      <c r="D512" s="33"/>
      <c r="E512" s="33"/>
      <c r="F512" s="33">
        <f t="shared" si="30"/>
        <v>0</v>
      </c>
      <c r="G512" s="33"/>
      <c r="H512" s="33">
        <f>IFERROR(VLOOKUP(A512,'Estoque Total'!B504:$K$8000,10,FALSE),0)</f>
        <v>22</v>
      </c>
      <c r="I512" s="33">
        <f t="shared" si="31"/>
        <v>-22</v>
      </c>
      <c r="J512" s="34">
        <f>IFERROR(VLOOKUP(A512,'Base Preço 2022 - 2023'!$A$2:$C$2000,3,FALSE),0)</f>
        <v>108</v>
      </c>
      <c r="K512" s="34">
        <f t="shared" si="29"/>
        <v>-2376</v>
      </c>
      <c r="L512" s="36">
        <f t="shared" si="32"/>
        <v>0</v>
      </c>
    </row>
    <row r="513" spans="1:12" x14ac:dyDescent="0.25">
      <c r="A513" s="33" t="s">
        <v>1808</v>
      </c>
      <c r="B513" s="33" t="s">
        <v>658</v>
      </c>
      <c r="C513" s="33" t="s">
        <v>2308</v>
      </c>
      <c r="D513" s="33"/>
      <c r="E513" s="33"/>
      <c r="F513" s="33">
        <f t="shared" si="30"/>
        <v>0</v>
      </c>
      <c r="G513" s="33"/>
      <c r="H513" s="33">
        <f>IFERROR(VLOOKUP(A513,'Estoque Total'!B505:$K$8000,10,FALSE),0)</f>
        <v>40</v>
      </c>
      <c r="I513" s="33">
        <f t="shared" si="31"/>
        <v>-40</v>
      </c>
      <c r="J513" s="34">
        <f>IFERROR(VLOOKUP(A513,'Base Preço 2022 - 2023'!$A$2:$C$2000,3,FALSE),0)</f>
        <v>147.80000000000001</v>
      </c>
      <c r="K513" s="34">
        <f t="shared" si="29"/>
        <v>-5912</v>
      </c>
      <c r="L513" s="36">
        <f t="shared" si="32"/>
        <v>0</v>
      </c>
    </row>
    <row r="514" spans="1:12" x14ac:dyDescent="0.25">
      <c r="A514" s="33" t="s">
        <v>1809</v>
      </c>
      <c r="B514" s="33" t="s">
        <v>659</v>
      </c>
      <c r="C514" s="33" t="s">
        <v>2308</v>
      </c>
      <c r="D514" s="33"/>
      <c r="E514" s="33"/>
      <c r="F514" s="33">
        <f t="shared" si="30"/>
        <v>0</v>
      </c>
      <c r="G514" s="33"/>
      <c r="H514" s="33">
        <f>IFERROR(VLOOKUP(A514,'Estoque Total'!B506:$K$8000,10,FALSE),0)</f>
        <v>0</v>
      </c>
      <c r="I514" s="33">
        <f t="shared" si="31"/>
        <v>0</v>
      </c>
      <c r="J514" s="34">
        <f>IFERROR(VLOOKUP(A514,'Base Preço 2022 - 2023'!$A$2:$C$2000,3,FALSE),0)</f>
        <v>310</v>
      </c>
      <c r="K514" s="34">
        <f t="shared" si="29"/>
        <v>0</v>
      </c>
      <c r="L514" s="36">
        <f t="shared" si="32"/>
        <v>0</v>
      </c>
    </row>
    <row r="515" spans="1:12" x14ac:dyDescent="0.25">
      <c r="A515" s="33" t="s">
        <v>1810</v>
      </c>
      <c r="B515" s="33" t="s">
        <v>660</v>
      </c>
      <c r="C515" s="33" t="s">
        <v>2308</v>
      </c>
      <c r="D515" s="33"/>
      <c r="E515" s="33"/>
      <c r="F515" s="33">
        <f t="shared" si="30"/>
        <v>0</v>
      </c>
      <c r="G515" s="33"/>
      <c r="H515" s="33">
        <f>IFERROR(VLOOKUP(A515,'Estoque Total'!B507:$K$8000,10,FALSE),0)</f>
        <v>45</v>
      </c>
      <c r="I515" s="33">
        <f t="shared" si="31"/>
        <v>-45</v>
      </c>
      <c r="J515" s="34">
        <f>IFERROR(VLOOKUP(A515,'Base Preço 2022 - 2023'!$A$2:$C$2000,3,FALSE),0)</f>
        <v>310</v>
      </c>
      <c r="K515" s="34">
        <f t="shared" si="29"/>
        <v>-13950</v>
      </c>
      <c r="L515" s="36">
        <f t="shared" si="32"/>
        <v>0</v>
      </c>
    </row>
    <row r="516" spans="1:12" x14ac:dyDescent="0.25">
      <c r="A516" s="33" t="s">
        <v>1811</v>
      </c>
      <c r="B516" s="33" t="s">
        <v>661</v>
      </c>
      <c r="C516" s="33" t="s">
        <v>2308</v>
      </c>
      <c r="D516" s="33"/>
      <c r="E516" s="33"/>
      <c r="F516" s="33">
        <f t="shared" si="30"/>
        <v>0</v>
      </c>
      <c r="G516" s="33"/>
      <c r="H516" s="33">
        <f>IFERROR(VLOOKUP(A516,'Estoque Total'!B508:$K$8000,10,FALSE),0)</f>
        <v>0</v>
      </c>
      <c r="I516" s="33">
        <f t="shared" si="31"/>
        <v>0</v>
      </c>
      <c r="J516" s="34">
        <f>IFERROR(VLOOKUP(A516,'Base Preço 2022 - 2023'!$A$2:$C$2000,3,FALSE),0)</f>
        <v>310</v>
      </c>
      <c r="K516" s="34">
        <f t="shared" si="29"/>
        <v>0</v>
      </c>
      <c r="L516" s="36">
        <f t="shared" si="32"/>
        <v>0</v>
      </c>
    </row>
    <row r="517" spans="1:12" x14ac:dyDescent="0.25">
      <c r="A517" s="33" t="s">
        <v>1812</v>
      </c>
      <c r="B517" s="33" t="s">
        <v>662</v>
      </c>
      <c r="C517" s="33" t="s">
        <v>2308</v>
      </c>
      <c r="D517" s="33"/>
      <c r="E517" s="33"/>
      <c r="F517" s="33">
        <f t="shared" si="30"/>
        <v>0</v>
      </c>
      <c r="G517" s="33"/>
      <c r="H517" s="33">
        <f>IFERROR(VLOOKUP(A517,'Estoque Total'!B509:$K$8000,10,FALSE),0)</f>
        <v>0</v>
      </c>
      <c r="I517" s="33">
        <f t="shared" si="31"/>
        <v>0</v>
      </c>
      <c r="J517" s="34">
        <f>IFERROR(VLOOKUP(A517,'Base Preço 2022 - 2023'!$A$2:$C$2000,3,FALSE),0)</f>
        <v>310</v>
      </c>
      <c r="K517" s="34">
        <f t="shared" si="29"/>
        <v>0</v>
      </c>
      <c r="L517" s="36">
        <f t="shared" si="32"/>
        <v>0</v>
      </c>
    </row>
    <row r="518" spans="1:12" x14ac:dyDescent="0.25">
      <c r="A518" s="33" t="s">
        <v>1813</v>
      </c>
      <c r="B518" s="33" t="s">
        <v>663</v>
      </c>
      <c r="C518" s="33" t="s">
        <v>2369</v>
      </c>
      <c r="D518" s="33">
        <v>0</v>
      </c>
      <c r="E518" s="33">
        <v>0</v>
      </c>
      <c r="F518" s="33">
        <f t="shared" si="30"/>
        <v>0</v>
      </c>
      <c r="G518" s="33">
        <v>0</v>
      </c>
      <c r="H518" s="33">
        <f>IFERROR(VLOOKUP(A518,'Estoque Total'!B510:$K$8000,10,FALSE),0)</f>
        <v>0</v>
      </c>
      <c r="I518" s="33">
        <f t="shared" si="31"/>
        <v>0</v>
      </c>
      <c r="J518" s="34">
        <f>IFERROR(VLOOKUP(A518,'Base Preço 2022 - 2023'!$A$2:$C$2000,3,FALSE),0)</f>
        <v>128.12778778350003</v>
      </c>
      <c r="K518" s="34">
        <f t="shared" si="29"/>
        <v>0</v>
      </c>
      <c r="L518" s="36">
        <f t="shared" si="32"/>
        <v>0</v>
      </c>
    </row>
    <row r="519" spans="1:12" x14ac:dyDescent="0.25">
      <c r="A519" s="33" t="s">
        <v>1814</v>
      </c>
      <c r="B519" s="33" t="s">
        <v>664</v>
      </c>
      <c r="C519" s="33" t="s">
        <v>2369</v>
      </c>
      <c r="D519" s="33">
        <v>2</v>
      </c>
      <c r="E519" s="33">
        <v>2</v>
      </c>
      <c r="F519" s="33">
        <f t="shared" si="30"/>
        <v>0</v>
      </c>
      <c r="G519" s="33">
        <v>2</v>
      </c>
      <c r="H519" s="33">
        <f>IFERROR(VLOOKUP(A519,'Estoque Total'!B511:$K$8000,10,FALSE),0)</f>
        <v>3</v>
      </c>
      <c r="I519" s="33">
        <f t="shared" si="31"/>
        <v>-1</v>
      </c>
      <c r="J519" s="34">
        <f>IFERROR(VLOOKUP(A519,'Base Preço 2022 - 2023'!$A$2:$C$2000,3,FALSE),0)</f>
        <v>158.95541949450615</v>
      </c>
      <c r="K519" s="34">
        <f t="shared" si="29"/>
        <v>-158.95541949450615</v>
      </c>
      <c r="L519" s="36">
        <f t="shared" si="32"/>
        <v>317.91083898901229</v>
      </c>
    </row>
    <row r="520" spans="1:12" x14ac:dyDescent="0.25">
      <c r="A520" s="33" t="s">
        <v>1815</v>
      </c>
      <c r="B520" s="33" t="s">
        <v>665</v>
      </c>
      <c r="C520" s="33" t="s">
        <v>2369</v>
      </c>
      <c r="D520" s="33">
        <v>41</v>
      </c>
      <c r="E520" s="33">
        <v>41</v>
      </c>
      <c r="F520" s="33">
        <f t="shared" si="30"/>
        <v>0</v>
      </c>
      <c r="G520" s="33">
        <v>41</v>
      </c>
      <c r="H520" s="33">
        <f>IFERROR(VLOOKUP(A520,'Estoque Total'!B512:$K$8000,10,FALSE),0)</f>
        <v>41</v>
      </c>
      <c r="I520" s="33">
        <f t="shared" si="31"/>
        <v>0</v>
      </c>
      <c r="J520" s="34">
        <f>IFERROR(VLOOKUP(A520,'Base Preço 2022 - 2023'!$A$2:$C$2000,3,FALSE),0)</f>
        <v>193.85037457388532</v>
      </c>
      <c r="K520" s="34">
        <f t="shared" si="29"/>
        <v>0</v>
      </c>
      <c r="L520" s="36">
        <f t="shared" si="32"/>
        <v>7947.8653575292983</v>
      </c>
    </row>
    <row r="521" spans="1:12" x14ac:dyDescent="0.25">
      <c r="A521" s="33" t="s">
        <v>1816</v>
      </c>
      <c r="B521" s="33" t="s">
        <v>666</v>
      </c>
      <c r="C521" s="33" t="s">
        <v>2369</v>
      </c>
      <c r="D521" s="33">
        <v>40</v>
      </c>
      <c r="E521" s="33">
        <v>39</v>
      </c>
      <c r="F521" s="33" t="str">
        <f t="shared" si="30"/>
        <v>Gerar 3° Contagem</v>
      </c>
      <c r="G521" s="33">
        <v>39</v>
      </c>
      <c r="H521" s="33">
        <f>IFERROR(VLOOKUP(A521,'Estoque Total'!B513:$K$8000,10,FALSE),0)</f>
        <v>39</v>
      </c>
      <c r="I521" s="33">
        <f t="shared" si="31"/>
        <v>0</v>
      </c>
      <c r="J521" s="34">
        <f>IFERROR(VLOOKUP(A521,'Base Preço 2022 - 2023'!$A$2:$C$2000,3,FALSE),0)</f>
        <v>224.67800628489144</v>
      </c>
      <c r="K521" s="34">
        <f t="shared" si="29"/>
        <v>0</v>
      </c>
      <c r="L521" s="36">
        <f t="shared" si="32"/>
        <v>8762.4422451107657</v>
      </c>
    </row>
    <row r="522" spans="1:12" x14ac:dyDescent="0.25">
      <c r="A522" s="33" t="s">
        <v>1818</v>
      </c>
      <c r="B522" s="33" t="s">
        <v>667</v>
      </c>
      <c r="C522" s="33" t="s">
        <v>2369</v>
      </c>
      <c r="D522" s="33">
        <v>10</v>
      </c>
      <c r="E522" s="33">
        <v>10</v>
      </c>
      <c r="F522" s="33">
        <f t="shared" si="30"/>
        <v>0</v>
      </c>
      <c r="G522" s="33">
        <v>10</v>
      </c>
      <c r="H522" s="33">
        <f>IFERROR(VLOOKUP(A522,'Estoque Total'!B514:$K$8000,10,FALSE),0)</f>
        <v>10</v>
      </c>
      <c r="I522" s="33">
        <f t="shared" si="31"/>
        <v>0</v>
      </c>
      <c r="J522" s="34">
        <f>IFERROR(VLOOKUP(A522,'Base Preço 2022 - 2023'!$A$2:$C$2000,3,FALSE),0)</f>
        <v>259.54817467281725</v>
      </c>
      <c r="K522" s="34">
        <f t="shared" ref="K522:K585" si="33">I522*J522</f>
        <v>0</v>
      </c>
      <c r="L522" s="36">
        <f t="shared" si="32"/>
        <v>2595.4817467281728</v>
      </c>
    </row>
    <row r="523" spans="1:12" x14ac:dyDescent="0.25">
      <c r="A523" s="33" t="s">
        <v>1819</v>
      </c>
      <c r="B523" s="33" t="s">
        <v>668</v>
      </c>
      <c r="C523" s="33" t="s">
        <v>2369</v>
      </c>
      <c r="D523" s="33">
        <v>2</v>
      </c>
      <c r="E523" s="33">
        <v>2</v>
      </c>
      <c r="F523" s="33">
        <f t="shared" ref="F523:F586" si="34">IF(D523-E523&lt;&gt;0,"Gerar 3° Contagem",D523-E523)</f>
        <v>0</v>
      </c>
      <c r="G523" s="33">
        <v>2</v>
      </c>
      <c r="H523" s="33">
        <f>IFERROR(VLOOKUP(A523,'Estoque Total'!B515:$K$8000,10,FALSE),0)</f>
        <v>2</v>
      </c>
      <c r="I523" s="33">
        <f t="shared" ref="I523:I586" si="35">G523-H523</f>
        <v>0</v>
      </c>
      <c r="J523" s="34">
        <f>IFERROR(VLOOKUP(A523,'Base Preço 2022 - 2023'!$A$2:$C$2000,3,FALSE),0)</f>
        <v>85.883579888219714</v>
      </c>
      <c r="K523" s="34">
        <f t="shared" si="33"/>
        <v>0</v>
      </c>
      <c r="L523" s="36">
        <f t="shared" ref="L523:L586" si="36">G523*J523</f>
        <v>171.76715977643943</v>
      </c>
    </row>
    <row r="524" spans="1:12" x14ac:dyDescent="0.25">
      <c r="A524" s="33" t="s">
        <v>1820</v>
      </c>
      <c r="B524" s="33" t="s">
        <v>669</v>
      </c>
      <c r="C524" s="33" t="s">
        <v>2308</v>
      </c>
      <c r="D524" s="33"/>
      <c r="E524" s="33"/>
      <c r="F524" s="33">
        <f t="shared" si="34"/>
        <v>0</v>
      </c>
      <c r="G524" s="33"/>
      <c r="H524" s="33">
        <f>IFERROR(VLOOKUP(A524,'Estoque Total'!B516:$K$8000,10,FALSE),0)</f>
        <v>36</v>
      </c>
      <c r="I524" s="33">
        <f t="shared" si="35"/>
        <v>-36</v>
      </c>
      <c r="J524" s="34">
        <f>IFERROR(VLOOKUP(A524,'Base Preço 2022 - 2023'!$A$2:$C$2000,3,FALSE),0)</f>
        <v>256.67</v>
      </c>
      <c r="K524" s="34">
        <f t="shared" si="33"/>
        <v>-9240.1200000000008</v>
      </c>
      <c r="L524" s="36">
        <f t="shared" si="36"/>
        <v>0</v>
      </c>
    </row>
    <row r="525" spans="1:12" x14ac:dyDescent="0.25">
      <c r="A525" s="33" t="s">
        <v>1821</v>
      </c>
      <c r="B525" s="33" t="s">
        <v>670</v>
      </c>
      <c r="C525" s="33" t="s">
        <v>2308</v>
      </c>
      <c r="D525" s="33"/>
      <c r="E525" s="33"/>
      <c r="F525" s="33">
        <f t="shared" si="34"/>
        <v>0</v>
      </c>
      <c r="G525" s="33"/>
      <c r="H525" s="33">
        <f>IFERROR(VLOOKUP(A525,'Estoque Total'!B517:$K$8000,10,FALSE),0)</f>
        <v>0</v>
      </c>
      <c r="I525" s="33">
        <f t="shared" si="35"/>
        <v>0</v>
      </c>
      <c r="J525" s="34">
        <f>IFERROR(VLOOKUP(A525,'Base Preço 2022 - 2023'!$A$2:$C$2000,3,FALSE),0)</f>
        <v>464</v>
      </c>
      <c r="K525" s="34">
        <f t="shared" si="33"/>
        <v>0</v>
      </c>
      <c r="L525" s="36">
        <f t="shared" si="36"/>
        <v>0</v>
      </c>
    </row>
    <row r="526" spans="1:12" x14ac:dyDescent="0.25">
      <c r="A526" s="33" t="s">
        <v>1822</v>
      </c>
      <c r="B526" s="33" t="s">
        <v>671</v>
      </c>
      <c r="C526" s="33" t="s">
        <v>2308</v>
      </c>
      <c r="D526" s="33"/>
      <c r="E526" s="33"/>
      <c r="F526" s="33">
        <f t="shared" si="34"/>
        <v>0</v>
      </c>
      <c r="G526" s="33"/>
      <c r="H526" s="33">
        <f>IFERROR(VLOOKUP(A526,'Estoque Total'!B518:$K$8000,10,FALSE),0)</f>
        <v>26</v>
      </c>
      <c r="I526" s="33">
        <f t="shared" si="35"/>
        <v>-26</v>
      </c>
      <c r="J526" s="34">
        <f>IFERROR(VLOOKUP(A526,'Base Preço 2022 - 2023'!$A$2:$C$2000,3,FALSE),0)</f>
        <v>464</v>
      </c>
      <c r="K526" s="34">
        <f t="shared" si="33"/>
        <v>-12064</v>
      </c>
      <c r="L526" s="36">
        <f t="shared" si="36"/>
        <v>0</v>
      </c>
    </row>
    <row r="527" spans="1:12" x14ac:dyDescent="0.25">
      <c r="A527" s="33" t="s">
        <v>1823</v>
      </c>
      <c r="B527" s="33" t="s">
        <v>672</v>
      </c>
      <c r="C527" s="33" t="s">
        <v>2308</v>
      </c>
      <c r="D527" s="33"/>
      <c r="E527" s="33"/>
      <c r="F527" s="33">
        <f t="shared" si="34"/>
        <v>0</v>
      </c>
      <c r="G527" s="33"/>
      <c r="H527" s="33">
        <f>IFERROR(VLOOKUP(A527,'Estoque Total'!B519:$K$8000,10,FALSE),0)</f>
        <v>0</v>
      </c>
      <c r="I527" s="33">
        <f t="shared" si="35"/>
        <v>0</v>
      </c>
      <c r="J527" s="34">
        <f>IFERROR(VLOOKUP(A527,'Base Preço 2022 - 2023'!$A$2:$C$2000,3,FALSE),0)</f>
        <v>464</v>
      </c>
      <c r="K527" s="34">
        <f t="shared" si="33"/>
        <v>0</v>
      </c>
      <c r="L527" s="36">
        <f t="shared" si="36"/>
        <v>0</v>
      </c>
    </row>
    <row r="528" spans="1:12" x14ac:dyDescent="0.25">
      <c r="A528" s="33" t="s">
        <v>1825</v>
      </c>
      <c r="B528" s="33" t="s">
        <v>674</v>
      </c>
      <c r="C528" s="33" t="s">
        <v>2369</v>
      </c>
      <c r="D528" s="33">
        <v>29</v>
      </c>
      <c r="E528" s="33">
        <v>31</v>
      </c>
      <c r="F528" s="33" t="str">
        <f t="shared" si="34"/>
        <v>Gerar 3° Contagem</v>
      </c>
      <c r="G528" s="33">
        <v>28</v>
      </c>
      <c r="H528" s="33">
        <f>IFERROR(VLOOKUP(A528,'Estoque Total'!B520:$K$8000,10,FALSE),0)</f>
        <v>37</v>
      </c>
      <c r="I528" s="33">
        <f t="shared" si="35"/>
        <v>-9</v>
      </c>
      <c r="J528" s="34">
        <f>IFERROR(VLOOKUP(A528,'Base Preço 2022 - 2023'!$A$2:$C$2000,3,FALSE),0)</f>
        <v>150.26044794330116</v>
      </c>
      <c r="K528" s="34">
        <f t="shared" si="33"/>
        <v>-1352.3440314897105</v>
      </c>
      <c r="L528" s="36">
        <f t="shared" si="36"/>
        <v>4207.2925424124323</v>
      </c>
    </row>
    <row r="529" spans="1:12" x14ac:dyDescent="0.25">
      <c r="A529" s="33" t="s">
        <v>1826</v>
      </c>
      <c r="B529" s="33" t="s">
        <v>675</v>
      </c>
      <c r="C529" s="33" t="s">
        <v>2369</v>
      </c>
      <c r="D529" s="33">
        <v>96</v>
      </c>
      <c r="E529" s="33">
        <v>93</v>
      </c>
      <c r="F529" s="33" t="str">
        <f t="shared" si="34"/>
        <v>Gerar 3° Contagem</v>
      </c>
      <c r="G529" s="33">
        <v>96</v>
      </c>
      <c r="H529" s="33">
        <f>IFERROR(VLOOKUP(A529,'Estoque Total'!B521:$K$8000,10,FALSE),0)</f>
        <v>81</v>
      </c>
      <c r="I529" s="33">
        <f t="shared" si="35"/>
        <v>15</v>
      </c>
      <c r="J529" s="34">
        <f>IFERROR(VLOOKUP(A529,'Base Preço 2022 - 2023'!$A$2:$C$2000,3,FALSE),0)</f>
        <v>187.9855862928429</v>
      </c>
      <c r="K529" s="34">
        <f t="shared" si="33"/>
        <v>2819.7837943926434</v>
      </c>
      <c r="L529" s="36">
        <f t="shared" si="36"/>
        <v>18046.616284112919</v>
      </c>
    </row>
    <row r="530" spans="1:12" x14ac:dyDescent="0.25">
      <c r="A530" s="33" t="s">
        <v>1827</v>
      </c>
      <c r="B530" s="33" t="s">
        <v>676</v>
      </c>
      <c r="C530" s="33" t="s">
        <v>2369</v>
      </c>
      <c r="D530" s="33">
        <v>19</v>
      </c>
      <c r="E530" s="33">
        <v>22</v>
      </c>
      <c r="F530" s="33" t="str">
        <f t="shared" si="34"/>
        <v>Gerar 3° Contagem</v>
      </c>
      <c r="G530" s="33">
        <v>22</v>
      </c>
      <c r="H530" s="33">
        <f>IFERROR(VLOOKUP(A530,'Estoque Total'!B522:$K$8000,10,FALSE),0)</f>
        <v>14</v>
      </c>
      <c r="I530" s="33">
        <f t="shared" si="35"/>
        <v>8</v>
      </c>
      <c r="J530" s="34">
        <f>IFERROR(VLOOKUP(A530,'Base Preço 2022 - 2023'!$A$2:$C$2000,3,FALSE),0)</f>
        <v>231.79169253706837</v>
      </c>
      <c r="K530" s="34">
        <f t="shared" si="33"/>
        <v>1854.333540296547</v>
      </c>
      <c r="L530" s="36">
        <f t="shared" si="36"/>
        <v>5099.4172358155038</v>
      </c>
    </row>
    <row r="531" spans="1:12" x14ac:dyDescent="0.25">
      <c r="A531" s="33" t="s">
        <v>1828</v>
      </c>
      <c r="B531" s="33" t="s">
        <v>677</v>
      </c>
      <c r="C531" s="33" t="s">
        <v>2369</v>
      </c>
      <c r="D531" s="33">
        <v>517</v>
      </c>
      <c r="E531" s="33">
        <v>547</v>
      </c>
      <c r="F531" s="33" t="str">
        <f t="shared" si="34"/>
        <v>Gerar 3° Contagem</v>
      </c>
      <c r="G531" s="33">
        <v>518</v>
      </c>
      <c r="H531" s="33">
        <f>IFERROR(VLOOKUP(A531,'Estoque Total'!B523:$K$8000,10,FALSE),0)</f>
        <v>517</v>
      </c>
      <c r="I531" s="33">
        <f t="shared" si="35"/>
        <v>1</v>
      </c>
      <c r="J531" s="34">
        <f>IFERROR(VLOOKUP(A531,'Base Preço 2022 - 2023'!$A$2:$C$2000,3,FALSE),0)</f>
        <v>269.51683088661008</v>
      </c>
      <c r="K531" s="34">
        <f t="shared" si="33"/>
        <v>269.51683088661008</v>
      </c>
      <c r="L531" s="36">
        <f t="shared" si="36"/>
        <v>139609.71839926403</v>
      </c>
    </row>
    <row r="532" spans="1:12" x14ac:dyDescent="0.25">
      <c r="A532" s="33" t="s">
        <v>1829</v>
      </c>
      <c r="B532" s="33" t="s">
        <v>678</v>
      </c>
      <c r="C532" s="33" t="s">
        <v>2369</v>
      </c>
      <c r="D532" s="33">
        <v>229</v>
      </c>
      <c r="E532" s="33">
        <v>229</v>
      </c>
      <c r="F532" s="33">
        <f t="shared" si="34"/>
        <v>0</v>
      </c>
      <c r="G532" s="33">
        <v>229</v>
      </c>
      <c r="H532" s="33">
        <f>IFERROR(VLOOKUP(A532,'Estoque Total'!B524:$K$8000,10,FALSE),0)</f>
        <v>229</v>
      </c>
      <c r="I532" s="33">
        <f t="shared" si="35"/>
        <v>0</v>
      </c>
      <c r="J532" s="34">
        <f>IFERROR(VLOOKUP(A532,'Base Preço 2022 - 2023'!$A$2:$C$2000,3,FALSE),0)</f>
        <v>313.29815043938214</v>
      </c>
      <c r="K532" s="34">
        <f t="shared" si="33"/>
        <v>0</v>
      </c>
      <c r="L532" s="36">
        <f t="shared" si="36"/>
        <v>71745.276450618505</v>
      </c>
    </row>
    <row r="533" spans="1:12" x14ac:dyDescent="0.25">
      <c r="A533" s="33" t="s">
        <v>1830</v>
      </c>
      <c r="B533" s="33" t="s">
        <v>679</v>
      </c>
      <c r="C533" s="33" t="s">
        <v>2369</v>
      </c>
      <c r="D533" s="33">
        <v>99</v>
      </c>
      <c r="E533" s="33">
        <v>101</v>
      </c>
      <c r="F533" s="33" t="str">
        <f t="shared" si="34"/>
        <v>Gerar 3° Contagem</v>
      </c>
      <c r="G533" s="33">
        <v>103</v>
      </c>
      <c r="H533" s="33">
        <f>IFERROR(VLOOKUP(A533,'Estoque Total'!B525:$K$8000,10,FALSE),0)</f>
        <v>103</v>
      </c>
      <c r="I533" s="33">
        <f t="shared" si="35"/>
        <v>0</v>
      </c>
      <c r="J533" s="34">
        <f>IFERROR(VLOOKUP(A533,'Base Preço 2022 - 2023'!$A$2:$C$2000,3,FALSE),0)</f>
        <v>127.62536493357614</v>
      </c>
      <c r="K533" s="34">
        <f t="shared" si="33"/>
        <v>0</v>
      </c>
      <c r="L533" s="36">
        <f t="shared" si="36"/>
        <v>13145.412588158342</v>
      </c>
    </row>
    <row r="534" spans="1:12" x14ac:dyDescent="0.25">
      <c r="A534" s="33" t="s">
        <v>1831</v>
      </c>
      <c r="B534" s="33" t="s">
        <v>680</v>
      </c>
      <c r="C534" s="33" t="s">
        <v>2369</v>
      </c>
      <c r="D534" s="33">
        <v>132</v>
      </c>
      <c r="E534" s="33">
        <v>133</v>
      </c>
      <c r="F534" s="33" t="str">
        <f t="shared" si="34"/>
        <v>Gerar 3° Contagem</v>
      </c>
      <c r="G534" s="33">
        <v>132</v>
      </c>
      <c r="H534" s="33">
        <f>IFERROR(VLOOKUP(A534,'Estoque Total'!B526:$K$8000,10,FALSE),0)</f>
        <v>132</v>
      </c>
      <c r="I534" s="33">
        <f t="shared" si="35"/>
        <v>0</v>
      </c>
      <c r="J534" s="34">
        <f>IFERROR(VLOOKUP(A534,'Base Preço 2022 - 2023'!$A$2:$C$2000,3,FALSE),0)</f>
        <v>557.58831964905892</v>
      </c>
      <c r="K534" s="34">
        <f t="shared" si="33"/>
        <v>0</v>
      </c>
      <c r="L534" s="36">
        <f t="shared" si="36"/>
        <v>73601.658193675772</v>
      </c>
    </row>
    <row r="535" spans="1:12" x14ac:dyDescent="0.25">
      <c r="A535" s="33" t="s">
        <v>1832</v>
      </c>
      <c r="B535" s="33" t="s">
        <v>681</v>
      </c>
      <c r="C535" s="33" t="s">
        <v>2369</v>
      </c>
      <c r="D535" s="33">
        <v>0</v>
      </c>
      <c r="E535" s="33">
        <v>0</v>
      </c>
      <c r="F535" s="33">
        <f t="shared" si="34"/>
        <v>0</v>
      </c>
      <c r="G535" s="33">
        <v>0</v>
      </c>
      <c r="H535" s="33">
        <f>IFERROR(VLOOKUP(A535,'Estoque Total'!B527:$K$8000,10,FALSE),0)</f>
        <v>0</v>
      </c>
      <c r="I535" s="33">
        <f t="shared" si="35"/>
        <v>0</v>
      </c>
      <c r="J535" s="34">
        <f>IFERROR(VLOOKUP(A535,'Base Preço 2022 - 2023'!$A$2:$C$2000,3,FALSE),0)</f>
        <v>632.53325484844675</v>
      </c>
      <c r="K535" s="34">
        <f t="shared" si="33"/>
        <v>0</v>
      </c>
      <c r="L535" s="36">
        <f t="shared" si="36"/>
        <v>0</v>
      </c>
    </row>
    <row r="536" spans="1:12" x14ac:dyDescent="0.25">
      <c r="A536" s="33" t="s">
        <v>1833</v>
      </c>
      <c r="B536" s="33" t="s">
        <v>682</v>
      </c>
      <c r="C536" s="33" t="s">
        <v>2369</v>
      </c>
      <c r="D536" s="33">
        <v>3</v>
      </c>
      <c r="E536" s="33">
        <v>3</v>
      </c>
      <c r="F536" s="33">
        <f t="shared" si="34"/>
        <v>0</v>
      </c>
      <c r="G536" s="33">
        <v>3</v>
      </c>
      <c r="H536" s="33">
        <f>IFERROR(VLOOKUP(A536,'Estoque Total'!B528:$K$8000,10,FALSE),0)</f>
        <v>2</v>
      </c>
      <c r="I536" s="33">
        <f t="shared" si="35"/>
        <v>1</v>
      </c>
      <c r="J536" s="34">
        <f>IFERROR(VLOOKUP(A536,'Base Preço 2022 - 2023'!$A$2:$C$2000,3,FALSE),0)</f>
        <v>692.00952246980046</v>
      </c>
      <c r="K536" s="34">
        <f t="shared" si="33"/>
        <v>692.00952246980046</v>
      </c>
      <c r="L536" s="36">
        <f t="shared" si="36"/>
        <v>2076.0285674094011</v>
      </c>
    </row>
    <row r="537" spans="1:12" x14ac:dyDescent="0.25">
      <c r="A537" s="33" t="s">
        <v>1834</v>
      </c>
      <c r="B537" s="33" t="s">
        <v>683</v>
      </c>
      <c r="C537" s="33" t="s">
        <v>2369</v>
      </c>
      <c r="D537" s="33">
        <v>82</v>
      </c>
      <c r="E537" s="33">
        <v>82</v>
      </c>
      <c r="F537" s="33">
        <f t="shared" si="34"/>
        <v>0</v>
      </c>
      <c r="G537" s="33">
        <v>82</v>
      </c>
      <c r="H537" s="33">
        <f>IFERROR(VLOOKUP(A537,'Estoque Total'!B529:$K$8000,10,FALSE),0)</f>
        <v>82</v>
      </c>
      <c r="I537" s="33">
        <f t="shared" si="35"/>
        <v>0</v>
      </c>
      <c r="J537" s="34">
        <f>IFERROR(VLOOKUP(A537,'Base Preço 2022 - 2023'!$A$2:$C$2000,3,FALSE),0)</f>
        <v>782.66088004685366</v>
      </c>
      <c r="K537" s="34">
        <f t="shared" si="33"/>
        <v>0</v>
      </c>
      <c r="L537" s="36">
        <f t="shared" si="36"/>
        <v>64178.192163842003</v>
      </c>
    </row>
    <row r="538" spans="1:12" x14ac:dyDescent="0.25">
      <c r="A538" s="33" t="s">
        <v>1835</v>
      </c>
      <c r="B538" s="33" t="s">
        <v>684</v>
      </c>
      <c r="C538" s="33" t="s">
        <v>2327</v>
      </c>
      <c r="D538" s="33"/>
      <c r="E538" s="33"/>
      <c r="F538" s="33">
        <f t="shared" si="34"/>
        <v>0</v>
      </c>
      <c r="G538" s="33"/>
      <c r="H538" s="33">
        <f>IFERROR(VLOOKUP(A538,'Estoque Total'!B530:$K$8000,10,FALSE),0)</f>
        <v>0</v>
      </c>
      <c r="I538" s="33">
        <f t="shared" si="35"/>
        <v>0</v>
      </c>
      <c r="J538" s="34">
        <f>IFERROR(VLOOKUP(A538,'Base Preço 2022 - 2023'!$A$2:$C$2000,3,FALSE),0)</f>
        <v>226.88</v>
      </c>
      <c r="K538" s="34">
        <f t="shared" si="33"/>
        <v>0</v>
      </c>
      <c r="L538" s="36">
        <f t="shared" si="36"/>
        <v>0</v>
      </c>
    </row>
    <row r="539" spans="1:12" x14ac:dyDescent="0.25">
      <c r="A539" s="33" t="s">
        <v>1836</v>
      </c>
      <c r="B539" s="33" t="s">
        <v>685</v>
      </c>
      <c r="C539" s="33" t="s">
        <v>2317</v>
      </c>
      <c r="D539" s="33"/>
      <c r="E539" s="33"/>
      <c r="F539" s="33">
        <f t="shared" si="34"/>
        <v>0</v>
      </c>
      <c r="G539" s="33"/>
      <c r="H539" s="33">
        <f>IFERROR(VLOOKUP(A539,'Estoque Total'!B531:$K$8000,10,FALSE),0)</f>
        <v>51</v>
      </c>
      <c r="I539" s="33">
        <f t="shared" si="35"/>
        <v>-51</v>
      </c>
      <c r="J539" s="34">
        <f>IFERROR(VLOOKUP(A539,'Base Preço 2022 - 2023'!$A$2:$C$2000,3,FALSE),0)</f>
        <v>123.21984126984128</v>
      </c>
      <c r="K539" s="34">
        <f t="shared" si="33"/>
        <v>-6284.2119047619053</v>
      </c>
      <c r="L539" s="36">
        <f t="shared" si="36"/>
        <v>0</v>
      </c>
    </row>
    <row r="540" spans="1:12" x14ac:dyDescent="0.25">
      <c r="A540" s="33" t="s">
        <v>1158</v>
      </c>
      <c r="B540" s="33" t="s">
        <v>26</v>
      </c>
      <c r="C540" s="33" t="s">
        <v>2420</v>
      </c>
      <c r="D540" s="33"/>
      <c r="E540" s="33"/>
      <c r="F540" s="33">
        <f t="shared" si="34"/>
        <v>0</v>
      </c>
      <c r="G540" s="33"/>
      <c r="H540" s="33">
        <f>IFERROR(VLOOKUP(A540,'Estoque Total'!B532:$K$8000,10,FALSE),0)</f>
        <v>0</v>
      </c>
      <c r="I540" s="33">
        <f t="shared" si="35"/>
        <v>0</v>
      </c>
      <c r="J540" s="34">
        <f>IFERROR(VLOOKUP(A540,'Base Preço 2022 - 2023'!$A$2:$C$2000,3,FALSE),0)</f>
        <v>83171.199999999997</v>
      </c>
      <c r="K540" s="34">
        <f t="shared" si="33"/>
        <v>0</v>
      </c>
      <c r="L540" s="36">
        <f t="shared" si="36"/>
        <v>0</v>
      </c>
    </row>
    <row r="541" spans="1:12" x14ac:dyDescent="0.25">
      <c r="A541" s="33" t="s">
        <v>1157</v>
      </c>
      <c r="B541" s="33" t="s">
        <v>25</v>
      </c>
      <c r="C541" s="33" t="s">
        <v>2420</v>
      </c>
      <c r="D541" s="33"/>
      <c r="E541" s="33"/>
      <c r="F541" s="33">
        <f t="shared" si="34"/>
        <v>0</v>
      </c>
      <c r="G541" s="33"/>
      <c r="H541" s="33">
        <f>IFERROR(VLOOKUP(A541,'Estoque Total'!B533:$K$8000,10,FALSE),0)</f>
        <v>0</v>
      </c>
      <c r="I541" s="33">
        <f t="shared" si="35"/>
        <v>0</v>
      </c>
      <c r="J541" s="34">
        <f>IFERROR(VLOOKUP(A541,'Base Preço 2022 - 2023'!$A$2:$C$2000,3,FALSE),0)</f>
        <v>83171.199999999997</v>
      </c>
      <c r="K541" s="34">
        <f t="shared" si="33"/>
        <v>0</v>
      </c>
      <c r="L541" s="36">
        <f t="shared" si="36"/>
        <v>0</v>
      </c>
    </row>
    <row r="542" spans="1:12" x14ac:dyDescent="0.25">
      <c r="A542" s="33" t="s">
        <v>1160</v>
      </c>
      <c r="B542" s="33" t="s">
        <v>28</v>
      </c>
      <c r="C542" s="33" t="s">
        <v>2420</v>
      </c>
      <c r="D542" s="33"/>
      <c r="E542" s="33"/>
      <c r="F542" s="33">
        <f t="shared" si="34"/>
        <v>0</v>
      </c>
      <c r="G542" s="33"/>
      <c r="H542" s="33">
        <f>IFERROR(VLOOKUP(A542,'Estoque Total'!B534:$K$8000,10,FALSE),0)</f>
        <v>5</v>
      </c>
      <c r="I542" s="33">
        <f t="shared" si="35"/>
        <v>-5</v>
      </c>
      <c r="J542" s="34">
        <f>IFERROR(VLOOKUP(A542,'Base Preço 2022 - 2023'!$A$2:$C$2000,3,FALSE),0)</f>
        <v>114799.99999999999</v>
      </c>
      <c r="K542" s="34">
        <f t="shared" si="33"/>
        <v>-573999.99999999988</v>
      </c>
      <c r="L542" s="36">
        <f t="shared" si="36"/>
        <v>0</v>
      </c>
    </row>
    <row r="543" spans="1:12" x14ac:dyDescent="0.25">
      <c r="A543" s="33" t="s">
        <v>1159</v>
      </c>
      <c r="B543" s="33" t="s">
        <v>27</v>
      </c>
      <c r="C543" s="33" t="s">
        <v>2420</v>
      </c>
      <c r="D543" s="33"/>
      <c r="E543" s="33"/>
      <c r="F543" s="33">
        <f t="shared" si="34"/>
        <v>0</v>
      </c>
      <c r="G543" s="33"/>
      <c r="H543" s="33">
        <f>IFERROR(VLOOKUP(A543,'Estoque Total'!B535:$K$8000,10,FALSE),0)</f>
        <v>2</v>
      </c>
      <c r="I543" s="33">
        <f t="shared" si="35"/>
        <v>-2</v>
      </c>
      <c r="J543" s="34">
        <f>IFERROR(VLOOKUP(A543,'Base Preço 2022 - 2023'!$A$2:$C$2000,3,FALSE),0)</f>
        <v>114799.99999999999</v>
      </c>
      <c r="K543" s="34">
        <f t="shared" si="33"/>
        <v>-229599.99999999997</v>
      </c>
      <c r="L543" s="36">
        <f t="shared" si="36"/>
        <v>0</v>
      </c>
    </row>
    <row r="544" spans="1:12" x14ac:dyDescent="0.25">
      <c r="A544" s="33" t="s">
        <v>1161</v>
      </c>
      <c r="B544" s="33" t="s">
        <v>29</v>
      </c>
      <c r="C544" s="33" t="s">
        <v>2420</v>
      </c>
      <c r="D544" s="33"/>
      <c r="E544" s="33"/>
      <c r="F544" s="33">
        <f t="shared" si="34"/>
        <v>0</v>
      </c>
      <c r="G544" s="33"/>
      <c r="H544" s="33">
        <f>IFERROR(VLOOKUP(A544,'Estoque Total'!B536:$K$8000,10,FALSE),0)</f>
        <v>0</v>
      </c>
      <c r="I544" s="33">
        <f t="shared" si="35"/>
        <v>0</v>
      </c>
      <c r="J544" s="34">
        <f>IFERROR(VLOOKUP(A544,'Base Preço 2022 - 2023'!$A$2:$C$2000,3,FALSE),0)</f>
        <v>333261.59999999998</v>
      </c>
      <c r="K544" s="34">
        <f t="shared" si="33"/>
        <v>0</v>
      </c>
      <c r="L544" s="36">
        <f t="shared" si="36"/>
        <v>0</v>
      </c>
    </row>
    <row r="545" spans="1:12" x14ac:dyDescent="0.25">
      <c r="A545" s="33" t="s">
        <v>1162</v>
      </c>
      <c r="B545" s="33" t="s">
        <v>30</v>
      </c>
      <c r="C545" s="33" t="s">
        <v>2420</v>
      </c>
      <c r="D545" s="33"/>
      <c r="E545" s="33"/>
      <c r="F545" s="33">
        <f t="shared" si="34"/>
        <v>0</v>
      </c>
      <c r="G545" s="33"/>
      <c r="H545" s="33">
        <f>IFERROR(VLOOKUP(A545,'Estoque Total'!B537:$K$8000,10,FALSE),0)</f>
        <v>0</v>
      </c>
      <c r="I545" s="33">
        <f t="shared" si="35"/>
        <v>0</v>
      </c>
      <c r="J545" s="34">
        <f>IFERROR(VLOOKUP(A545,'Base Preço 2022 - 2023'!$A$2:$C$2000,3,FALSE),0)</f>
        <v>333261.59999999998</v>
      </c>
      <c r="K545" s="34">
        <f t="shared" si="33"/>
        <v>0</v>
      </c>
      <c r="L545" s="36">
        <f t="shared" si="36"/>
        <v>0</v>
      </c>
    </row>
    <row r="546" spans="1:12" x14ac:dyDescent="0.25">
      <c r="A546" s="33" t="s">
        <v>1163</v>
      </c>
      <c r="B546" s="33" t="s">
        <v>31</v>
      </c>
      <c r="C546" s="33" t="s">
        <v>2420</v>
      </c>
      <c r="D546" s="33"/>
      <c r="E546" s="33"/>
      <c r="F546" s="33">
        <f t="shared" si="34"/>
        <v>0</v>
      </c>
      <c r="G546" s="33"/>
      <c r="H546" s="33">
        <f>IFERROR(VLOOKUP(A546,'Estoque Total'!B538:$K$8000,10,FALSE),0)</f>
        <v>0</v>
      </c>
      <c r="I546" s="33">
        <f t="shared" si="35"/>
        <v>0</v>
      </c>
      <c r="J546" s="34">
        <f>IFERROR(VLOOKUP(A546,'Base Preço 2022 - 2023'!$A$2:$C$2000,3,FALSE),0)</f>
        <v>248779.99999999997</v>
      </c>
      <c r="K546" s="34">
        <f t="shared" si="33"/>
        <v>0</v>
      </c>
      <c r="L546" s="36">
        <f t="shared" si="36"/>
        <v>0</v>
      </c>
    </row>
    <row r="547" spans="1:12" x14ac:dyDescent="0.25">
      <c r="A547" s="33" t="s">
        <v>1164</v>
      </c>
      <c r="B547" s="33" t="s">
        <v>32</v>
      </c>
      <c r="C547" s="33" t="s">
        <v>2420</v>
      </c>
      <c r="D547" s="33"/>
      <c r="E547" s="33"/>
      <c r="F547" s="33">
        <f t="shared" si="34"/>
        <v>0</v>
      </c>
      <c r="G547" s="33"/>
      <c r="H547" s="33">
        <f>IFERROR(VLOOKUP(A547,'Estoque Total'!B539:$K$8000,10,FALSE),0)</f>
        <v>1</v>
      </c>
      <c r="I547" s="33">
        <f t="shared" si="35"/>
        <v>-1</v>
      </c>
      <c r="J547" s="34">
        <f>IFERROR(VLOOKUP(A547,'Base Preço 2022 - 2023'!$A$2:$C$2000,3,FALSE),0)</f>
        <v>257191.19999999998</v>
      </c>
      <c r="K547" s="34">
        <f t="shared" si="33"/>
        <v>-257191.19999999998</v>
      </c>
      <c r="L547" s="36">
        <f t="shared" si="36"/>
        <v>0</v>
      </c>
    </row>
    <row r="548" spans="1:12" x14ac:dyDescent="0.25">
      <c r="A548" s="33" t="s">
        <v>1165</v>
      </c>
      <c r="B548" s="33" t="s">
        <v>33</v>
      </c>
      <c r="C548" s="33" t="s">
        <v>2420</v>
      </c>
      <c r="D548" s="33"/>
      <c r="E548" s="33"/>
      <c r="F548" s="33">
        <f t="shared" si="34"/>
        <v>0</v>
      </c>
      <c r="G548" s="33"/>
      <c r="H548" s="33">
        <f>IFERROR(VLOOKUP(A548,'Estoque Total'!B540:$K$8000,10,FALSE),0)</f>
        <v>0</v>
      </c>
      <c r="I548" s="33">
        <f t="shared" si="35"/>
        <v>0</v>
      </c>
      <c r="J548" s="34">
        <f>IFERROR(VLOOKUP(A548,'Base Preço 2022 - 2023'!$A$2:$C$2000,3,FALSE),0)</f>
        <v>257191.19999999998</v>
      </c>
      <c r="K548" s="34">
        <f t="shared" si="33"/>
        <v>0</v>
      </c>
      <c r="L548" s="36">
        <f t="shared" si="36"/>
        <v>0</v>
      </c>
    </row>
    <row r="549" spans="1:12" x14ac:dyDescent="0.25">
      <c r="A549" s="33" t="s">
        <v>1167</v>
      </c>
      <c r="B549" s="33" t="s">
        <v>35</v>
      </c>
      <c r="C549" s="33" t="s">
        <v>2420</v>
      </c>
      <c r="D549" s="33"/>
      <c r="E549" s="33"/>
      <c r="F549" s="33">
        <f t="shared" si="34"/>
        <v>0</v>
      </c>
      <c r="G549" s="33"/>
      <c r="H549" s="33">
        <f>IFERROR(VLOOKUP(A549,'Estoque Total'!B541:$K$8000,10,FALSE),0)</f>
        <v>3</v>
      </c>
      <c r="I549" s="33">
        <f t="shared" si="35"/>
        <v>-3</v>
      </c>
      <c r="J549" s="34">
        <f>IFERROR(VLOOKUP(A549,'Base Preço 2022 - 2023'!$A$2:$C$2000,3,FALSE),0)</f>
        <v>150309.59999999998</v>
      </c>
      <c r="K549" s="34">
        <f t="shared" si="33"/>
        <v>-450928.79999999993</v>
      </c>
      <c r="L549" s="36">
        <f t="shared" si="36"/>
        <v>0</v>
      </c>
    </row>
    <row r="550" spans="1:12" x14ac:dyDescent="0.25">
      <c r="A550" s="33" t="s">
        <v>1166</v>
      </c>
      <c r="B550" s="33" t="s">
        <v>34</v>
      </c>
      <c r="C550" s="33" t="s">
        <v>2420</v>
      </c>
      <c r="D550" s="33"/>
      <c r="E550" s="33"/>
      <c r="F550" s="33">
        <f t="shared" si="34"/>
        <v>0</v>
      </c>
      <c r="G550" s="33"/>
      <c r="H550" s="33">
        <f>IFERROR(VLOOKUP(A550,'Estoque Total'!B542:$K$8000,10,FALSE),0)</f>
        <v>0</v>
      </c>
      <c r="I550" s="33">
        <f t="shared" si="35"/>
        <v>0</v>
      </c>
      <c r="J550" s="34">
        <f>IFERROR(VLOOKUP(A550,'Base Preço 2022 - 2023'!$A$2:$C$2000,3,FALSE),0)</f>
        <v>150309.59999999998</v>
      </c>
      <c r="K550" s="34">
        <f t="shared" si="33"/>
        <v>0</v>
      </c>
      <c r="L550" s="36">
        <f t="shared" si="36"/>
        <v>0</v>
      </c>
    </row>
    <row r="551" spans="1:12" x14ac:dyDescent="0.25">
      <c r="A551" s="33" t="s">
        <v>1169</v>
      </c>
      <c r="B551" s="33" t="s">
        <v>37</v>
      </c>
      <c r="C551" s="33" t="s">
        <v>2420</v>
      </c>
      <c r="D551" s="33"/>
      <c r="E551" s="33"/>
      <c r="F551" s="33">
        <f t="shared" si="34"/>
        <v>0</v>
      </c>
      <c r="G551" s="33"/>
      <c r="H551" s="33">
        <f>IFERROR(VLOOKUP(A551,'Estoque Total'!B543:$K$8000,10,FALSE),0)</f>
        <v>1</v>
      </c>
      <c r="I551" s="33">
        <f t="shared" si="35"/>
        <v>-1</v>
      </c>
      <c r="J551" s="34">
        <f>IFERROR(VLOOKUP(A551,'Base Preço 2022 - 2023'!$A$2:$C$2000,3,FALSE),0)</f>
        <v>148887.19999999998</v>
      </c>
      <c r="K551" s="34">
        <f t="shared" si="33"/>
        <v>-148887.19999999998</v>
      </c>
      <c r="L551" s="36">
        <f t="shared" si="36"/>
        <v>0</v>
      </c>
    </row>
    <row r="552" spans="1:12" x14ac:dyDescent="0.25">
      <c r="A552" s="33" t="s">
        <v>1168</v>
      </c>
      <c r="B552" s="33" t="s">
        <v>36</v>
      </c>
      <c r="C552" s="33" t="s">
        <v>2420</v>
      </c>
      <c r="D552" s="33"/>
      <c r="E552" s="33"/>
      <c r="F552" s="33">
        <f t="shared" si="34"/>
        <v>0</v>
      </c>
      <c r="G552" s="33"/>
      <c r="H552" s="33">
        <f>IFERROR(VLOOKUP(A552,'Estoque Total'!B544:$K$8000,10,FALSE),0)</f>
        <v>0</v>
      </c>
      <c r="I552" s="33">
        <f t="shared" si="35"/>
        <v>0</v>
      </c>
      <c r="J552" s="34">
        <f>IFERROR(VLOOKUP(A552,'Base Preço 2022 - 2023'!$A$2:$C$2000,3,FALSE),0)</f>
        <v>148887.19999999998</v>
      </c>
      <c r="K552" s="34">
        <f t="shared" si="33"/>
        <v>0</v>
      </c>
      <c r="L552" s="36">
        <f t="shared" si="36"/>
        <v>0</v>
      </c>
    </row>
    <row r="553" spans="1:12" x14ac:dyDescent="0.25">
      <c r="A553" s="33" t="s">
        <v>1171</v>
      </c>
      <c r="B553" s="33" t="s">
        <v>39</v>
      </c>
      <c r="C553" s="33" t="s">
        <v>2420</v>
      </c>
      <c r="D553" s="33"/>
      <c r="E553" s="33"/>
      <c r="F553" s="33">
        <f t="shared" si="34"/>
        <v>0</v>
      </c>
      <c r="G553" s="33"/>
      <c r="H553" s="33">
        <f>IFERROR(VLOOKUP(A553,'Estoque Total'!B545:$K$8000,10,FALSE),0)</f>
        <v>0</v>
      </c>
      <c r="I553" s="33">
        <f t="shared" si="35"/>
        <v>0</v>
      </c>
      <c r="J553" s="34">
        <f>IFERROR(VLOOKUP(A553,'Base Preço 2022 - 2023'!$A$2:$C$2000,3,FALSE),0)</f>
        <v>388012.79999999999</v>
      </c>
      <c r="K553" s="34">
        <f t="shared" si="33"/>
        <v>0</v>
      </c>
      <c r="L553" s="36">
        <f t="shared" si="36"/>
        <v>0</v>
      </c>
    </row>
    <row r="554" spans="1:12" x14ac:dyDescent="0.25">
      <c r="A554" s="33" t="s">
        <v>1170</v>
      </c>
      <c r="B554" s="33" t="s">
        <v>38</v>
      </c>
      <c r="C554" s="33" t="s">
        <v>2420</v>
      </c>
      <c r="D554" s="33"/>
      <c r="E554" s="33"/>
      <c r="F554" s="33">
        <f t="shared" si="34"/>
        <v>0</v>
      </c>
      <c r="G554" s="33"/>
      <c r="H554" s="33">
        <f>IFERROR(VLOOKUP(A554,'Estoque Total'!B546:$K$8000,10,FALSE),0)</f>
        <v>0</v>
      </c>
      <c r="I554" s="33">
        <f t="shared" si="35"/>
        <v>0</v>
      </c>
      <c r="J554" s="34">
        <f>IFERROR(VLOOKUP(A554,'Base Preço 2022 - 2023'!$A$2:$C$2000,3,FALSE),0)</f>
        <v>388012.79999999999</v>
      </c>
      <c r="K554" s="34">
        <f t="shared" si="33"/>
        <v>0</v>
      </c>
      <c r="L554" s="36">
        <f t="shared" si="36"/>
        <v>0</v>
      </c>
    </row>
    <row r="555" spans="1:12" x14ac:dyDescent="0.25">
      <c r="A555" s="33" t="s">
        <v>1172</v>
      </c>
      <c r="B555" s="33" t="s">
        <v>40</v>
      </c>
      <c r="C555" s="33" t="s">
        <v>2420</v>
      </c>
      <c r="D555" s="33"/>
      <c r="E555" s="33"/>
      <c r="F555" s="33">
        <f t="shared" si="34"/>
        <v>0</v>
      </c>
      <c r="G555" s="33"/>
      <c r="H555" s="33">
        <f>IFERROR(VLOOKUP(A555,'Estoque Total'!B547:$K$8000,10,FALSE),0)</f>
        <v>0</v>
      </c>
      <c r="I555" s="33">
        <f t="shared" si="35"/>
        <v>0</v>
      </c>
      <c r="J555" s="34">
        <f>IFERROR(VLOOKUP(A555,'Base Preço 2022 - 2023'!$A$2:$C$2000,3,FALSE),0)</f>
        <v>315582.39999999997</v>
      </c>
      <c r="K555" s="34">
        <f t="shared" si="33"/>
        <v>0</v>
      </c>
      <c r="L555" s="36">
        <f t="shared" si="36"/>
        <v>0</v>
      </c>
    </row>
    <row r="556" spans="1:12" x14ac:dyDescent="0.25">
      <c r="A556" s="33" t="s">
        <v>1173</v>
      </c>
      <c r="B556" s="33" t="s">
        <v>41</v>
      </c>
      <c r="C556" s="33" t="s">
        <v>2420</v>
      </c>
      <c r="D556" s="33"/>
      <c r="E556" s="33"/>
      <c r="F556" s="33">
        <f t="shared" si="34"/>
        <v>0</v>
      </c>
      <c r="G556" s="33"/>
      <c r="H556" s="33">
        <f>IFERROR(VLOOKUP(A556,'Estoque Total'!B548:$K$8000,10,FALSE),0)</f>
        <v>1</v>
      </c>
      <c r="I556" s="33">
        <f t="shared" si="35"/>
        <v>-1</v>
      </c>
      <c r="J556" s="34">
        <f>IFERROR(VLOOKUP(A556,'Base Preço 2022 - 2023'!$A$2:$C$2000,3,FALSE),0)</f>
        <v>315582.39999999997</v>
      </c>
      <c r="K556" s="34">
        <f t="shared" si="33"/>
        <v>-315582.39999999997</v>
      </c>
      <c r="L556" s="36">
        <f t="shared" si="36"/>
        <v>0</v>
      </c>
    </row>
    <row r="557" spans="1:12" x14ac:dyDescent="0.25">
      <c r="A557" s="33" t="s">
        <v>1174</v>
      </c>
      <c r="B557" s="33" t="s">
        <v>42</v>
      </c>
      <c r="C557" s="33" t="s">
        <v>2420</v>
      </c>
      <c r="D557" s="33"/>
      <c r="E557" s="33"/>
      <c r="F557" s="33">
        <f t="shared" si="34"/>
        <v>0</v>
      </c>
      <c r="G557" s="33"/>
      <c r="H557" s="33">
        <f>IFERROR(VLOOKUP(A557,'Estoque Total'!B549:$K$8000,10,FALSE),0)</f>
        <v>1</v>
      </c>
      <c r="I557" s="33">
        <f t="shared" si="35"/>
        <v>-1</v>
      </c>
      <c r="J557" s="34">
        <f>IFERROR(VLOOKUP(A557,'Base Preço 2022 - 2023'!$A$2:$C$2000,3,FALSE),0)</f>
        <v>376695.19999999995</v>
      </c>
      <c r="K557" s="34">
        <f t="shared" si="33"/>
        <v>-376695.19999999995</v>
      </c>
      <c r="L557" s="36">
        <f t="shared" si="36"/>
        <v>0</v>
      </c>
    </row>
    <row r="558" spans="1:12" x14ac:dyDescent="0.25">
      <c r="A558" s="33" t="s">
        <v>1175</v>
      </c>
      <c r="B558" s="33" t="s">
        <v>43</v>
      </c>
      <c r="C558" s="33" t="s">
        <v>2420</v>
      </c>
      <c r="D558" s="33"/>
      <c r="E558" s="33"/>
      <c r="F558" s="33">
        <f t="shared" si="34"/>
        <v>0</v>
      </c>
      <c r="G558" s="33"/>
      <c r="H558" s="33">
        <f>IFERROR(VLOOKUP(A558,'Estoque Total'!B550:$K$8000,10,FALSE),0)</f>
        <v>0</v>
      </c>
      <c r="I558" s="33">
        <f t="shared" si="35"/>
        <v>0</v>
      </c>
      <c r="J558" s="34">
        <f>IFERROR(VLOOKUP(A558,'Base Preço 2022 - 2023'!$A$2:$C$2000,3,FALSE),0)</f>
        <v>376695.19999999995</v>
      </c>
      <c r="K558" s="34">
        <f t="shared" si="33"/>
        <v>0</v>
      </c>
      <c r="L558" s="36">
        <f t="shared" si="36"/>
        <v>0</v>
      </c>
    </row>
    <row r="559" spans="1:12" x14ac:dyDescent="0.25">
      <c r="A559" s="33" t="s">
        <v>1177</v>
      </c>
      <c r="B559" s="33" t="s">
        <v>45</v>
      </c>
      <c r="C559" s="33" t="s">
        <v>2420</v>
      </c>
      <c r="D559" s="33"/>
      <c r="E559" s="33"/>
      <c r="F559" s="33">
        <f t="shared" si="34"/>
        <v>0</v>
      </c>
      <c r="G559" s="33"/>
      <c r="H559" s="33">
        <f>IFERROR(VLOOKUP(A559,'Estoque Total'!B551:$K$8000,10,FALSE),0)</f>
        <v>0</v>
      </c>
      <c r="I559" s="33">
        <f t="shared" si="35"/>
        <v>0</v>
      </c>
      <c r="J559" s="34">
        <f>IFERROR(VLOOKUP(A559,'Base Preço 2022 - 2023'!$A$2:$C$2000,3,FALSE),0)</f>
        <v>600796</v>
      </c>
      <c r="K559" s="34">
        <f t="shared" si="33"/>
        <v>0</v>
      </c>
      <c r="L559" s="36">
        <f t="shared" si="36"/>
        <v>0</v>
      </c>
    </row>
    <row r="560" spans="1:12" x14ac:dyDescent="0.25">
      <c r="A560" s="33" t="s">
        <v>1176</v>
      </c>
      <c r="B560" s="33" t="s">
        <v>44</v>
      </c>
      <c r="C560" s="33" t="s">
        <v>2420</v>
      </c>
      <c r="D560" s="33"/>
      <c r="E560" s="33"/>
      <c r="F560" s="33">
        <f t="shared" si="34"/>
        <v>0</v>
      </c>
      <c r="G560" s="33"/>
      <c r="H560" s="33">
        <f>IFERROR(VLOOKUP(A560,'Estoque Total'!B552:$K$8000,10,FALSE),0)</f>
        <v>0</v>
      </c>
      <c r="I560" s="33">
        <f t="shared" si="35"/>
        <v>0</v>
      </c>
      <c r="J560" s="34">
        <f>IFERROR(VLOOKUP(A560,'Base Preço 2022 - 2023'!$A$2:$C$2000,3,FALSE),0)</f>
        <v>600796</v>
      </c>
      <c r="K560" s="34">
        <f t="shared" si="33"/>
        <v>0</v>
      </c>
      <c r="L560" s="36">
        <f t="shared" si="36"/>
        <v>0</v>
      </c>
    </row>
    <row r="561" spans="1:12" x14ac:dyDescent="0.25">
      <c r="A561" s="33" t="s">
        <v>1179</v>
      </c>
      <c r="B561" s="33" t="s">
        <v>47</v>
      </c>
      <c r="C561" s="33" t="s">
        <v>2420</v>
      </c>
      <c r="D561" s="33"/>
      <c r="E561" s="33"/>
      <c r="F561" s="33">
        <f t="shared" si="34"/>
        <v>0</v>
      </c>
      <c r="G561" s="33"/>
      <c r="H561" s="33">
        <f>IFERROR(VLOOKUP(A561,'Estoque Total'!B553:$K$8000,10,FALSE),0)</f>
        <v>0</v>
      </c>
      <c r="I561" s="33">
        <f t="shared" si="35"/>
        <v>0</v>
      </c>
      <c r="J561" s="34">
        <f>IFERROR(VLOOKUP(A561,'Base Preço 2022 - 2023'!$A$2:$C$2000,3,FALSE),0)</f>
        <v>828436</v>
      </c>
      <c r="K561" s="34">
        <f t="shared" si="33"/>
        <v>0</v>
      </c>
      <c r="L561" s="36">
        <f t="shared" si="36"/>
        <v>0</v>
      </c>
    </row>
    <row r="562" spans="1:12" x14ac:dyDescent="0.25">
      <c r="A562" s="33" t="s">
        <v>1178</v>
      </c>
      <c r="B562" s="33" t="s">
        <v>46</v>
      </c>
      <c r="C562" s="33" t="s">
        <v>2420</v>
      </c>
      <c r="D562" s="33"/>
      <c r="E562" s="33"/>
      <c r="F562" s="33">
        <f t="shared" si="34"/>
        <v>0</v>
      </c>
      <c r="G562" s="33"/>
      <c r="H562" s="33">
        <f>IFERROR(VLOOKUP(A562,'Estoque Total'!B554:$K$8000,10,FALSE),0)</f>
        <v>0</v>
      </c>
      <c r="I562" s="33">
        <f t="shared" si="35"/>
        <v>0</v>
      </c>
      <c r="J562" s="34">
        <f>IFERROR(VLOOKUP(A562,'Base Preço 2022 - 2023'!$A$2:$C$2000,3,FALSE),0)</f>
        <v>828436</v>
      </c>
      <c r="K562" s="34">
        <f t="shared" si="33"/>
        <v>0</v>
      </c>
      <c r="L562" s="36">
        <f t="shared" si="36"/>
        <v>0</v>
      </c>
    </row>
    <row r="563" spans="1:12" x14ac:dyDescent="0.25">
      <c r="A563" s="33" t="s">
        <v>1180</v>
      </c>
      <c r="B563" s="33" t="s">
        <v>48</v>
      </c>
      <c r="C563" s="33" t="s">
        <v>2420</v>
      </c>
      <c r="D563" s="33"/>
      <c r="E563" s="33"/>
      <c r="F563" s="33">
        <f t="shared" si="34"/>
        <v>0</v>
      </c>
      <c r="G563" s="33"/>
      <c r="H563" s="33">
        <f>IFERROR(VLOOKUP(A563,'Estoque Total'!B555:$K$8000,10,FALSE),0)</f>
        <v>0</v>
      </c>
      <c r="I563" s="33">
        <f t="shared" si="35"/>
        <v>0</v>
      </c>
      <c r="J563" s="34">
        <f>IFERROR(VLOOKUP(A563,'Base Preço 2022 - 2023'!$A$2:$C$2000,3,FALSE),0)</f>
        <v>1066408</v>
      </c>
      <c r="K563" s="34">
        <f t="shared" si="33"/>
        <v>0</v>
      </c>
      <c r="L563" s="36">
        <f t="shared" si="36"/>
        <v>0</v>
      </c>
    </row>
    <row r="564" spans="1:12" x14ac:dyDescent="0.25">
      <c r="A564" s="33" t="s">
        <v>1181</v>
      </c>
      <c r="B564" s="33" t="s">
        <v>49</v>
      </c>
      <c r="C564" s="33" t="s">
        <v>2420</v>
      </c>
      <c r="D564" s="33"/>
      <c r="E564" s="33"/>
      <c r="F564" s="33">
        <f t="shared" si="34"/>
        <v>0</v>
      </c>
      <c r="G564" s="33"/>
      <c r="H564" s="33">
        <f>IFERROR(VLOOKUP(A564,'Estoque Total'!B556:$K$8000,10,FALSE),0)</f>
        <v>0</v>
      </c>
      <c r="I564" s="33">
        <f t="shared" si="35"/>
        <v>0</v>
      </c>
      <c r="J564" s="34">
        <f>IFERROR(VLOOKUP(A564,'Base Preço 2022 - 2023'!$A$2:$C$2000,3,FALSE),0)</f>
        <v>1211980</v>
      </c>
      <c r="K564" s="34">
        <f t="shared" si="33"/>
        <v>0</v>
      </c>
      <c r="L564" s="36">
        <f t="shared" si="36"/>
        <v>0</v>
      </c>
    </row>
    <row r="565" spans="1:12" x14ac:dyDescent="0.25">
      <c r="A565" s="33" t="s">
        <v>1182</v>
      </c>
      <c r="B565" s="33" t="s">
        <v>50</v>
      </c>
      <c r="C565" s="33" t="s">
        <v>2420</v>
      </c>
      <c r="D565" s="33"/>
      <c r="E565" s="33"/>
      <c r="F565" s="33">
        <f t="shared" si="34"/>
        <v>0</v>
      </c>
      <c r="G565" s="33"/>
      <c r="H565" s="33">
        <f>IFERROR(VLOOKUP(A565,'Estoque Total'!B557:$K$8000,10,FALSE),0)</f>
        <v>0</v>
      </c>
      <c r="I565" s="33">
        <f t="shared" si="35"/>
        <v>0</v>
      </c>
      <c r="J565" s="34">
        <f>IFERROR(VLOOKUP(A565,'Base Preço 2022 - 2023'!$A$2:$C$2000,3,FALSE),0)</f>
        <v>1394142.4</v>
      </c>
      <c r="K565" s="34">
        <f t="shared" si="33"/>
        <v>0</v>
      </c>
      <c r="L565" s="36">
        <f t="shared" si="36"/>
        <v>0</v>
      </c>
    </row>
    <row r="566" spans="1:12" x14ac:dyDescent="0.25">
      <c r="A566" s="33" t="s">
        <v>1837</v>
      </c>
      <c r="B566" s="33" t="s">
        <v>686</v>
      </c>
      <c r="C566" s="33" t="s">
        <v>2314</v>
      </c>
      <c r="D566" s="33"/>
      <c r="E566" s="33"/>
      <c r="F566" s="33">
        <f t="shared" si="34"/>
        <v>0</v>
      </c>
      <c r="G566" s="33"/>
      <c r="H566" s="33">
        <f>IFERROR(VLOOKUP(A566,'Estoque Total'!B558:$K$8000,10,FALSE),0)</f>
        <v>0</v>
      </c>
      <c r="I566" s="33">
        <f t="shared" si="35"/>
        <v>0</v>
      </c>
      <c r="J566" s="34">
        <f>IFERROR(VLOOKUP(A566,'Base Preço 2022 - 2023'!$A$2:$C$2000,3,FALSE),0)</f>
        <v>99.456178020958944</v>
      </c>
      <c r="K566" s="34">
        <f t="shared" si="33"/>
        <v>0</v>
      </c>
      <c r="L566" s="36">
        <f t="shared" si="36"/>
        <v>0</v>
      </c>
    </row>
    <row r="567" spans="1:12" x14ac:dyDescent="0.25">
      <c r="A567" s="33" t="s">
        <v>1838</v>
      </c>
      <c r="B567" s="33" t="s">
        <v>687</v>
      </c>
      <c r="C567" s="33" t="s">
        <v>2314</v>
      </c>
      <c r="D567" s="33"/>
      <c r="E567" s="33"/>
      <c r="F567" s="33">
        <f t="shared" si="34"/>
        <v>0</v>
      </c>
      <c r="G567" s="33"/>
      <c r="H567" s="33">
        <f>IFERROR(VLOOKUP(A567,'Estoque Total'!B559:$K$8000,10,FALSE),0)</f>
        <v>0</v>
      </c>
      <c r="I567" s="33">
        <f t="shared" si="35"/>
        <v>0</v>
      </c>
      <c r="J567" s="34">
        <f>IFERROR(VLOOKUP(A567,'Base Preço 2022 - 2023'!$A$2:$C$2000,3,FALSE),0)</f>
        <v>143.49565583227687</v>
      </c>
      <c r="K567" s="34">
        <f t="shared" si="33"/>
        <v>0</v>
      </c>
      <c r="L567" s="36">
        <f t="shared" si="36"/>
        <v>0</v>
      </c>
    </row>
    <row r="568" spans="1:12" x14ac:dyDescent="0.25">
      <c r="A568" s="33" t="s">
        <v>1839</v>
      </c>
      <c r="B568" s="33" t="s">
        <v>688</v>
      </c>
      <c r="C568" s="33" t="s">
        <v>2314</v>
      </c>
      <c r="D568" s="33"/>
      <c r="E568" s="33"/>
      <c r="F568" s="33">
        <f t="shared" si="34"/>
        <v>0</v>
      </c>
      <c r="G568" s="33"/>
      <c r="H568" s="33">
        <f>IFERROR(VLOOKUP(A568,'Estoque Total'!B560:$K$8000,10,FALSE),0)</f>
        <v>0</v>
      </c>
      <c r="I568" s="33">
        <f t="shared" si="35"/>
        <v>0</v>
      </c>
      <c r="J568" s="34">
        <f>IFERROR(VLOOKUP(A568,'Base Preço 2022 - 2023'!$A$2:$C$2000,3,FALSE),0)</f>
        <v>143.71</v>
      </c>
      <c r="K568" s="34">
        <f t="shared" si="33"/>
        <v>0</v>
      </c>
      <c r="L568" s="36">
        <f t="shared" si="36"/>
        <v>0</v>
      </c>
    </row>
    <row r="569" spans="1:12" x14ac:dyDescent="0.25">
      <c r="A569" s="33" t="s">
        <v>1840</v>
      </c>
      <c r="B569" s="33" t="s">
        <v>2421</v>
      </c>
      <c r="C569" s="33" t="s">
        <v>2319</v>
      </c>
      <c r="D569" s="33"/>
      <c r="E569" s="33"/>
      <c r="F569" s="33">
        <f t="shared" si="34"/>
        <v>0</v>
      </c>
      <c r="G569" s="33"/>
      <c r="H569" s="33">
        <f>IFERROR(VLOOKUP(A569,'Estoque Total'!B561:$K$8000,10,FALSE),0)</f>
        <v>2</v>
      </c>
      <c r="I569" s="33">
        <f t="shared" si="35"/>
        <v>-2</v>
      </c>
      <c r="J569" s="34">
        <f>IFERROR(VLOOKUP(A569,'Base Preço 2022 - 2023'!$A$2:$C$2000,3,FALSE),0)</f>
        <v>700</v>
      </c>
      <c r="K569" s="34">
        <f t="shared" si="33"/>
        <v>-1400</v>
      </c>
      <c r="L569" s="36">
        <f t="shared" si="36"/>
        <v>0</v>
      </c>
    </row>
    <row r="570" spans="1:12" x14ac:dyDescent="0.25">
      <c r="A570" s="33" t="s">
        <v>1842</v>
      </c>
      <c r="B570" s="33" t="s">
        <v>691</v>
      </c>
      <c r="C570" s="33" t="s">
        <v>2305</v>
      </c>
      <c r="D570" s="33"/>
      <c r="E570" s="33"/>
      <c r="F570" s="33">
        <f t="shared" si="34"/>
        <v>0</v>
      </c>
      <c r="G570" s="33"/>
      <c r="H570" s="33">
        <f>IFERROR(VLOOKUP(A570,'Estoque Total'!B562:$K$8000,10,FALSE),0)</f>
        <v>3022</v>
      </c>
      <c r="I570" s="33">
        <f t="shared" si="35"/>
        <v>-3022</v>
      </c>
      <c r="J570" s="34">
        <f>IFERROR(VLOOKUP(A570,'Base Preço 2022 - 2023'!$A$2:$C$2000,3,FALSE),0)</f>
        <v>9.1191270725842539</v>
      </c>
      <c r="K570" s="34">
        <f t="shared" si="33"/>
        <v>-27558.002013349615</v>
      </c>
      <c r="L570" s="36">
        <f t="shared" si="36"/>
        <v>0</v>
      </c>
    </row>
    <row r="571" spans="1:12" x14ac:dyDescent="0.25">
      <c r="A571" s="33" t="s">
        <v>1845</v>
      </c>
      <c r="B571" s="33" t="s">
        <v>694</v>
      </c>
      <c r="C571" s="33" t="s">
        <v>2328</v>
      </c>
      <c r="D571" s="33"/>
      <c r="E571" s="33"/>
      <c r="F571" s="33">
        <f t="shared" si="34"/>
        <v>0</v>
      </c>
      <c r="G571" s="33"/>
      <c r="H571" s="33">
        <f>IFERROR(VLOOKUP(A571,'Estoque Total'!B563:$K$8000,10,FALSE),0)</f>
        <v>0</v>
      </c>
      <c r="I571" s="33">
        <f t="shared" si="35"/>
        <v>0</v>
      </c>
      <c r="J571" s="34">
        <f>IFERROR(VLOOKUP(A571,'Base Preço 2022 - 2023'!$A$2:$C$2000,3,FALSE),0)</f>
        <v>10</v>
      </c>
      <c r="K571" s="34">
        <f t="shared" si="33"/>
        <v>0</v>
      </c>
      <c r="L571" s="36">
        <f t="shared" si="36"/>
        <v>0</v>
      </c>
    </row>
    <row r="572" spans="1:12" x14ac:dyDescent="0.25">
      <c r="A572" s="33" t="s">
        <v>1847</v>
      </c>
      <c r="B572" s="33" t="s">
        <v>2422</v>
      </c>
      <c r="C572" s="33" t="s">
        <v>2317</v>
      </c>
      <c r="D572" s="33"/>
      <c r="E572" s="33"/>
      <c r="F572" s="33">
        <f t="shared" si="34"/>
        <v>0</v>
      </c>
      <c r="G572" s="33"/>
      <c r="H572" s="33">
        <f>IFERROR(VLOOKUP(A572,'Estoque Total'!B564:$K$8000,10,FALSE),0)</f>
        <v>132</v>
      </c>
      <c r="I572" s="33">
        <f t="shared" si="35"/>
        <v>-132</v>
      </c>
      <c r="J572" s="34">
        <f>IFERROR(VLOOKUP(A572,'Base Preço 2022 - 2023'!$A$2:$C$2000,3,FALSE),0)</f>
        <v>5.9269841269841281</v>
      </c>
      <c r="K572" s="34">
        <f t="shared" si="33"/>
        <v>-782.36190476190495</v>
      </c>
      <c r="L572" s="36">
        <f t="shared" si="36"/>
        <v>0</v>
      </c>
    </row>
    <row r="573" spans="1:12" x14ac:dyDescent="0.25">
      <c r="A573" s="33" t="s">
        <v>1846</v>
      </c>
      <c r="B573" s="33" t="s">
        <v>2423</v>
      </c>
      <c r="C573" s="33" t="s">
        <v>2317</v>
      </c>
      <c r="D573" s="33"/>
      <c r="E573" s="33"/>
      <c r="F573" s="33">
        <f t="shared" si="34"/>
        <v>0</v>
      </c>
      <c r="G573" s="33"/>
      <c r="H573" s="33">
        <f>IFERROR(VLOOKUP(A573,'Estoque Total'!B565:$K$8000,10,FALSE),0)</f>
        <v>14233</v>
      </c>
      <c r="I573" s="33">
        <f t="shared" si="35"/>
        <v>-14233</v>
      </c>
      <c r="J573" s="34">
        <f>IFERROR(VLOOKUP(A573,'Base Preço 2022 - 2023'!$A$2:$C$2000,3,FALSE),0)</f>
        <v>5.9269841269841281</v>
      </c>
      <c r="K573" s="34">
        <f t="shared" si="33"/>
        <v>-84358.765079365097</v>
      </c>
      <c r="L573" s="36">
        <f t="shared" si="36"/>
        <v>0</v>
      </c>
    </row>
    <row r="574" spans="1:12" x14ac:dyDescent="0.25">
      <c r="A574" s="33" t="s">
        <v>1848</v>
      </c>
      <c r="B574" s="33" t="s">
        <v>697</v>
      </c>
      <c r="C574" s="33" t="s">
        <v>2369</v>
      </c>
      <c r="D574" s="33">
        <v>180</v>
      </c>
      <c r="E574" s="33">
        <v>180</v>
      </c>
      <c r="F574" s="33">
        <f t="shared" si="34"/>
        <v>0</v>
      </c>
      <c r="G574" s="33">
        <v>180</v>
      </c>
      <c r="H574" s="33">
        <f>IFERROR(VLOOKUP(A574,'Estoque Total'!B566:$K$8000,10,FALSE),0)</f>
        <v>175</v>
      </c>
      <c r="I574" s="33">
        <f t="shared" si="35"/>
        <v>5</v>
      </c>
      <c r="J574" s="34">
        <f>IFERROR(VLOOKUP(A574,'Base Preço 2022 - 2023'!$A$2:$C$2000,3,FALSE),0)</f>
        <v>97.282493038732738</v>
      </c>
      <c r="K574" s="34">
        <f t="shared" si="33"/>
        <v>486.41246519366371</v>
      </c>
      <c r="L574" s="36">
        <f t="shared" si="36"/>
        <v>17510.848746971893</v>
      </c>
    </row>
    <row r="575" spans="1:12" x14ac:dyDescent="0.25">
      <c r="A575" s="33" t="s">
        <v>1849</v>
      </c>
      <c r="B575" s="33" t="s">
        <v>698</v>
      </c>
      <c r="C575" s="33" t="s">
        <v>2369</v>
      </c>
      <c r="D575" s="33">
        <v>142</v>
      </c>
      <c r="E575" s="33">
        <v>142</v>
      </c>
      <c r="F575" s="33">
        <f t="shared" si="34"/>
        <v>0</v>
      </c>
      <c r="G575" s="33">
        <v>142</v>
      </c>
      <c r="H575" s="33">
        <f>IFERROR(VLOOKUP(A575,'Estoque Total'!B567:$K$8000,10,FALSE),0)</f>
        <v>137</v>
      </c>
      <c r="I575" s="33">
        <f t="shared" si="35"/>
        <v>5</v>
      </c>
      <c r="J575" s="34">
        <f>IFERROR(VLOOKUP(A575,'Base Preço 2022 - 2023'!$A$2:$C$2000,3,FALSE),0)</f>
        <v>85.756292339125139</v>
      </c>
      <c r="K575" s="34">
        <f t="shared" si="33"/>
        <v>428.78146169562569</v>
      </c>
      <c r="L575" s="36">
        <f t="shared" si="36"/>
        <v>12177.39351215577</v>
      </c>
    </row>
    <row r="576" spans="1:12" x14ac:dyDescent="0.25">
      <c r="A576" s="33" t="s">
        <v>1851</v>
      </c>
      <c r="B576" s="33" t="s">
        <v>700</v>
      </c>
      <c r="C576" s="33" t="s">
        <v>2369</v>
      </c>
      <c r="D576" s="33">
        <v>7</v>
      </c>
      <c r="E576" s="33">
        <v>0</v>
      </c>
      <c r="F576" s="33" t="str">
        <f t="shared" si="34"/>
        <v>Gerar 3° Contagem</v>
      </c>
      <c r="G576" s="33">
        <v>7</v>
      </c>
      <c r="H576" s="33">
        <f>IFERROR(VLOOKUP(A576,'Estoque Total'!B568:$K$8000,10,FALSE),0)</f>
        <v>6</v>
      </c>
      <c r="I576" s="33">
        <f t="shared" si="35"/>
        <v>1</v>
      </c>
      <c r="J576" s="34">
        <f>IFERROR(VLOOKUP(A576,'Base Preço 2022 - 2023'!$A$2:$C$2000,3,FALSE),0)</f>
        <v>128.13623073174978</v>
      </c>
      <c r="K576" s="34">
        <f t="shared" si="33"/>
        <v>128.13623073174978</v>
      </c>
      <c r="L576" s="36">
        <f t="shared" si="36"/>
        <v>896.95361512224849</v>
      </c>
    </row>
    <row r="577" spans="1:12" x14ac:dyDescent="0.25">
      <c r="A577" s="33" t="s">
        <v>1850</v>
      </c>
      <c r="B577" s="33" t="s">
        <v>699</v>
      </c>
      <c r="C577" s="33" t="s">
        <v>2369</v>
      </c>
      <c r="D577" s="33">
        <v>40</v>
      </c>
      <c r="E577" s="33">
        <v>41</v>
      </c>
      <c r="F577" s="33" t="str">
        <f t="shared" si="34"/>
        <v>Gerar 3° Contagem</v>
      </c>
      <c r="G577" s="33">
        <v>41</v>
      </c>
      <c r="H577" s="33">
        <f>IFERROR(VLOOKUP(A577,'Estoque Total'!B569:$K$8000,10,FALSE),0)</f>
        <v>26</v>
      </c>
      <c r="I577" s="33">
        <f t="shared" si="35"/>
        <v>15</v>
      </c>
      <c r="J577" s="34">
        <f>IFERROR(VLOOKUP(A577,'Base Preço 2022 - 2023'!$A$2:$C$2000,3,FALSE),0)</f>
        <v>139.82489048905452</v>
      </c>
      <c r="K577" s="34">
        <f t="shared" si="33"/>
        <v>2097.3733573358177</v>
      </c>
      <c r="L577" s="36">
        <f t="shared" si="36"/>
        <v>5732.8205100512359</v>
      </c>
    </row>
    <row r="578" spans="1:12" x14ac:dyDescent="0.25">
      <c r="A578" s="33" t="s">
        <v>1853</v>
      </c>
      <c r="B578" s="33" t="s">
        <v>702</v>
      </c>
      <c r="C578" s="33" t="s">
        <v>2369</v>
      </c>
      <c r="D578" s="33">
        <v>245</v>
      </c>
      <c r="E578" s="33">
        <v>227</v>
      </c>
      <c r="F578" s="33" t="str">
        <f t="shared" si="34"/>
        <v>Gerar 3° Contagem</v>
      </c>
      <c r="G578" s="33">
        <v>229</v>
      </c>
      <c r="H578" s="33">
        <f>IFERROR(VLOOKUP(A578,'Estoque Total'!B570:$K$8000,10,FALSE),0)</f>
        <v>262</v>
      </c>
      <c r="I578" s="33">
        <f t="shared" si="35"/>
        <v>-33</v>
      </c>
      <c r="J578" s="34">
        <f>IFERROR(VLOOKUP(A578,'Base Preço 2022 - 2023'!$A$2:$C$2000,3,FALSE),0)</f>
        <v>182.41061035476224</v>
      </c>
      <c r="K578" s="34">
        <f t="shared" si="33"/>
        <v>-6019.5501417071537</v>
      </c>
      <c r="L578" s="36">
        <f t="shared" si="36"/>
        <v>41772.029771240552</v>
      </c>
    </row>
    <row r="579" spans="1:12" x14ac:dyDescent="0.25">
      <c r="A579" s="33" t="s">
        <v>1854</v>
      </c>
      <c r="B579" s="33" t="s">
        <v>703</v>
      </c>
      <c r="C579" s="33" t="s">
        <v>2369</v>
      </c>
      <c r="D579" s="33">
        <v>31</v>
      </c>
      <c r="E579" s="33">
        <v>30</v>
      </c>
      <c r="F579" s="33" t="str">
        <f t="shared" si="34"/>
        <v>Gerar 3° Contagem</v>
      </c>
      <c r="G579" s="33">
        <v>45</v>
      </c>
      <c r="H579" s="33">
        <f>IFERROR(VLOOKUP(A579,'Estoque Total'!B571:$K$8000,10,FALSE),0)</f>
        <v>31</v>
      </c>
      <c r="I579" s="33">
        <f t="shared" si="35"/>
        <v>14</v>
      </c>
      <c r="J579" s="34">
        <f>IFERROR(VLOOKUP(A579,'Base Preço 2022 - 2023'!$A$2:$C$2000,3,FALSE),0)</f>
        <v>170.51616912437436</v>
      </c>
      <c r="K579" s="34">
        <f t="shared" si="33"/>
        <v>2387.2263677412411</v>
      </c>
      <c r="L579" s="36">
        <f t="shared" si="36"/>
        <v>7673.2276105968458</v>
      </c>
    </row>
    <row r="580" spans="1:12" x14ac:dyDescent="0.25">
      <c r="A580" s="33" t="s">
        <v>1855</v>
      </c>
      <c r="B580" s="33" t="s">
        <v>704</v>
      </c>
      <c r="C580" s="33" t="s">
        <v>2369</v>
      </c>
      <c r="D580" s="33">
        <v>337</v>
      </c>
      <c r="E580" s="33">
        <v>326</v>
      </c>
      <c r="F580" s="33" t="str">
        <f t="shared" si="34"/>
        <v>Gerar 3° Contagem</v>
      </c>
      <c r="G580" s="33">
        <v>525</v>
      </c>
      <c r="H580" s="33">
        <f>IFERROR(VLOOKUP(A580,'Estoque Total'!B572:$K$8000,10,FALSE),0)</f>
        <v>513</v>
      </c>
      <c r="I580" s="33">
        <f t="shared" si="35"/>
        <v>12</v>
      </c>
      <c r="J580" s="34">
        <f>IFERROR(VLOOKUP(A580,'Base Preço 2022 - 2023'!$A$2:$C$2000,3,FALSE),0)</f>
        <v>45.275012971253538</v>
      </c>
      <c r="K580" s="34">
        <f t="shared" si="33"/>
        <v>543.30015565504243</v>
      </c>
      <c r="L580" s="36">
        <f t="shared" si="36"/>
        <v>23769.381809908107</v>
      </c>
    </row>
    <row r="581" spans="1:12" x14ac:dyDescent="0.25">
      <c r="A581" s="33" t="s">
        <v>1856</v>
      </c>
      <c r="B581" s="33" t="s">
        <v>705</v>
      </c>
      <c r="C581" s="33" t="s">
        <v>2369</v>
      </c>
      <c r="D581" s="33">
        <v>265</v>
      </c>
      <c r="E581" s="33">
        <v>128</v>
      </c>
      <c r="F581" s="33" t="str">
        <f t="shared" si="34"/>
        <v>Gerar 3° Contagem</v>
      </c>
      <c r="G581" s="33">
        <v>129</v>
      </c>
      <c r="H581" s="33">
        <f>IFERROR(VLOOKUP(A581,'Estoque Total'!B573:$K$8000,10,FALSE),0)</f>
        <v>186</v>
      </c>
      <c r="I581" s="33">
        <f t="shared" si="35"/>
        <v>-57</v>
      </c>
      <c r="J581" s="34">
        <f>IFERROR(VLOOKUP(A581,'Base Preço 2022 - 2023'!$A$2:$C$2000,3,FALSE),0)</f>
        <v>33.748812271645917</v>
      </c>
      <c r="K581" s="34">
        <f t="shared" si="33"/>
        <v>-1923.6822994838174</v>
      </c>
      <c r="L581" s="36">
        <f t="shared" si="36"/>
        <v>4353.5967830423233</v>
      </c>
    </row>
    <row r="582" spans="1:12" x14ac:dyDescent="0.25">
      <c r="A582" s="33" t="s">
        <v>1857</v>
      </c>
      <c r="B582" s="33" t="s">
        <v>706</v>
      </c>
      <c r="C582" s="33" t="s">
        <v>2369</v>
      </c>
      <c r="D582" s="33">
        <v>49</v>
      </c>
      <c r="E582" s="33">
        <v>100</v>
      </c>
      <c r="F582" s="33" t="str">
        <f t="shared" si="34"/>
        <v>Gerar 3° Contagem</v>
      </c>
      <c r="G582" s="33">
        <v>100</v>
      </c>
      <c r="H582" s="33">
        <f>IFERROR(VLOOKUP(A582,'Estoque Total'!B574:$K$8000,10,FALSE),0)</f>
        <v>61</v>
      </c>
      <c r="I582" s="33">
        <f t="shared" si="35"/>
        <v>39</v>
      </c>
      <c r="J582" s="34">
        <f>IFERROR(VLOOKUP(A582,'Base Preço 2022 - 2023'!$A$2:$C$2000,3,FALSE),0)</f>
        <v>266.35842137810442</v>
      </c>
      <c r="K582" s="34">
        <f t="shared" si="33"/>
        <v>10387.978433746073</v>
      </c>
      <c r="L582" s="36">
        <f t="shared" si="36"/>
        <v>26635.842137810443</v>
      </c>
    </row>
    <row r="583" spans="1:12" x14ac:dyDescent="0.25">
      <c r="A583" s="33" t="s">
        <v>1858</v>
      </c>
      <c r="B583" s="33" t="s">
        <v>2424</v>
      </c>
      <c r="C583" s="33" t="s">
        <v>2369</v>
      </c>
      <c r="D583" s="33">
        <v>182</v>
      </c>
      <c r="E583" s="33">
        <v>178</v>
      </c>
      <c r="F583" s="33" t="str">
        <f t="shared" si="34"/>
        <v>Gerar 3° Contagem</v>
      </c>
      <c r="G583" s="33">
        <v>178</v>
      </c>
      <c r="H583" s="33">
        <f>IFERROR(VLOOKUP(A583,'Estoque Total'!B575:$K$8000,10,FALSE),0)</f>
        <v>226</v>
      </c>
      <c r="I583" s="33">
        <f t="shared" si="35"/>
        <v>-48</v>
      </c>
      <c r="J583" s="34">
        <f>IFERROR(VLOOKUP(A583,'Base Preço 2022 - 2023'!$A$2:$C$2000,3,FALSE),0)</f>
        <v>54.696773173025058</v>
      </c>
      <c r="K583" s="34">
        <f t="shared" si="33"/>
        <v>-2625.4451123052027</v>
      </c>
      <c r="L583" s="36">
        <f t="shared" si="36"/>
        <v>9736.0256247984598</v>
      </c>
    </row>
    <row r="584" spans="1:12" x14ac:dyDescent="0.25">
      <c r="A584" s="33" t="s">
        <v>1859</v>
      </c>
      <c r="B584" s="33" t="s">
        <v>708</v>
      </c>
      <c r="C584" s="33" t="s">
        <v>2369</v>
      </c>
      <c r="D584" s="33">
        <v>110</v>
      </c>
      <c r="E584" s="33">
        <v>110</v>
      </c>
      <c r="F584" s="33">
        <f t="shared" si="34"/>
        <v>0</v>
      </c>
      <c r="G584" s="33">
        <v>110</v>
      </c>
      <c r="H584" s="33">
        <f>IFERROR(VLOOKUP(A584,'Estoque Total'!B576:$K$8000,10,FALSE),0)</f>
        <v>55</v>
      </c>
      <c r="I584" s="33">
        <f t="shared" si="35"/>
        <v>55</v>
      </c>
      <c r="J584" s="34">
        <f>IFERROR(VLOOKUP(A584,'Base Preço 2022 - 2023'!$A$2:$C$2000,3,FALSE),0)</f>
        <v>43.170572473417444</v>
      </c>
      <c r="K584" s="34">
        <f t="shared" si="33"/>
        <v>2374.3814860379593</v>
      </c>
      <c r="L584" s="36">
        <f t="shared" si="36"/>
        <v>4748.7629720759187</v>
      </c>
    </row>
    <row r="585" spans="1:12" x14ac:dyDescent="0.25">
      <c r="A585" s="33" t="s">
        <v>1860</v>
      </c>
      <c r="B585" s="33" t="s">
        <v>709</v>
      </c>
      <c r="C585" s="33" t="s">
        <v>2315</v>
      </c>
      <c r="D585" s="33"/>
      <c r="E585" s="33"/>
      <c r="F585" s="33">
        <f t="shared" si="34"/>
        <v>0</v>
      </c>
      <c r="G585" s="33"/>
      <c r="H585" s="33">
        <f>IFERROR(VLOOKUP(A585,'Estoque Total'!B577:$K$8000,10,FALSE),0)</f>
        <v>208</v>
      </c>
      <c r="I585" s="33">
        <f t="shared" si="35"/>
        <v>-208</v>
      </c>
      <c r="J585" s="34">
        <f>IFERROR(VLOOKUP(A585,'Base Preço 2022 - 2023'!$A$2:$C$2000,3,FALSE),0)</f>
        <v>49.777777777777786</v>
      </c>
      <c r="K585" s="34">
        <f t="shared" si="33"/>
        <v>-10353.777777777779</v>
      </c>
      <c r="L585" s="36">
        <f t="shared" si="36"/>
        <v>0</v>
      </c>
    </row>
    <row r="586" spans="1:12" x14ac:dyDescent="0.25">
      <c r="A586" s="33" t="s">
        <v>1861</v>
      </c>
      <c r="B586" s="33" t="s">
        <v>710</v>
      </c>
      <c r="C586" s="33" t="s">
        <v>2315</v>
      </c>
      <c r="D586" s="33"/>
      <c r="E586" s="33"/>
      <c r="F586" s="33">
        <f t="shared" si="34"/>
        <v>0</v>
      </c>
      <c r="G586" s="33"/>
      <c r="H586" s="33">
        <f>IFERROR(VLOOKUP(A586,'Estoque Total'!B578:$K$8000,10,FALSE),0)</f>
        <v>0</v>
      </c>
      <c r="I586" s="33">
        <f t="shared" si="35"/>
        <v>0</v>
      </c>
      <c r="J586" s="34">
        <f>IFERROR(VLOOKUP(A586,'Base Preço 2022 - 2023'!$A$2:$C$2000,3,FALSE),0)</f>
        <v>20.63</v>
      </c>
      <c r="K586" s="34">
        <f t="shared" ref="K586:K649" si="37">I586*J586</f>
        <v>0</v>
      </c>
      <c r="L586" s="36">
        <f t="shared" si="36"/>
        <v>0</v>
      </c>
    </row>
    <row r="587" spans="1:12" x14ac:dyDescent="0.25">
      <c r="A587" s="33" t="s">
        <v>1862</v>
      </c>
      <c r="B587" s="33" t="s">
        <v>711</v>
      </c>
      <c r="C587" s="33" t="s">
        <v>2315</v>
      </c>
      <c r="D587" s="33"/>
      <c r="E587" s="33"/>
      <c r="F587" s="33">
        <f t="shared" ref="F587:F650" si="38">IF(D587-E587&lt;&gt;0,"Gerar 3° Contagem",D587-E587)</f>
        <v>0</v>
      </c>
      <c r="G587" s="33"/>
      <c r="H587" s="33">
        <f>IFERROR(VLOOKUP(A587,'Estoque Total'!B579:$K$8000,10,FALSE),0)</f>
        <v>0</v>
      </c>
      <c r="I587" s="33">
        <f t="shared" ref="I587:I650" si="39">G587-H587</f>
        <v>0</v>
      </c>
      <c r="J587" s="34">
        <f>IFERROR(VLOOKUP(A587,'Base Preço 2022 - 2023'!$A$2:$C$2000,3,FALSE),0)</f>
        <v>74.666666666666671</v>
      </c>
      <c r="K587" s="34">
        <f t="shared" si="37"/>
        <v>0</v>
      </c>
      <c r="L587" s="36">
        <f t="shared" ref="L587:L650" si="40">G587*J587</f>
        <v>0</v>
      </c>
    </row>
    <row r="588" spans="1:12" x14ac:dyDescent="0.25">
      <c r="A588" s="33" t="s">
        <v>1863</v>
      </c>
      <c r="B588" s="33" t="s">
        <v>712</v>
      </c>
      <c r="C588" s="33" t="s">
        <v>2315</v>
      </c>
      <c r="D588" s="33"/>
      <c r="E588" s="33"/>
      <c r="F588" s="33">
        <f t="shared" si="38"/>
        <v>0</v>
      </c>
      <c r="G588" s="33"/>
      <c r="H588" s="33">
        <f>IFERROR(VLOOKUP(A588,'Estoque Total'!B580:$K$8000,10,FALSE),0)</f>
        <v>0</v>
      </c>
      <c r="I588" s="33">
        <f t="shared" si="39"/>
        <v>0</v>
      </c>
      <c r="J588" s="34">
        <f>IFERROR(VLOOKUP(A588,'Base Preço 2022 - 2023'!$A$2:$C$2000,3,FALSE),0)</f>
        <v>28.87</v>
      </c>
      <c r="K588" s="34">
        <f t="shared" si="37"/>
        <v>0</v>
      </c>
      <c r="L588" s="36">
        <f t="shared" si="40"/>
        <v>0</v>
      </c>
    </row>
    <row r="589" spans="1:12" x14ac:dyDescent="0.25">
      <c r="A589" s="33" t="s">
        <v>1864</v>
      </c>
      <c r="B589" s="33" t="s">
        <v>713</v>
      </c>
      <c r="C589" s="33" t="s">
        <v>2315</v>
      </c>
      <c r="D589" s="33"/>
      <c r="E589" s="33"/>
      <c r="F589" s="33">
        <f t="shared" si="38"/>
        <v>0</v>
      </c>
      <c r="G589" s="33"/>
      <c r="H589" s="33">
        <f>IFERROR(VLOOKUP(A589,'Estoque Total'!B581:$K$8000,10,FALSE),0)</f>
        <v>0</v>
      </c>
      <c r="I589" s="33">
        <f t="shared" si="39"/>
        <v>0</v>
      </c>
      <c r="J589" s="34">
        <f>IFERROR(VLOOKUP(A589,'Base Preço 2022 - 2023'!$A$2:$C$2000,3,FALSE),0)</f>
        <v>99.555555555555571</v>
      </c>
      <c r="K589" s="34">
        <f t="shared" si="37"/>
        <v>0</v>
      </c>
      <c r="L589" s="36">
        <f t="shared" si="40"/>
        <v>0</v>
      </c>
    </row>
    <row r="590" spans="1:12" x14ac:dyDescent="0.25">
      <c r="A590" s="33" t="s">
        <v>1865</v>
      </c>
      <c r="B590" s="33" t="s">
        <v>714</v>
      </c>
      <c r="C590" s="33" t="s">
        <v>2315</v>
      </c>
      <c r="D590" s="33"/>
      <c r="E590" s="33"/>
      <c r="F590" s="33">
        <f t="shared" si="38"/>
        <v>0</v>
      </c>
      <c r="G590" s="33"/>
      <c r="H590" s="33">
        <f>IFERROR(VLOOKUP(A590,'Estoque Total'!B582:$K$8000,10,FALSE),0)</f>
        <v>0</v>
      </c>
      <c r="I590" s="33">
        <f t="shared" si="39"/>
        <v>0</v>
      </c>
      <c r="J590" s="34">
        <f>IFERROR(VLOOKUP(A590,'Base Preço 2022 - 2023'!$A$2:$C$2000,3,FALSE),0)</f>
        <v>37.130000000000003</v>
      </c>
      <c r="K590" s="34">
        <f t="shared" si="37"/>
        <v>0</v>
      </c>
      <c r="L590" s="36">
        <f t="shared" si="40"/>
        <v>0</v>
      </c>
    </row>
    <row r="591" spans="1:12" x14ac:dyDescent="0.25">
      <c r="A591" s="33" t="s">
        <v>2425</v>
      </c>
      <c r="B591" s="33" t="s">
        <v>2426</v>
      </c>
      <c r="C591" s="33" t="s">
        <v>2315</v>
      </c>
      <c r="D591" s="33"/>
      <c r="E591" s="33"/>
      <c r="F591" s="33">
        <f t="shared" si="38"/>
        <v>0</v>
      </c>
      <c r="G591" s="33"/>
      <c r="H591" s="33">
        <f>IFERROR(VLOOKUP(A591,'Estoque Total'!B583:$K$8000,10,FALSE),0)</f>
        <v>0</v>
      </c>
      <c r="I591" s="33">
        <f t="shared" si="39"/>
        <v>0</v>
      </c>
      <c r="J591" s="34">
        <f>IFERROR(VLOOKUP(A591,'Base Preço 2022 - 2023'!$A$2:$C$2000,3,FALSE),0)</f>
        <v>0</v>
      </c>
      <c r="K591" s="34">
        <f t="shared" si="37"/>
        <v>0</v>
      </c>
      <c r="L591" s="36">
        <f t="shared" si="40"/>
        <v>0</v>
      </c>
    </row>
    <row r="592" spans="1:12" x14ac:dyDescent="0.25">
      <c r="A592" s="33" t="s">
        <v>1866</v>
      </c>
      <c r="B592" s="33" t="s">
        <v>715</v>
      </c>
      <c r="C592" s="33" t="s">
        <v>2315</v>
      </c>
      <c r="D592" s="33"/>
      <c r="E592" s="33"/>
      <c r="F592" s="33">
        <f t="shared" si="38"/>
        <v>0</v>
      </c>
      <c r="G592" s="33"/>
      <c r="H592" s="33">
        <f>IFERROR(VLOOKUP(A592,'Estoque Total'!B584:$K$8000,10,FALSE),0)</f>
        <v>0</v>
      </c>
      <c r="I592" s="33">
        <f t="shared" si="39"/>
        <v>0</v>
      </c>
      <c r="J592" s="34">
        <f>IFERROR(VLOOKUP(A592,'Base Preço 2022 - 2023'!$A$2:$C$2000,3,FALSE),0)</f>
        <v>115.55555555555556</v>
      </c>
      <c r="K592" s="34">
        <f t="shared" si="37"/>
        <v>0</v>
      </c>
      <c r="L592" s="36">
        <f t="shared" si="40"/>
        <v>0</v>
      </c>
    </row>
    <row r="593" spans="1:12" x14ac:dyDescent="0.25">
      <c r="A593" s="33" t="s">
        <v>1867</v>
      </c>
      <c r="B593" s="33" t="s">
        <v>716</v>
      </c>
      <c r="C593" s="33" t="s">
        <v>2315</v>
      </c>
      <c r="D593" s="33"/>
      <c r="E593" s="33"/>
      <c r="F593" s="33">
        <f t="shared" si="38"/>
        <v>0</v>
      </c>
      <c r="G593" s="33"/>
      <c r="H593" s="33">
        <f>IFERROR(VLOOKUP(A593,'Estoque Total'!B585:$K$8000,10,FALSE),0)</f>
        <v>0</v>
      </c>
      <c r="I593" s="33">
        <f t="shared" si="39"/>
        <v>0</v>
      </c>
      <c r="J593" s="34">
        <f>IFERROR(VLOOKUP(A593,'Base Preço 2022 - 2023'!$A$2:$C$2000,3,FALSE),0)</f>
        <v>57.612698412698414</v>
      </c>
      <c r="K593" s="34">
        <f t="shared" si="37"/>
        <v>0</v>
      </c>
      <c r="L593" s="36">
        <f t="shared" si="40"/>
        <v>0</v>
      </c>
    </row>
    <row r="594" spans="1:12" x14ac:dyDescent="0.25">
      <c r="A594" s="33" t="s">
        <v>1868</v>
      </c>
      <c r="B594" s="33" t="s">
        <v>717</v>
      </c>
      <c r="C594" s="33" t="s">
        <v>2315</v>
      </c>
      <c r="D594" s="33"/>
      <c r="E594" s="33"/>
      <c r="F594" s="33">
        <f t="shared" si="38"/>
        <v>0</v>
      </c>
      <c r="G594" s="33"/>
      <c r="H594" s="33">
        <f>IFERROR(VLOOKUP(A594,'Estoque Total'!B586:$K$8000,10,FALSE),0)</f>
        <v>0</v>
      </c>
      <c r="I594" s="33">
        <f t="shared" si="39"/>
        <v>0</v>
      </c>
      <c r="J594" s="34">
        <f>IFERROR(VLOOKUP(A594,'Base Preço 2022 - 2023'!$A$2:$C$2000,3,FALSE),0)</f>
        <v>149.33333333333334</v>
      </c>
      <c r="K594" s="34">
        <f t="shared" si="37"/>
        <v>0</v>
      </c>
      <c r="L594" s="36">
        <f t="shared" si="40"/>
        <v>0</v>
      </c>
    </row>
    <row r="595" spans="1:12" x14ac:dyDescent="0.25">
      <c r="A595" s="33" t="s">
        <v>1869</v>
      </c>
      <c r="B595" s="33" t="s">
        <v>718</v>
      </c>
      <c r="C595" s="33" t="s">
        <v>2315</v>
      </c>
      <c r="D595" s="33"/>
      <c r="E595" s="33"/>
      <c r="F595" s="33">
        <f t="shared" si="38"/>
        <v>0</v>
      </c>
      <c r="G595" s="33"/>
      <c r="H595" s="33">
        <f>IFERROR(VLOOKUP(A595,'Estoque Total'!B587:$K$8000,10,FALSE),0)</f>
        <v>0</v>
      </c>
      <c r="I595" s="33">
        <f t="shared" si="39"/>
        <v>0</v>
      </c>
      <c r="J595" s="34">
        <f>IFERROR(VLOOKUP(A595,'Base Preço 2022 - 2023'!$A$2:$C$2000,3,FALSE),0)</f>
        <v>174.2222222222222</v>
      </c>
      <c r="K595" s="34">
        <f t="shared" si="37"/>
        <v>0</v>
      </c>
      <c r="L595" s="36">
        <f t="shared" si="40"/>
        <v>0</v>
      </c>
    </row>
    <row r="596" spans="1:12" x14ac:dyDescent="0.25">
      <c r="A596" s="33" t="s">
        <v>2427</v>
      </c>
      <c r="B596" s="33" t="s">
        <v>2428</v>
      </c>
      <c r="C596" s="33" t="s">
        <v>2315</v>
      </c>
      <c r="D596" s="33"/>
      <c r="E596" s="33"/>
      <c r="F596" s="33">
        <f t="shared" si="38"/>
        <v>0</v>
      </c>
      <c r="G596" s="33"/>
      <c r="H596" s="33">
        <f>IFERROR(VLOOKUP(A596,'Estoque Total'!B588:$K$8000,10,FALSE),0)</f>
        <v>0</v>
      </c>
      <c r="I596" s="33">
        <f t="shared" si="39"/>
        <v>0</v>
      </c>
      <c r="J596" s="34">
        <f>IFERROR(VLOOKUP(A596,'Base Preço 2022 - 2023'!$A$2:$C$2000,3,FALSE),0)</f>
        <v>0</v>
      </c>
      <c r="K596" s="34">
        <f t="shared" si="37"/>
        <v>0</v>
      </c>
      <c r="L596" s="36">
        <f t="shared" si="40"/>
        <v>0</v>
      </c>
    </row>
    <row r="597" spans="1:12" x14ac:dyDescent="0.25">
      <c r="A597" s="33" t="s">
        <v>2429</v>
      </c>
      <c r="B597" s="33" t="s">
        <v>2430</v>
      </c>
      <c r="C597" s="33" t="s">
        <v>2315</v>
      </c>
      <c r="D597" s="33"/>
      <c r="E597" s="33"/>
      <c r="F597" s="33">
        <f t="shared" si="38"/>
        <v>0</v>
      </c>
      <c r="G597" s="33"/>
      <c r="H597" s="33">
        <f>IFERROR(VLOOKUP(A597,'Estoque Total'!B589:$K$8000,10,FALSE),0)</f>
        <v>0</v>
      </c>
      <c r="I597" s="33">
        <f t="shared" si="39"/>
        <v>0</v>
      </c>
      <c r="J597" s="34">
        <f>IFERROR(VLOOKUP(A597,'Base Preço 2022 - 2023'!$A$2:$C$2000,3,FALSE),0)</f>
        <v>0</v>
      </c>
      <c r="K597" s="34">
        <f t="shared" si="37"/>
        <v>0</v>
      </c>
      <c r="L597" s="36">
        <f t="shared" si="40"/>
        <v>0</v>
      </c>
    </row>
    <row r="598" spans="1:12" x14ac:dyDescent="0.25">
      <c r="A598" s="33" t="s">
        <v>1870</v>
      </c>
      <c r="B598" s="33" t="s">
        <v>719</v>
      </c>
      <c r="C598" s="33" t="s">
        <v>2315</v>
      </c>
      <c r="D598" s="33"/>
      <c r="E598" s="33"/>
      <c r="F598" s="33">
        <f t="shared" si="38"/>
        <v>0</v>
      </c>
      <c r="G598" s="33"/>
      <c r="H598" s="33">
        <f>IFERROR(VLOOKUP(A598,'Estoque Total'!B590:$K$8000,10,FALSE),0)</f>
        <v>0</v>
      </c>
      <c r="I598" s="33">
        <f t="shared" si="39"/>
        <v>0</v>
      </c>
      <c r="J598" s="34">
        <f>IFERROR(VLOOKUP(A598,'Base Preço 2022 - 2023'!$A$2:$C$2000,3,FALSE),0)</f>
        <v>13.2</v>
      </c>
      <c r="K598" s="34">
        <f t="shared" si="37"/>
        <v>0</v>
      </c>
      <c r="L598" s="36">
        <f t="shared" si="40"/>
        <v>0</v>
      </c>
    </row>
    <row r="599" spans="1:12" x14ac:dyDescent="0.25">
      <c r="A599" s="33" t="s">
        <v>1871</v>
      </c>
      <c r="B599" s="33" t="s">
        <v>720</v>
      </c>
      <c r="C599" s="33" t="s">
        <v>2304</v>
      </c>
      <c r="D599" s="33"/>
      <c r="E599" s="33"/>
      <c r="F599" s="33">
        <f t="shared" si="38"/>
        <v>0</v>
      </c>
      <c r="G599" s="33"/>
      <c r="H599" s="33">
        <f>IFERROR(VLOOKUP(A599,'Estoque Total'!B591:$K$8000,10,FALSE),0)</f>
        <v>0</v>
      </c>
      <c r="I599" s="33">
        <f t="shared" si="39"/>
        <v>0</v>
      </c>
      <c r="J599" s="34">
        <f>IFERROR(VLOOKUP(A599,'Base Preço 2022 - 2023'!$A$2:$C$2000,3,FALSE),0)</f>
        <v>40.972835145743481</v>
      </c>
      <c r="K599" s="34">
        <f t="shared" si="37"/>
        <v>0</v>
      </c>
      <c r="L599" s="36">
        <f t="shared" si="40"/>
        <v>0</v>
      </c>
    </row>
    <row r="600" spans="1:12" x14ac:dyDescent="0.25">
      <c r="A600" s="33" t="s">
        <v>2431</v>
      </c>
      <c r="B600" s="33" t="s">
        <v>2432</v>
      </c>
      <c r="C600" s="33" t="s">
        <v>2311</v>
      </c>
      <c r="D600" s="33"/>
      <c r="E600" s="33"/>
      <c r="F600" s="33">
        <f t="shared" si="38"/>
        <v>0</v>
      </c>
      <c r="G600" s="33"/>
      <c r="H600" s="33">
        <f>IFERROR(VLOOKUP(A600,'Estoque Total'!B592:$K$8000,10,FALSE),0)</f>
        <v>0</v>
      </c>
      <c r="I600" s="33">
        <f t="shared" si="39"/>
        <v>0</v>
      </c>
      <c r="J600" s="34">
        <f>IFERROR(VLOOKUP(A600,'Base Preço 2022 - 2023'!$A$2:$C$2000,3,FALSE),0)</f>
        <v>0</v>
      </c>
      <c r="K600" s="34">
        <f t="shared" si="37"/>
        <v>0</v>
      </c>
      <c r="L600" s="36">
        <f t="shared" si="40"/>
        <v>0</v>
      </c>
    </row>
    <row r="601" spans="1:12" x14ac:dyDescent="0.25">
      <c r="A601" s="33" t="s">
        <v>2433</v>
      </c>
      <c r="B601" s="33" t="s">
        <v>2434</v>
      </c>
      <c r="C601" s="33" t="s">
        <v>2311</v>
      </c>
      <c r="D601" s="33"/>
      <c r="E601" s="33"/>
      <c r="F601" s="33">
        <f t="shared" si="38"/>
        <v>0</v>
      </c>
      <c r="G601" s="33"/>
      <c r="H601" s="33">
        <f>IFERROR(VLOOKUP(A601,'Estoque Total'!B593:$K$8000,10,FALSE),0)</f>
        <v>0</v>
      </c>
      <c r="I601" s="33">
        <f t="shared" si="39"/>
        <v>0</v>
      </c>
      <c r="J601" s="34">
        <f>IFERROR(VLOOKUP(A601,'Base Preço 2022 - 2023'!$A$2:$C$2000,3,FALSE),0)</f>
        <v>0</v>
      </c>
      <c r="K601" s="34">
        <f t="shared" si="37"/>
        <v>0</v>
      </c>
      <c r="L601" s="36">
        <f t="shared" si="40"/>
        <v>0</v>
      </c>
    </row>
    <row r="602" spans="1:12" x14ac:dyDescent="0.25">
      <c r="A602" s="33" t="s">
        <v>1872</v>
      </c>
      <c r="B602" s="33" t="s">
        <v>721</v>
      </c>
      <c r="C602" s="33" t="s">
        <v>2304</v>
      </c>
      <c r="D602" s="33"/>
      <c r="E602" s="33"/>
      <c r="F602" s="33">
        <f t="shared" si="38"/>
        <v>0</v>
      </c>
      <c r="G602" s="33"/>
      <c r="H602" s="33">
        <f>IFERROR(VLOOKUP(A602,'Estoque Total'!B594:$K$8000,10,FALSE),0)</f>
        <v>0</v>
      </c>
      <c r="I602" s="33">
        <f t="shared" si="39"/>
        <v>0</v>
      </c>
      <c r="J602" s="34">
        <f>IFERROR(VLOOKUP(A602,'Base Preço 2022 - 2023'!$A$2:$C$2000,3,FALSE),0)</f>
        <v>37.44</v>
      </c>
      <c r="K602" s="34">
        <f t="shared" si="37"/>
        <v>0</v>
      </c>
      <c r="L602" s="36">
        <f t="shared" si="40"/>
        <v>0</v>
      </c>
    </row>
    <row r="603" spans="1:12" x14ac:dyDescent="0.25">
      <c r="A603" s="33" t="s">
        <v>1873</v>
      </c>
      <c r="B603" s="33" t="s">
        <v>722</v>
      </c>
      <c r="C603" s="33" t="s">
        <v>2304</v>
      </c>
      <c r="D603" s="33"/>
      <c r="E603" s="33"/>
      <c r="F603" s="33">
        <f t="shared" si="38"/>
        <v>0</v>
      </c>
      <c r="G603" s="33"/>
      <c r="H603" s="33">
        <f>IFERROR(VLOOKUP(A603,'Estoque Total'!B595:$K$8000,10,FALSE),0)</f>
        <v>0</v>
      </c>
      <c r="I603" s="33">
        <f t="shared" si="39"/>
        <v>0</v>
      </c>
      <c r="J603" s="34">
        <f>IFERROR(VLOOKUP(A603,'Base Preço 2022 - 2023'!$A$2:$C$2000,3,FALSE),0)</f>
        <v>35.753492917336885</v>
      </c>
      <c r="K603" s="34">
        <f t="shared" si="37"/>
        <v>0</v>
      </c>
      <c r="L603" s="36">
        <f t="shared" si="40"/>
        <v>0</v>
      </c>
    </row>
    <row r="604" spans="1:12" x14ac:dyDescent="0.25">
      <c r="A604" s="33" t="s">
        <v>1874</v>
      </c>
      <c r="B604" s="33" t="s">
        <v>723</v>
      </c>
      <c r="C604" s="33" t="s">
        <v>2311</v>
      </c>
      <c r="D604" s="33"/>
      <c r="E604" s="33"/>
      <c r="F604" s="33">
        <f t="shared" si="38"/>
        <v>0</v>
      </c>
      <c r="G604" s="33"/>
      <c r="H604" s="33">
        <f>IFERROR(VLOOKUP(A604,'Estoque Total'!B596:$K$8000,10,FALSE),0)</f>
        <v>0</v>
      </c>
      <c r="I604" s="33">
        <f t="shared" si="39"/>
        <v>0</v>
      </c>
      <c r="J604" s="34">
        <f>IFERROR(VLOOKUP(A604,'Base Preço 2022 - 2023'!$A$2:$C$2000,3,FALSE),0)</f>
        <v>21978.61</v>
      </c>
      <c r="K604" s="34">
        <f t="shared" si="37"/>
        <v>0</v>
      </c>
      <c r="L604" s="36">
        <f t="shared" si="40"/>
        <v>0</v>
      </c>
    </row>
    <row r="605" spans="1:12" x14ac:dyDescent="0.25">
      <c r="A605" s="33" t="s">
        <v>1875</v>
      </c>
      <c r="B605" s="33" t="s">
        <v>724</v>
      </c>
      <c r="C605" s="33" t="s">
        <v>2311</v>
      </c>
      <c r="D605" s="33"/>
      <c r="E605" s="33"/>
      <c r="F605" s="33">
        <f t="shared" si="38"/>
        <v>0</v>
      </c>
      <c r="G605" s="33"/>
      <c r="H605" s="33">
        <f>IFERROR(VLOOKUP(A605,'Estoque Total'!B597:$K$8000,10,FALSE),0)</f>
        <v>2</v>
      </c>
      <c r="I605" s="33">
        <f t="shared" si="39"/>
        <v>-2</v>
      </c>
      <c r="J605" s="34">
        <f>IFERROR(VLOOKUP(A605,'Base Preço 2022 - 2023'!$A$2:$C$2000,3,FALSE),0)</f>
        <v>21978.61</v>
      </c>
      <c r="K605" s="34">
        <f t="shared" si="37"/>
        <v>-43957.22</v>
      </c>
      <c r="L605" s="36">
        <f t="shared" si="40"/>
        <v>0</v>
      </c>
    </row>
    <row r="606" spans="1:12" x14ac:dyDescent="0.25">
      <c r="A606" s="33" t="s">
        <v>1877</v>
      </c>
      <c r="B606" s="33" t="s">
        <v>726</v>
      </c>
      <c r="C606" s="33" t="s">
        <v>2311</v>
      </c>
      <c r="D606" s="33"/>
      <c r="E606" s="33"/>
      <c r="F606" s="33">
        <f t="shared" si="38"/>
        <v>0</v>
      </c>
      <c r="G606" s="33"/>
      <c r="H606" s="33">
        <f>IFERROR(VLOOKUP(A606,'Estoque Total'!B598:$K$8000,10,FALSE),0)</f>
        <v>7</v>
      </c>
      <c r="I606" s="33">
        <f t="shared" si="39"/>
        <v>-7</v>
      </c>
      <c r="J606" s="34">
        <f>IFERROR(VLOOKUP(A606,'Base Preço 2022 - 2023'!$A$2:$C$2000,3,FALSE),0)</f>
        <v>1385</v>
      </c>
      <c r="K606" s="34">
        <f t="shared" si="37"/>
        <v>-9695</v>
      </c>
      <c r="L606" s="36">
        <f t="shared" si="40"/>
        <v>0</v>
      </c>
    </row>
    <row r="607" spans="1:12" x14ac:dyDescent="0.25">
      <c r="A607" s="33" t="s">
        <v>2435</v>
      </c>
      <c r="B607" s="33" t="s">
        <v>2436</v>
      </c>
      <c r="C607" s="33" t="s">
        <v>2321</v>
      </c>
      <c r="D607" s="33"/>
      <c r="E607" s="33"/>
      <c r="F607" s="33">
        <f t="shared" si="38"/>
        <v>0</v>
      </c>
      <c r="G607" s="33"/>
      <c r="H607" s="33">
        <f>IFERROR(VLOOKUP(A607,'Estoque Total'!B599:$K$8000,10,FALSE),0)</f>
        <v>0</v>
      </c>
      <c r="I607" s="33">
        <f t="shared" si="39"/>
        <v>0</v>
      </c>
      <c r="J607" s="34">
        <f>IFERROR(VLOOKUP(A607,'Base Preço 2022 - 2023'!$A$2:$C$2000,3,FALSE),0)</f>
        <v>0</v>
      </c>
      <c r="K607" s="34">
        <f t="shared" si="37"/>
        <v>0</v>
      </c>
      <c r="L607" s="36">
        <f t="shared" si="40"/>
        <v>0</v>
      </c>
    </row>
    <row r="608" spans="1:12" x14ac:dyDescent="0.25">
      <c r="A608" s="33" t="s">
        <v>2437</v>
      </c>
      <c r="B608" s="33" t="s">
        <v>2438</v>
      </c>
      <c r="C608" s="33" t="s">
        <v>2321</v>
      </c>
      <c r="D608" s="33"/>
      <c r="E608" s="33"/>
      <c r="F608" s="33">
        <f t="shared" si="38"/>
        <v>0</v>
      </c>
      <c r="G608" s="33"/>
      <c r="H608" s="33">
        <f>IFERROR(VLOOKUP(A608,'Estoque Total'!B600:$K$8000,10,FALSE),0)</f>
        <v>0</v>
      </c>
      <c r="I608" s="33">
        <f t="shared" si="39"/>
        <v>0</v>
      </c>
      <c r="J608" s="34">
        <f>IFERROR(VLOOKUP(A608,'Base Preço 2022 - 2023'!$A$2:$C$2000,3,FALSE),0)</f>
        <v>0</v>
      </c>
      <c r="K608" s="34">
        <f t="shared" si="37"/>
        <v>0</v>
      </c>
      <c r="L608" s="36">
        <f t="shared" si="40"/>
        <v>0</v>
      </c>
    </row>
    <row r="609" spans="1:12" x14ac:dyDescent="0.25">
      <c r="A609" s="33" t="s">
        <v>1878</v>
      </c>
      <c r="B609" s="33" t="s">
        <v>727</v>
      </c>
      <c r="C609" s="33" t="s">
        <v>2311</v>
      </c>
      <c r="D609" s="33"/>
      <c r="E609" s="33"/>
      <c r="F609" s="33">
        <f t="shared" si="38"/>
        <v>0</v>
      </c>
      <c r="G609" s="33"/>
      <c r="H609" s="33">
        <f>IFERROR(VLOOKUP(A609,'Estoque Total'!B601:$K$8000,10,FALSE),0)</f>
        <v>15</v>
      </c>
      <c r="I609" s="33">
        <f t="shared" si="39"/>
        <v>-15</v>
      </c>
      <c r="J609" s="34">
        <f>IFERROR(VLOOKUP(A609,'Base Preço 2022 - 2023'!$A$2:$C$2000,3,FALSE),0)</f>
        <v>545.04999999999995</v>
      </c>
      <c r="K609" s="34">
        <f t="shared" si="37"/>
        <v>-8175.7499999999991</v>
      </c>
      <c r="L609" s="36">
        <f t="shared" si="40"/>
        <v>0</v>
      </c>
    </row>
    <row r="610" spans="1:12" x14ac:dyDescent="0.25">
      <c r="A610" s="33" t="s">
        <v>1879</v>
      </c>
      <c r="B610" s="33" t="s">
        <v>728</v>
      </c>
      <c r="C610" s="33" t="s">
        <v>2311</v>
      </c>
      <c r="D610" s="33"/>
      <c r="E610" s="33"/>
      <c r="F610" s="33">
        <f t="shared" si="38"/>
        <v>0</v>
      </c>
      <c r="G610" s="33"/>
      <c r="H610" s="33">
        <f>IFERROR(VLOOKUP(A610,'Estoque Total'!B602:$K$8000,10,FALSE),0)</f>
        <v>0</v>
      </c>
      <c r="I610" s="33">
        <f t="shared" si="39"/>
        <v>0</v>
      </c>
      <c r="J610" s="34">
        <f>IFERROR(VLOOKUP(A610,'Base Preço 2022 - 2023'!$A$2:$C$2000,3,FALSE),0)</f>
        <v>545.04999999999995</v>
      </c>
      <c r="K610" s="34">
        <f t="shared" si="37"/>
        <v>0</v>
      </c>
      <c r="L610" s="36">
        <f t="shared" si="40"/>
        <v>0</v>
      </c>
    </row>
    <row r="611" spans="1:12" x14ac:dyDescent="0.25">
      <c r="A611" s="33" t="s">
        <v>1880</v>
      </c>
      <c r="B611" s="33" t="s">
        <v>729</v>
      </c>
      <c r="C611" s="33" t="s">
        <v>2311</v>
      </c>
      <c r="D611" s="33"/>
      <c r="E611" s="33"/>
      <c r="F611" s="33">
        <f t="shared" si="38"/>
        <v>0</v>
      </c>
      <c r="G611" s="33"/>
      <c r="H611" s="33">
        <f>IFERROR(VLOOKUP(A611,'Estoque Total'!B603:$K$8000,10,FALSE),0)</f>
        <v>0</v>
      </c>
      <c r="I611" s="33">
        <f t="shared" si="39"/>
        <v>0</v>
      </c>
      <c r="J611" s="34">
        <f>IFERROR(VLOOKUP(A611,'Base Preço 2022 - 2023'!$A$2:$C$2000,3,FALSE),0)</f>
        <v>545.04999999999995</v>
      </c>
      <c r="K611" s="34">
        <f t="shared" si="37"/>
        <v>0</v>
      </c>
      <c r="L611" s="36">
        <f t="shared" si="40"/>
        <v>0</v>
      </c>
    </row>
    <row r="612" spans="1:12" x14ac:dyDescent="0.25">
      <c r="A612" s="33" t="s">
        <v>1881</v>
      </c>
      <c r="B612" s="33" t="s">
        <v>730</v>
      </c>
      <c r="C612" s="33" t="s">
        <v>2305</v>
      </c>
      <c r="D612" s="33"/>
      <c r="E612" s="33"/>
      <c r="F612" s="33">
        <f t="shared" si="38"/>
        <v>0</v>
      </c>
      <c r="G612" s="33"/>
      <c r="H612" s="33">
        <f>IFERROR(VLOOKUP(A612,'Estoque Total'!B604:$K$8000,10,FALSE),0)</f>
        <v>0</v>
      </c>
      <c r="I612" s="33">
        <f t="shared" si="39"/>
        <v>0</v>
      </c>
      <c r="J612" s="34">
        <f>IFERROR(VLOOKUP(A612,'Base Preço 2022 - 2023'!$A$2:$C$2000,3,FALSE),0)</f>
        <v>58.95814994311953</v>
      </c>
      <c r="K612" s="34">
        <f t="shared" si="37"/>
        <v>0</v>
      </c>
      <c r="L612" s="36">
        <f t="shared" si="40"/>
        <v>0</v>
      </c>
    </row>
    <row r="613" spans="1:12" x14ac:dyDescent="0.25">
      <c r="A613" s="33" t="s">
        <v>1882</v>
      </c>
      <c r="B613" s="33" t="s">
        <v>731</v>
      </c>
      <c r="C613" s="33" t="s">
        <v>2305</v>
      </c>
      <c r="D613" s="33"/>
      <c r="E613" s="33"/>
      <c r="F613" s="33">
        <f t="shared" si="38"/>
        <v>0</v>
      </c>
      <c r="G613" s="33"/>
      <c r="H613" s="33">
        <f>IFERROR(VLOOKUP(A613,'Estoque Total'!B605:$K$8000,10,FALSE),0)</f>
        <v>0</v>
      </c>
      <c r="I613" s="33">
        <f t="shared" si="39"/>
        <v>0</v>
      </c>
      <c r="J613" s="34">
        <f>IFERROR(VLOOKUP(A613,'Base Preço 2022 - 2023'!$A$2:$C$2000,3,FALSE),0)</f>
        <v>62.864367539913196</v>
      </c>
      <c r="K613" s="34">
        <f t="shared" si="37"/>
        <v>0</v>
      </c>
      <c r="L613" s="36">
        <f t="shared" si="40"/>
        <v>0</v>
      </c>
    </row>
    <row r="614" spans="1:12" x14ac:dyDescent="0.25">
      <c r="A614" s="33" t="s">
        <v>1883</v>
      </c>
      <c r="B614" s="33" t="s">
        <v>732</v>
      </c>
      <c r="C614" s="33" t="s">
        <v>2305</v>
      </c>
      <c r="D614" s="33"/>
      <c r="E614" s="33"/>
      <c r="F614" s="33">
        <f t="shared" si="38"/>
        <v>0</v>
      </c>
      <c r="G614" s="33"/>
      <c r="H614" s="33">
        <f>IFERROR(VLOOKUP(A614,'Estoque Total'!B606:$K$8000,10,FALSE),0)</f>
        <v>0</v>
      </c>
      <c r="I614" s="33">
        <f t="shared" si="39"/>
        <v>0</v>
      </c>
      <c r="J614" s="34">
        <f>IFERROR(VLOOKUP(A614,'Base Preço 2022 - 2023'!$A$2:$C$2000,3,FALSE),0)</f>
        <v>55.051932346325884</v>
      </c>
      <c r="K614" s="34">
        <f t="shared" si="37"/>
        <v>0</v>
      </c>
      <c r="L614" s="36">
        <f t="shared" si="40"/>
        <v>0</v>
      </c>
    </row>
    <row r="615" spans="1:12" x14ac:dyDescent="0.25">
      <c r="A615" s="33" t="s">
        <v>1884</v>
      </c>
      <c r="B615" s="33" t="s">
        <v>733</v>
      </c>
      <c r="C615" s="33" t="s">
        <v>2305</v>
      </c>
      <c r="D615" s="33"/>
      <c r="E615" s="33"/>
      <c r="F615" s="33">
        <f t="shared" si="38"/>
        <v>0</v>
      </c>
      <c r="G615" s="33"/>
      <c r="H615" s="33">
        <f>IFERROR(VLOOKUP(A615,'Estoque Total'!B607:$K$8000,10,FALSE),0)</f>
        <v>0</v>
      </c>
      <c r="I615" s="33">
        <f t="shared" si="39"/>
        <v>0</v>
      </c>
      <c r="J615" s="34">
        <f>IFERROR(VLOOKUP(A615,'Base Preço 2022 - 2023'!$A$2:$C$2000,3,FALSE),0)</f>
        <v>37.735020843369725</v>
      </c>
      <c r="K615" s="34">
        <f t="shared" si="37"/>
        <v>0</v>
      </c>
      <c r="L615" s="36">
        <f t="shared" si="40"/>
        <v>0</v>
      </c>
    </row>
    <row r="616" spans="1:12" x14ac:dyDescent="0.25">
      <c r="A616" s="33" t="s">
        <v>1885</v>
      </c>
      <c r="B616" s="33" t="s">
        <v>734</v>
      </c>
      <c r="C616" s="33" t="s">
        <v>2305</v>
      </c>
      <c r="D616" s="33"/>
      <c r="E616" s="33"/>
      <c r="F616" s="33">
        <f t="shared" si="38"/>
        <v>0</v>
      </c>
      <c r="G616" s="33"/>
      <c r="H616" s="33">
        <f>IFERROR(VLOOKUP(A616,'Estoque Total'!B608:$K$8000,10,FALSE),0)</f>
        <v>0</v>
      </c>
      <c r="I616" s="33">
        <f t="shared" si="39"/>
        <v>0</v>
      </c>
      <c r="J616" s="34">
        <f>IFERROR(VLOOKUP(A616,'Base Preço 2022 - 2023'!$A$2:$C$2000,3,FALSE),0)</f>
        <v>33.828803246576072</v>
      </c>
      <c r="K616" s="34">
        <f t="shared" si="37"/>
        <v>0</v>
      </c>
      <c r="L616" s="36">
        <f t="shared" si="40"/>
        <v>0</v>
      </c>
    </row>
    <row r="617" spans="1:12" x14ac:dyDescent="0.25">
      <c r="A617" s="33" t="s">
        <v>1886</v>
      </c>
      <c r="B617" s="33" t="s">
        <v>735</v>
      </c>
      <c r="C617" s="33" t="s">
        <v>2305</v>
      </c>
      <c r="D617" s="33"/>
      <c r="E617" s="33"/>
      <c r="F617" s="33">
        <f t="shared" si="38"/>
        <v>0</v>
      </c>
      <c r="G617" s="33"/>
      <c r="H617" s="33">
        <f>IFERROR(VLOOKUP(A617,'Estoque Total'!B609:$K$8000,10,FALSE),0)</f>
        <v>0</v>
      </c>
      <c r="I617" s="33">
        <f t="shared" si="39"/>
        <v>0</v>
      </c>
      <c r="J617" s="34">
        <f>IFERROR(VLOOKUP(A617,'Base Preço 2022 - 2023'!$A$2:$C$2000,3,FALSE),0)</f>
        <v>29.92258564978242</v>
      </c>
      <c r="K617" s="34">
        <f t="shared" si="37"/>
        <v>0</v>
      </c>
      <c r="L617" s="36">
        <f t="shared" si="40"/>
        <v>0</v>
      </c>
    </row>
    <row r="618" spans="1:12" x14ac:dyDescent="0.25">
      <c r="A618" s="33" t="s">
        <v>1887</v>
      </c>
      <c r="B618" s="33" t="s">
        <v>736</v>
      </c>
      <c r="C618" s="33" t="s">
        <v>2305</v>
      </c>
      <c r="D618" s="33"/>
      <c r="E618" s="33"/>
      <c r="F618" s="33">
        <f t="shared" si="38"/>
        <v>0</v>
      </c>
      <c r="G618" s="33"/>
      <c r="H618" s="33">
        <f>IFERROR(VLOOKUP(A618,'Estoque Total'!B610:$K$8000,10,FALSE),0)</f>
        <v>447</v>
      </c>
      <c r="I618" s="33">
        <f t="shared" si="39"/>
        <v>-447</v>
      </c>
      <c r="J618" s="34">
        <f>IFERROR(VLOOKUP(A618,'Base Preço 2022 - 2023'!$A$2:$C$2000,3,FALSE),0)</f>
        <v>81.826327245858408</v>
      </c>
      <c r="K618" s="34">
        <f t="shared" si="37"/>
        <v>-36576.368278898706</v>
      </c>
      <c r="L618" s="36">
        <f t="shared" si="40"/>
        <v>0</v>
      </c>
    </row>
    <row r="619" spans="1:12" x14ac:dyDescent="0.25">
      <c r="A619" s="33" t="s">
        <v>1888</v>
      </c>
      <c r="B619" s="33" t="s">
        <v>737</v>
      </c>
      <c r="C619" s="33" t="s">
        <v>2305</v>
      </c>
      <c r="D619" s="33"/>
      <c r="E619" s="33"/>
      <c r="F619" s="33">
        <f t="shared" si="38"/>
        <v>0</v>
      </c>
      <c r="G619" s="33"/>
      <c r="H619" s="33">
        <f>IFERROR(VLOOKUP(A619,'Estoque Total'!B611:$K$8000,10,FALSE),0)</f>
        <v>525</v>
      </c>
      <c r="I619" s="33">
        <f t="shared" si="39"/>
        <v>-525</v>
      </c>
      <c r="J619" s="34">
        <f>IFERROR(VLOOKUP(A619,'Base Preço 2022 - 2023'!$A$2:$C$2000,3,FALSE),0)</f>
        <v>77.062966791921895</v>
      </c>
      <c r="K619" s="34">
        <f t="shared" si="37"/>
        <v>-40458.057565758994</v>
      </c>
      <c r="L619" s="36">
        <f t="shared" si="40"/>
        <v>0</v>
      </c>
    </row>
    <row r="620" spans="1:12" x14ac:dyDescent="0.25">
      <c r="A620" s="33" t="s">
        <v>1889</v>
      </c>
      <c r="B620" s="33" t="s">
        <v>738</v>
      </c>
      <c r="C620" s="33" t="s">
        <v>2305</v>
      </c>
      <c r="D620" s="33"/>
      <c r="E620" s="33"/>
      <c r="F620" s="33">
        <f t="shared" si="38"/>
        <v>0</v>
      </c>
      <c r="G620" s="33"/>
      <c r="H620" s="33">
        <f>IFERROR(VLOOKUP(A620,'Estoque Total'!B612:$K$8000,10,FALSE),0)</f>
        <v>210</v>
      </c>
      <c r="I620" s="33">
        <f t="shared" si="39"/>
        <v>-210</v>
      </c>
      <c r="J620" s="34">
        <f>IFERROR(VLOOKUP(A620,'Base Preço 2022 - 2023'!$A$2:$C$2000,3,FALSE),0)</f>
        <v>72.299606337985367</v>
      </c>
      <c r="K620" s="34">
        <f t="shared" si="37"/>
        <v>-15182.917330976927</v>
      </c>
      <c r="L620" s="36">
        <f t="shared" si="40"/>
        <v>0</v>
      </c>
    </row>
    <row r="621" spans="1:12" x14ac:dyDescent="0.25">
      <c r="A621" s="33" t="s">
        <v>1890</v>
      </c>
      <c r="B621" s="33" t="s">
        <v>739</v>
      </c>
      <c r="C621" s="33" t="s">
        <v>2305</v>
      </c>
      <c r="D621" s="33"/>
      <c r="E621" s="33"/>
      <c r="F621" s="33">
        <f t="shared" si="38"/>
        <v>0</v>
      </c>
      <c r="G621" s="33"/>
      <c r="H621" s="33">
        <f>IFERROR(VLOOKUP(A621,'Estoque Total'!B613:$K$8000,10,FALSE),0)</f>
        <v>0</v>
      </c>
      <c r="I621" s="33">
        <f t="shared" si="39"/>
        <v>0</v>
      </c>
      <c r="J621" s="34">
        <f>IFERROR(VLOOKUP(A621,'Base Preço 2022 - 2023'!$A$2:$C$2000,3,FALSE),0)</f>
        <v>48.073143553485195</v>
      </c>
      <c r="K621" s="34">
        <f t="shared" si="37"/>
        <v>0</v>
      </c>
      <c r="L621" s="36">
        <f t="shared" si="40"/>
        <v>0</v>
      </c>
    </row>
    <row r="622" spans="1:12" x14ac:dyDescent="0.25">
      <c r="A622" s="33" t="s">
        <v>1891</v>
      </c>
      <c r="B622" s="33" t="s">
        <v>740</v>
      </c>
      <c r="C622" s="33" t="s">
        <v>2305</v>
      </c>
      <c r="D622" s="33"/>
      <c r="E622" s="33"/>
      <c r="F622" s="33">
        <f t="shared" si="38"/>
        <v>0</v>
      </c>
      <c r="G622" s="33"/>
      <c r="H622" s="33">
        <f>IFERROR(VLOOKUP(A622,'Estoque Total'!B614:$K$8000,10,FALSE),0)</f>
        <v>226</v>
      </c>
      <c r="I622" s="33">
        <f t="shared" si="39"/>
        <v>-226</v>
      </c>
      <c r="J622" s="34">
        <f>IFERROR(VLOOKUP(A622,'Base Preço 2022 - 2023'!$A$2:$C$2000,3,FALSE),0)</f>
        <v>43.309783099548675</v>
      </c>
      <c r="K622" s="34">
        <f t="shared" si="37"/>
        <v>-9788.0109804980002</v>
      </c>
      <c r="L622" s="36">
        <f t="shared" si="40"/>
        <v>0</v>
      </c>
    </row>
    <row r="623" spans="1:12" x14ac:dyDescent="0.25">
      <c r="A623" s="33" t="s">
        <v>1892</v>
      </c>
      <c r="B623" s="33" t="s">
        <v>741</v>
      </c>
      <c r="C623" s="33" t="s">
        <v>2305</v>
      </c>
      <c r="D623" s="33"/>
      <c r="E623" s="33"/>
      <c r="F623" s="33">
        <f t="shared" si="38"/>
        <v>0</v>
      </c>
      <c r="G623" s="33"/>
      <c r="H623" s="33">
        <f>IFERROR(VLOOKUP(A623,'Estoque Total'!B615:$K$8000,10,FALSE),0)</f>
        <v>242</v>
      </c>
      <c r="I623" s="33">
        <f t="shared" si="39"/>
        <v>-242</v>
      </c>
      <c r="J623" s="34">
        <f>IFERROR(VLOOKUP(A623,'Base Preço 2022 - 2023'!$A$2:$C$2000,3,FALSE),0)</f>
        <v>38.546422645612168</v>
      </c>
      <c r="K623" s="34">
        <f t="shared" si="37"/>
        <v>-9328.2342802381445</v>
      </c>
      <c r="L623" s="36">
        <f t="shared" si="40"/>
        <v>0</v>
      </c>
    </row>
    <row r="624" spans="1:12" x14ac:dyDescent="0.25">
      <c r="A624" s="33" t="s">
        <v>1893</v>
      </c>
      <c r="B624" s="33" t="s">
        <v>742</v>
      </c>
      <c r="C624" s="33" t="s">
        <v>2311</v>
      </c>
      <c r="D624" s="33"/>
      <c r="E624" s="33"/>
      <c r="F624" s="33">
        <f t="shared" si="38"/>
        <v>0</v>
      </c>
      <c r="G624" s="33"/>
      <c r="H624" s="33">
        <f>IFERROR(VLOOKUP(A624,'Estoque Total'!B616:$K$8000,10,FALSE),0)</f>
        <v>0</v>
      </c>
      <c r="I624" s="33">
        <f t="shared" si="39"/>
        <v>0</v>
      </c>
      <c r="J624" s="34">
        <f>IFERROR(VLOOKUP(A624,'Base Preço 2022 - 2023'!$A$2:$C$2000,3,FALSE),0)</f>
        <v>4820.21</v>
      </c>
      <c r="K624" s="34">
        <f t="shared" si="37"/>
        <v>0</v>
      </c>
      <c r="L624" s="36">
        <f t="shared" si="40"/>
        <v>0</v>
      </c>
    </row>
    <row r="625" spans="1:12" x14ac:dyDescent="0.25">
      <c r="A625" s="33" t="s">
        <v>1894</v>
      </c>
      <c r="B625" s="33" t="s">
        <v>743</v>
      </c>
      <c r="C625" s="33" t="s">
        <v>2304</v>
      </c>
      <c r="D625" s="33"/>
      <c r="E625" s="33"/>
      <c r="F625" s="33">
        <f t="shared" si="38"/>
        <v>0</v>
      </c>
      <c r="G625" s="33"/>
      <c r="H625" s="33">
        <f>IFERROR(VLOOKUP(A625,'Estoque Total'!B617:$K$8000,10,FALSE),0)</f>
        <v>0</v>
      </c>
      <c r="I625" s="33">
        <f t="shared" si="39"/>
        <v>0</v>
      </c>
      <c r="J625" s="34">
        <f>IFERROR(VLOOKUP(A625,'Base Preço 2022 - 2023'!$A$2:$C$2000,3,FALSE),0)</f>
        <v>39.170968890668981</v>
      </c>
      <c r="K625" s="34">
        <f t="shared" si="37"/>
        <v>0</v>
      </c>
      <c r="L625" s="36">
        <f t="shared" si="40"/>
        <v>0</v>
      </c>
    </row>
    <row r="626" spans="1:12" x14ac:dyDescent="0.25">
      <c r="A626" s="33" t="s">
        <v>1895</v>
      </c>
      <c r="B626" s="33" t="s">
        <v>744</v>
      </c>
      <c r="C626" s="33" t="s">
        <v>2304</v>
      </c>
      <c r="D626" s="33"/>
      <c r="E626" s="33"/>
      <c r="F626" s="33">
        <f t="shared" si="38"/>
        <v>0</v>
      </c>
      <c r="G626" s="33"/>
      <c r="H626" s="33">
        <f>IFERROR(VLOOKUP(A626,'Estoque Total'!B618:$K$8000,10,FALSE),0)</f>
        <v>0</v>
      </c>
      <c r="I626" s="33">
        <f t="shared" si="39"/>
        <v>0</v>
      </c>
      <c r="J626" s="34">
        <f>IFERROR(VLOOKUP(A626,'Base Preço 2022 - 2023'!$A$2:$C$2000,3,FALSE),0)</f>
        <v>67.085397221460283</v>
      </c>
      <c r="K626" s="34">
        <f t="shared" si="37"/>
        <v>0</v>
      </c>
      <c r="L626" s="36">
        <f t="shared" si="40"/>
        <v>0</v>
      </c>
    </row>
    <row r="627" spans="1:12" x14ac:dyDescent="0.25">
      <c r="A627" s="33" t="s">
        <v>1896</v>
      </c>
      <c r="B627" s="33" t="s">
        <v>745</v>
      </c>
      <c r="C627" s="33" t="s">
        <v>2304</v>
      </c>
      <c r="D627" s="33"/>
      <c r="E627" s="33"/>
      <c r="F627" s="33">
        <f t="shared" si="38"/>
        <v>0</v>
      </c>
      <c r="G627" s="33"/>
      <c r="H627" s="33">
        <f>IFERROR(VLOOKUP(A627,'Estoque Total'!B619:$K$8000,10,FALSE),0)</f>
        <v>0</v>
      </c>
      <c r="I627" s="33">
        <f t="shared" si="39"/>
        <v>0</v>
      </c>
      <c r="J627" s="34">
        <f>IFERROR(VLOOKUP(A627,'Base Preço 2022 - 2023'!$A$2:$C$2000,3,FALSE),0)</f>
        <v>81.144198688443225</v>
      </c>
      <c r="K627" s="34">
        <f t="shared" si="37"/>
        <v>0</v>
      </c>
      <c r="L627" s="36">
        <f t="shared" si="40"/>
        <v>0</v>
      </c>
    </row>
    <row r="628" spans="1:12" x14ac:dyDescent="0.25">
      <c r="A628" s="33" t="s">
        <v>1897</v>
      </c>
      <c r="B628" s="33" t="s">
        <v>746</v>
      </c>
      <c r="C628" s="33" t="s">
        <v>2304</v>
      </c>
      <c r="D628" s="33"/>
      <c r="E628" s="33"/>
      <c r="F628" s="33">
        <f t="shared" si="38"/>
        <v>0</v>
      </c>
      <c r="G628" s="33"/>
      <c r="H628" s="33">
        <f>IFERROR(VLOOKUP(A628,'Estoque Total'!B620:$K$8000,10,FALSE),0)</f>
        <v>0</v>
      </c>
      <c r="I628" s="33">
        <f t="shared" si="39"/>
        <v>0</v>
      </c>
      <c r="J628" s="34">
        <f>IFERROR(VLOOKUP(A628,'Base Preço 2022 - 2023'!$A$2:$C$2000,3,FALSE),0)</f>
        <v>60.983373915883035</v>
      </c>
      <c r="K628" s="34">
        <f t="shared" si="37"/>
        <v>0</v>
      </c>
      <c r="L628" s="36">
        <f t="shared" si="40"/>
        <v>0</v>
      </c>
    </row>
    <row r="629" spans="1:12" x14ac:dyDescent="0.25">
      <c r="A629" s="33" t="s">
        <v>1898</v>
      </c>
      <c r="B629" s="33" t="s">
        <v>747</v>
      </c>
      <c r="C629" s="33" t="s">
        <v>2304</v>
      </c>
      <c r="D629" s="33"/>
      <c r="E629" s="33"/>
      <c r="F629" s="33">
        <f t="shared" si="38"/>
        <v>0</v>
      </c>
      <c r="G629" s="33"/>
      <c r="H629" s="33">
        <f>IFERROR(VLOOKUP(A629,'Estoque Total'!B621:$K$8000,10,FALSE),0)</f>
        <v>0</v>
      </c>
      <c r="I629" s="33">
        <f t="shared" si="39"/>
        <v>0</v>
      </c>
      <c r="J629" s="34">
        <f>IFERROR(VLOOKUP(A629,'Base Preço 2022 - 2023'!$A$2:$C$2000,3,FALSE),0)</f>
        <v>73.249654289607122</v>
      </c>
      <c r="K629" s="34">
        <f t="shared" si="37"/>
        <v>0</v>
      </c>
      <c r="L629" s="36">
        <f t="shared" si="40"/>
        <v>0</v>
      </c>
    </row>
    <row r="630" spans="1:12" x14ac:dyDescent="0.25">
      <c r="A630" s="33" t="s">
        <v>1900</v>
      </c>
      <c r="B630" s="33" t="s">
        <v>749</v>
      </c>
      <c r="C630" s="33" t="s">
        <v>2304</v>
      </c>
      <c r="D630" s="33"/>
      <c r="E630" s="33"/>
      <c r="F630" s="33">
        <f t="shared" si="38"/>
        <v>0</v>
      </c>
      <c r="G630" s="33"/>
      <c r="H630" s="33">
        <f>IFERROR(VLOOKUP(A630,'Estoque Total'!B622:$K$8000,10,FALSE),0)</f>
        <v>0</v>
      </c>
      <c r="I630" s="33">
        <f t="shared" si="39"/>
        <v>0</v>
      </c>
      <c r="J630" s="34">
        <f>IFERROR(VLOOKUP(A630,'Base Preço 2022 - 2023'!$A$2:$C$2000,3,FALSE),0)</f>
        <v>45.586158757635971</v>
      </c>
      <c r="K630" s="34">
        <f t="shared" si="37"/>
        <v>0</v>
      </c>
      <c r="L630" s="36">
        <f t="shared" si="40"/>
        <v>0</v>
      </c>
    </row>
    <row r="631" spans="1:12" x14ac:dyDescent="0.25">
      <c r="A631" s="33" t="s">
        <v>1901</v>
      </c>
      <c r="B631" s="33" t="s">
        <v>750</v>
      </c>
      <c r="C631" s="33" t="s">
        <v>2304</v>
      </c>
      <c r="D631" s="33"/>
      <c r="E631" s="33"/>
      <c r="F631" s="33">
        <f t="shared" si="38"/>
        <v>0</v>
      </c>
      <c r="G631" s="33"/>
      <c r="H631" s="33">
        <f>IFERROR(VLOOKUP(A631,'Estoque Total'!B623:$K$8000,10,FALSE),0)</f>
        <v>0</v>
      </c>
      <c r="I631" s="33">
        <f t="shared" si="39"/>
        <v>0</v>
      </c>
      <c r="J631" s="34">
        <f>IFERROR(VLOOKUP(A631,'Base Preço 2022 - 2023'!$A$2:$C$2000,3,FALSE),0)</f>
        <v>56.777158811730501</v>
      </c>
      <c r="K631" s="34">
        <f t="shared" si="37"/>
        <v>0</v>
      </c>
      <c r="L631" s="36">
        <f t="shared" si="40"/>
        <v>0</v>
      </c>
    </row>
    <row r="632" spans="1:12" x14ac:dyDescent="0.25">
      <c r="A632" s="33" t="s">
        <v>1902</v>
      </c>
      <c r="B632" s="33" t="s">
        <v>751</v>
      </c>
      <c r="C632" s="33" t="s">
        <v>2327</v>
      </c>
      <c r="D632" s="33"/>
      <c r="E632" s="33"/>
      <c r="F632" s="33">
        <f t="shared" si="38"/>
        <v>0</v>
      </c>
      <c r="G632" s="33"/>
      <c r="H632" s="33">
        <f>IFERROR(VLOOKUP(A632,'Estoque Total'!B624:$K$8000,10,FALSE),0)</f>
        <v>0</v>
      </c>
      <c r="I632" s="33">
        <f t="shared" si="39"/>
        <v>0</v>
      </c>
      <c r="J632" s="34">
        <f>IFERROR(VLOOKUP(A632,'Base Preço 2022 - 2023'!$A$2:$C$2000,3,FALSE),0)</f>
        <v>0</v>
      </c>
      <c r="K632" s="34">
        <f t="shared" si="37"/>
        <v>0</v>
      </c>
      <c r="L632" s="36">
        <f t="shared" si="40"/>
        <v>0</v>
      </c>
    </row>
    <row r="633" spans="1:12" x14ac:dyDescent="0.25">
      <c r="A633" s="33" t="s">
        <v>1903</v>
      </c>
      <c r="B633" s="33" t="s">
        <v>752</v>
      </c>
      <c r="C633" s="33" t="s">
        <v>2369</v>
      </c>
      <c r="D633" s="33"/>
      <c r="E633" s="33"/>
      <c r="F633" s="33">
        <f t="shared" si="38"/>
        <v>0</v>
      </c>
      <c r="G633" s="33"/>
      <c r="H633" s="33">
        <f>IFERROR(VLOOKUP(A633,'Estoque Total'!B625:$K$8000,10,FALSE),0)</f>
        <v>48</v>
      </c>
      <c r="I633" s="33">
        <f t="shared" si="39"/>
        <v>-48</v>
      </c>
      <c r="J633" s="34">
        <f>IFERROR(VLOOKUP(A633,'Base Preço 2022 - 2023'!$A$2:$C$2000,3,FALSE),0)</f>
        <v>60.587642922512011</v>
      </c>
      <c r="K633" s="34">
        <f t="shared" si="37"/>
        <v>-2908.2068602805766</v>
      </c>
      <c r="L633" s="36">
        <f t="shared" si="40"/>
        <v>0</v>
      </c>
    </row>
    <row r="634" spans="1:12" x14ac:dyDescent="0.25">
      <c r="A634" s="33" t="s">
        <v>1904</v>
      </c>
      <c r="B634" s="33" t="s">
        <v>753</v>
      </c>
      <c r="C634" s="33" t="s">
        <v>2315</v>
      </c>
      <c r="D634" s="33"/>
      <c r="E634" s="33"/>
      <c r="F634" s="33">
        <f t="shared" si="38"/>
        <v>0</v>
      </c>
      <c r="G634" s="33"/>
      <c r="H634" s="33">
        <f>IFERROR(VLOOKUP(A634,'Estoque Total'!B626:$K$8000,10,FALSE),0)</f>
        <v>0</v>
      </c>
      <c r="I634" s="33">
        <f t="shared" si="39"/>
        <v>0</v>
      </c>
      <c r="J634" s="34">
        <f>IFERROR(VLOOKUP(A634,'Base Preço 2022 - 2023'!$A$2:$C$2000,3,FALSE),0)</f>
        <v>14.12001814560602</v>
      </c>
      <c r="K634" s="34">
        <f t="shared" si="37"/>
        <v>0</v>
      </c>
      <c r="L634" s="36">
        <f t="shared" si="40"/>
        <v>0</v>
      </c>
    </row>
    <row r="635" spans="1:12" x14ac:dyDescent="0.25">
      <c r="A635" s="33" t="s">
        <v>1905</v>
      </c>
      <c r="B635" s="33" t="s">
        <v>754</v>
      </c>
      <c r="C635" s="33" t="s">
        <v>2369</v>
      </c>
      <c r="D635" s="33"/>
      <c r="E635" s="33"/>
      <c r="F635" s="33">
        <f t="shared" si="38"/>
        <v>0</v>
      </c>
      <c r="G635" s="33"/>
      <c r="H635" s="33">
        <f>IFERROR(VLOOKUP(A635,'Estoque Total'!B627:$K$8000,10,FALSE),0)</f>
        <v>26</v>
      </c>
      <c r="I635" s="33">
        <f t="shared" si="39"/>
        <v>-26</v>
      </c>
      <c r="J635" s="34">
        <f>IFERROR(VLOOKUP(A635,'Base Preço 2022 - 2023'!$A$2:$C$2000,3,FALSE),0)</f>
        <v>89.947324802009362</v>
      </c>
      <c r="K635" s="34">
        <f t="shared" si="37"/>
        <v>-2338.6304448522433</v>
      </c>
      <c r="L635" s="36">
        <f t="shared" si="40"/>
        <v>0</v>
      </c>
    </row>
    <row r="636" spans="1:12" x14ac:dyDescent="0.25">
      <c r="A636" s="33" t="s">
        <v>1906</v>
      </c>
      <c r="B636" s="33" t="s">
        <v>755</v>
      </c>
      <c r="C636" s="33" t="s">
        <v>2315</v>
      </c>
      <c r="D636" s="33"/>
      <c r="E636" s="33"/>
      <c r="F636" s="33">
        <f t="shared" si="38"/>
        <v>0</v>
      </c>
      <c r="G636" s="33"/>
      <c r="H636" s="33">
        <f>IFERROR(VLOOKUP(A636,'Estoque Total'!B628:$K$8000,10,FALSE),0)</f>
        <v>0</v>
      </c>
      <c r="I636" s="33">
        <f t="shared" si="39"/>
        <v>0</v>
      </c>
      <c r="J636" s="34">
        <f>IFERROR(VLOOKUP(A636,'Base Preço 2022 - 2023'!$A$2:$C$2000,3,FALSE),0)</f>
        <v>15.314065764653639</v>
      </c>
      <c r="K636" s="34">
        <f t="shared" si="37"/>
        <v>0</v>
      </c>
      <c r="L636" s="36">
        <f t="shared" si="40"/>
        <v>0</v>
      </c>
    </row>
    <row r="637" spans="1:12" x14ac:dyDescent="0.25">
      <c r="A637" s="33" t="s">
        <v>1907</v>
      </c>
      <c r="B637" s="33" t="s">
        <v>756</v>
      </c>
      <c r="C637" s="33" t="s">
        <v>2369</v>
      </c>
      <c r="D637" s="33"/>
      <c r="E637" s="33"/>
      <c r="F637" s="33">
        <f t="shared" si="38"/>
        <v>0</v>
      </c>
      <c r="G637" s="33"/>
      <c r="H637" s="33">
        <f>IFERROR(VLOOKUP(A637,'Estoque Total'!B629:$K$8000,10,FALSE),0)</f>
        <v>0</v>
      </c>
      <c r="I637" s="33">
        <f t="shared" si="39"/>
        <v>0</v>
      </c>
      <c r="J637" s="34">
        <f>IFERROR(VLOOKUP(A637,'Base Preço 2022 - 2023'!$A$2:$C$2000,3,FALSE),0)</f>
        <v>107.5631339297078</v>
      </c>
      <c r="K637" s="34">
        <f t="shared" si="37"/>
        <v>0</v>
      </c>
      <c r="L637" s="36">
        <f t="shared" si="40"/>
        <v>0</v>
      </c>
    </row>
    <row r="638" spans="1:12" x14ac:dyDescent="0.25">
      <c r="A638" s="33" t="s">
        <v>1908</v>
      </c>
      <c r="B638" s="33" t="s">
        <v>757</v>
      </c>
      <c r="C638" s="33" t="s">
        <v>2369</v>
      </c>
      <c r="D638" s="33"/>
      <c r="E638" s="33"/>
      <c r="F638" s="33">
        <f t="shared" si="38"/>
        <v>0</v>
      </c>
      <c r="G638" s="33"/>
      <c r="H638" s="33">
        <f>IFERROR(VLOOKUP(A638,'Estoque Total'!B630:$K$8000,10,FALSE),0)</f>
        <v>10</v>
      </c>
      <c r="I638" s="33">
        <f t="shared" si="39"/>
        <v>-10</v>
      </c>
      <c r="J638" s="34">
        <f>IFERROR(VLOOKUP(A638,'Base Preço 2022 - 2023'!$A$2:$C$2000,3,FALSE),0)</f>
        <v>119.30700668150673</v>
      </c>
      <c r="K638" s="34">
        <f t="shared" si="37"/>
        <v>-1193.0700668150673</v>
      </c>
      <c r="L638" s="36">
        <f t="shared" si="40"/>
        <v>0</v>
      </c>
    </row>
    <row r="639" spans="1:12" x14ac:dyDescent="0.25">
      <c r="A639" s="33" t="s">
        <v>1909</v>
      </c>
      <c r="B639" s="33" t="s">
        <v>758</v>
      </c>
      <c r="C639" s="33" t="s">
        <v>2315</v>
      </c>
      <c r="D639" s="33"/>
      <c r="E639" s="33"/>
      <c r="F639" s="33">
        <f t="shared" si="38"/>
        <v>0</v>
      </c>
      <c r="G639" s="33"/>
      <c r="H639" s="33">
        <f>IFERROR(VLOOKUP(A639,'Estoque Total'!B631:$K$8000,10,FALSE),0)</f>
        <v>0</v>
      </c>
      <c r="I639" s="33">
        <f t="shared" si="39"/>
        <v>0</v>
      </c>
      <c r="J639" s="34">
        <f>IFERROR(VLOOKUP(A639,'Base Preço 2022 - 2023'!$A$2:$C$2000,3,FALSE),0)</f>
        <v>16.508113383701257</v>
      </c>
      <c r="K639" s="34">
        <f t="shared" si="37"/>
        <v>0</v>
      </c>
      <c r="L639" s="36">
        <f t="shared" si="40"/>
        <v>0</v>
      </c>
    </row>
    <row r="640" spans="1:12" x14ac:dyDescent="0.25">
      <c r="A640" s="33" t="s">
        <v>1910</v>
      </c>
      <c r="B640" s="33" t="s">
        <v>759</v>
      </c>
      <c r="C640" s="33" t="s">
        <v>2369</v>
      </c>
      <c r="D640" s="33"/>
      <c r="E640" s="33"/>
      <c r="F640" s="33">
        <f t="shared" si="38"/>
        <v>0</v>
      </c>
      <c r="G640" s="33"/>
      <c r="H640" s="33">
        <f>IFERROR(VLOOKUP(A640,'Estoque Total'!B632:$K$8000,10,FALSE),0)</f>
        <v>166</v>
      </c>
      <c r="I640" s="33">
        <f t="shared" si="39"/>
        <v>-166</v>
      </c>
      <c r="J640" s="34">
        <f>IFERROR(VLOOKUP(A640,'Base Preço 2022 - 2023'!$A$2:$C$2000,3,FALSE),0)</f>
        <v>148.66668856100415</v>
      </c>
      <c r="K640" s="34">
        <f t="shared" si="37"/>
        <v>-24678.670301126687</v>
      </c>
      <c r="L640" s="36">
        <f t="shared" si="40"/>
        <v>0</v>
      </c>
    </row>
    <row r="641" spans="1:12" x14ac:dyDescent="0.25">
      <c r="A641" s="33" t="s">
        <v>1911</v>
      </c>
      <c r="B641" s="33" t="s">
        <v>760</v>
      </c>
      <c r="C641" s="33" t="s">
        <v>2315</v>
      </c>
      <c r="D641" s="33"/>
      <c r="E641" s="33"/>
      <c r="F641" s="33">
        <f t="shared" si="38"/>
        <v>0</v>
      </c>
      <c r="G641" s="33"/>
      <c r="H641" s="33">
        <f>IFERROR(VLOOKUP(A641,'Estoque Total'!B633:$K$8000,10,FALSE),0)</f>
        <v>0</v>
      </c>
      <c r="I641" s="33">
        <f t="shared" si="39"/>
        <v>0</v>
      </c>
      <c r="J641" s="34">
        <f>IFERROR(VLOOKUP(A641,'Base Preço 2022 - 2023'!$A$2:$C$2000,3,FALSE),0)</f>
        <v>17.702161002748877</v>
      </c>
      <c r="K641" s="34">
        <f t="shared" si="37"/>
        <v>0</v>
      </c>
      <c r="L641" s="36">
        <f t="shared" si="40"/>
        <v>0</v>
      </c>
    </row>
    <row r="642" spans="1:12" x14ac:dyDescent="0.25">
      <c r="A642" s="33" t="s">
        <v>1912</v>
      </c>
      <c r="B642" s="33" t="s">
        <v>761</v>
      </c>
      <c r="C642" s="33" t="s">
        <v>2369</v>
      </c>
      <c r="D642" s="33"/>
      <c r="E642" s="33"/>
      <c r="F642" s="33">
        <f t="shared" si="38"/>
        <v>0</v>
      </c>
      <c r="G642" s="33"/>
      <c r="H642" s="33">
        <f>IFERROR(VLOOKUP(A642,'Estoque Total'!B634:$K$8000,10,FALSE),0)</f>
        <v>0</v>
      </c>
      <c r="I642" s="33">
        <f t="shared" si="39"/>
        <v>0</v>
      </c>
      <c r="J642" s="34">
        <f>IFERROR(VLOOKUP(A642,'Base Preço 2022 - 2023'!$A$2:$C$2000,3,FALSE),0)</f>
        <v>178.15030389776828</v>
      </c>
      <c r="K642" s="34">
        <f t="shared" si="37"/>
        <v>0</v>
      </c>
      <c r="L642" s="36">
        <f t="shared" si="40"/>
        <v>0</v>
      </c>
    </row>
    <row r="643" spans="1:12" x14ac:dyDescent="0.25">
      <c r="A643" s="33" t="s">
        <v>1913</v>
      </c>
      <c r="B643" s="33" t="s">
        <v>762</v>
      </c>
      <c r="C643" s="33" t="s">
        <v>2315</v>
      </c>
      <c r="D643" s="33"/>
      <c r="E643" s="33"/>
      <c r="F643" s="33">
        <f t="shared" si="38"/>
        <v>0</v>
      </c>
      <c r="G643" s="33"/>
      <c r="H643" s="33">
        <f>IFERROR(VLOOKUP(A643,'Estoque Total'!B635:$K$8000,10,FALSE),0)</f>
        <v>0</v>
      </c>
      <c r="I643" s="33">
        <f t="shared" si="39"/>
        <v>0</v>
      </c>
      <c r="J643" s="34">
        <f>IFERROR(VLOOKUP(A643,'Base Preço 2022 - 2023'!$A$2:$C$2000,3,FALSE),0)</f>
        <v>18.896208621796497</v>
      </c>
      <c r="K643" s="34">
        <f t="shared" si="37"/>
        <v>0</v>
      </c>
      <c r="L643" s="36">
        <f t="shared" si="40"/>
        <v>0</v>
      </c>
    </row>
    <row r="644" spans="1:12" x14ac:dyDescent="0.25">
      <c r="A644" s="33" t="s">
        <v>1914</v>
      </c>
      <c r="B644" s="33" t="s">
        <v>763</v>
      </c>
      <c r="C644" s="33" t="s">
        <v>2369</v>
      </c>
      <c r="D644" s="33"/>
      <c r="E644" s="33"/>
      <c r="F644" s="33">
        <f t="shared" si="38"/>
        <v>0</v>
      </c>
      <c r="G644" s="33"/>
      <c r="H644" s="33">
        <f>IFERROR(VLOOKUP(A644,'Estoque Total'!B636:$K$8000,10,FALSE),0)</f>
        <v>0</v>
      </c>
      <c r="I644" s="33">
        <f t="shared" si="39"/>
        <v>0</v>
      </c>
      <c r="J644" s="34">
        <f>IFERROR(VLOOKUP(A644,'Base Preço 2022 - 2023'!$A$2:$C$2000,3,FALSE),0)</f>
        <v>17.376591054758403</v>
      </c>
      <c r="K644" s="34">
        <f t="shared" si="37"/>
        <v>0</v>
      </c>
      <c r="L644" s="36">
        <f t="shared" si="40"/>
        <v>0</v>
      </c>
    </row>
    <row r="645" spans="1:12" x14ac:dyDescent="0.25">
      <c r="A645" s="33" t="s">
        <v>1915</v>
      </c>
      <c r="B645" s="33" t="s">
        <v>764</v>
      </c>
      <c r="C645" s="33" t="s">
        <v>2369</v>
      </c>
      <c r="D645" s="33"/>
      <c r="E645" s="33"/>
      <c r="F645" s="33">
        <f t="shared" si="38"/>
        <v>0</v>
      </c>
      <c r="G645" s="33"/>
      <c r="H645" s="33">
        <f>IFERROR(VLOOKUP(A645,'Estoque Total'!B637:$K$8000,10,FALSE),0)</f>
        <v>0</v>
      </c>
      <c r="I645" s="33">
        <f t="shared" si="39"/>
        <v>0</v>
      </c>
      <c r="J645" s="34">
        <f>IFERROR(VLOOKUP(A645,'Base Preço 2022 - 2023'!$A$2:$C$2000,3,FALSE),0)</f>
        <v>23.991141833421718</v>
      </c>
      <c r="K645" s="34">
        <f t="shared" si="37"/>
        <v>0</v>
      </c>
      <c r="L645" s="36">
        <f t="shared" si="40"/>
        <v>0</v>
      </c>
    </row>
    <row r="646" spans="1:12" x14ac:dyDescent="0.25">
      <c r="A646" s="33" t="s">
        <v>1916</v>
      </c>
      <c r="B646" s="33" t="s">
        <v>765</v>
      </c>
      <c r="C646" s="33" t="s">
        <v>2369</v>
      </c>
      <c r="D646" s="33"/>
      <c r="E646" s="33"/>
      <c r="F646" s="33">
        <f t="shared" si="38"/>
        <v>0</v>
      </c>
      <c r="G646" s="33"/>
      <c r="H646" s="33">
        <f>IFERROR(VLOOKUP(A646,'Estoque Total'!B638:$K$8000,10,FALSE),0)</f>
        <v>81</v>
      </c>
      <c r="I646" s="33">
        <f t="shared" si="39"/>
        <v>-81</v>
      </c>
      <c r="J646" s="34">
        <f>IFERROR(VLOOKUP(A646,'Base Preço 2022 - 2023'!$A$2:$C$2000,3,FALSE),0)</f>
        <v>42.971833794813584</v>
      </c>
      <c r="K646" s="34">
        <f t="shared" si="37"/>
        <v>-3480.7185373799002</v>
      </c>
      <c r="L646" s="36">
        <f t="shared" si="40"/>
        <v>0</v>
      </c>
    </row>
    <row r="647" spans="1:12" x14ac:dyDescent="0.25">
      <c r="A647" s="33" t="s">
        <v>1917</v>
      </c>
      <c r="B647" s="33" t="s">
        <v>766</v>
      </c>
      <c r="C647" s="33" t="s">
        <v>2304</v>
      </c>
      <c r="D647" s="33"/>
      <c r="E647" s="33"/>
      <c r="F647" s="33">
        <f t="shared" si="38"/>
        <v>0</v>
      </c>
      <c r="G647" s="33"/>
      <c r="H647" s="33">
        <f>IFERROR(VLOOKUP(A647,'Estoque Total'!B639:$K$8000,10,FALSE),0)</f>
        <v>0</v>
      </c>
      <c r="I647" s="33">
        <f t="shared" si="39"/>
        <v>0</v>
      </c>
      <c r="J647" s="34">
        <f>IFERROR(VLOOKUP(A647,'Base Preço 2022 - 2023'!$A$2:$C$2000,3,FALSE),0)</f>
        <v>133.78231632586053</v>
      </c>
      <c r="K647" s="34">
        <f t="shared" si="37"/>
        <v>0</v>
      </c>
      <c r="L647" s="36">
        <f t="shared" si="40"/>
        <v>0</v>
      </c>
    </row>
    <row r="648" spans="1:12" x14ac:dyDescent="0.25">
      <c r="A648" s="33" t="s">
        <v>1918</v>
      </c>
      <c r="B648" s="33" t="s">
        <v>767</v>
      </c>
      <c r="C648" s="33" t="s">
        <v>2304</v>
      </c>
      <c r="D648" s="33"/>
      <c r="E648" s="33"/>
      <c r="F648" s="33">
        <f t="shared" si="38"/>
        <v>0</v>
      </c>
      <c r="G648" s="33"/>
      <c r="H648" s="33">
        <f>IFERROR(VLOOKUP(A648,'Estoque Total'!B640:$K$8000,10,FALSE),0)</f>
        <v>0</v>
      </c>
      <c r="I648" s="33">
        <f t="shared" si="39"/>
        <v>0</v>
      </c>
      <c r="J648" s="34">
        <f>IFERROR(VLOOKUP(A648,'Base Preço 2022 - 2023'!$A$2:$C$2000,3,FALSE),0)</f>
        <v>222.02314966559049</v>
      </c>
      <c r="K648" s="34">
        <f t="shared" si="37"/>
        <v>0</v>
      </c>
      <c r="L648" s="36">
        <f t="shared" si="40"/>
        <v>0</v>
      </c>
    </row>
    <row r="649" spans="1:12" x14ac:dyDescent="0.25">
      <c r="A649" s="33" t="s">
        <v>1919</v>
      </c>
      <c r="B649" s="33" t="s">
        <v>768</v>
      </c>
      <c r="C649" s="33" t="s">
        <v>2304</v>
      </c>
      <c r="D649" s="33"/>
      <c r="E649" s="33"/>
      <c r="F649" s="33">
        <f t="shared" si="38"/>
        <v>0</v>
      </c>
      <c r="G649" s="33"/>
      <c r="H649" s="33">
        <f>IFERROR(VLOOKUP(A649,'Estoque Total'!B641:$K$8000,10,FALSE),0)</f>
        <v>0</v>
      </c>
      <c r="I649" s="33">
        <f t="shared" si="39"/>
        <v>0</v>
      </c>
      <c r="J649" s="34">
        <f>IFERROR(VLOOKUP(A649,'Base Preço 2022 - 2023'!$A$2:$C$2000,3,FALSE),0)</f>
        <v>268.56172225186776</v>
      </c>
      <c r="K649" s="34">
        <f t="shared" si="37"/>
        <v>0</v>
      </c>
      <c r="L649" s="36">
        <f t="shared" si="40"/>
        <v>0</v>
      </c>
    </row>
    <row r="650" spans="1:12" x14ac:dyDescent="0.25">
      <c r="A650" s="33" t="s">
        <v>1920</v>
      </c>
      <c r="B650" s="33" t="s">
        <v>769</v>
      </c>
      <c r="C650" s="33" t="s">
        <v>2304</v>
      </c>
      <c r="D650" s="33"/>
      <c r="E650" s="33"/>
      <c r="F650" s="33">
        <f t="shared" si="38"/>
        <v>0</v>
      </c>
      <c r="G650" s="33"/>
      <c r="H650" s="33">
        <f>IFERROR(VLOOKUP(A650,'Estoque Total'!B642:$K$8000,10,FALSE),0)</f>
        <v>0</v>
      </c>
      <c r="I650" s="33">
        <f t="shared" si="39"/>
        <v>0</v>
      </c>
      <c r="J650" s="34">
        <f>IFERROR(VLOOKUP(A650,'Base Preço 2022 - 2023'!$A$2:$C$2000,3,FALSE),0)</f>
        <v>307.26544192778613</v>
      </c>
      <c r="K650" s="34">
        <f t="shared" ref="K650:K713" si="41">I650*J650</f>
        <v>0</v>
      </c>
      <c r="L650" s="36">
        <f t="shared" si="40"/>
        <v>0</v>
      </c>
    </row>
    <row r="651" spans="1:12" x14ac:dyDescent="0.25">
      <c r="A651" s="33" t="s">
        <v>1921</v>
      </c>
      <c r="B651" s="33" t="s">
        <v>770</v>
      </c>
      <c r="C651" s="33" t="s">
        <v>2304</v>
      </c>
      <c r="D651" s="33"/>
      <c r="E651" s="33"/>
      <c r="F651" s="33">
        <f t="shared" ref="F651:F714" si="42">IF(D651-E651&lt;&gt;0,"Gerar 3° Contagem",D651-E651)</f>
        <v>0</v>
      </c>
      <c r="G651" s="33"/>
      <c r="H651" s="33">
        <f>IFERROR(VLOOKUP(A651,'Estoque Total'!B643:$K$8000,10,FALSE),0)</f>
        <v>0</v>
      </c>
      <c r="I651" s="33">
        <f t="shared" ref="I651:I714" si="43">G651-H651</f>
        <v>0</v>
      </c>
      <c r="J651" s="34">
        <f>IFERROR(VLOOKUP(A651,'Base Preço 2022 - 2023'!$A$2:$C$2000,3,FALSE),0)</f>
        <v>233.21738447746111</v>
      </c>
      <c r="K651" s="34">
        <f t="shared" si="41"/>
        <v>0</v>
      </c>
      <c r="L651" s="36">
        <f t="shared" ref="L651:L714" si="44">G651*J651</f>
        <v>0</v>
      </c>
    </row>
    <row r="652" spans="1:12" x14ac:dyDescent="0.25">
      <c r="A652" s="33" t="s">
        <v>1922</v>
      </c>
      <c r="B652" s="33" t="s">
        <v>771</v>
      </c>
      <c r="C652" s="33" t="s">
        <v>2304</v>
      </c>
      <c r="D652" s="33"/>
      <c r="E652" s="33"/>
      <c r="F652" s="33">
        <f t="shared" si="42"/>
        <v>0</v>
      </c>
      <c r="G652" s="33"/>
      <c r="H652" s="33">
        <f>IFERROR(VLOOKUP(A652,'Estoque Total'!B644:$K$8000,10,FALSE),0)</f>
        <v>0</v>
      </c>
      <c r="I652" s="33">
        <f t="shared" si="43"/>
        <v>0</v>
      </c>
      <c r="J652" s="34">
        <f>IFERROR(VLOOKUP(A652,'Base Preço 2022 - 2023'!$A$2:$C$2000,3,FALSE),0)</f>
        <v>185.86456818162068</v>
      </c>
      <c r="K652" s="34">
        <f t="shared" si="41"/>
        <v>0</v>
      </c>
      <c r="L652" s="36">
        <f t="shared" si="44"/>
        <v>0</v>
      </c>
    </row>
    <row r="653" spans="1:12" x14ac:dyDescent="0.25">
      <c r="A653" s="33" t="s">
        <v>1923</v>
      </c>
      <c r="B653" s="33" t="s">
        <v>772</v>
      </c>
      <c r="C653" s="33" t="s">
        <v>2304</v>
      </c>
      <c r="D653" s="33"/>
      <c r="E653" s="33"/>
      <c r="F653" s="33">
        <f t="shared" si="42"/>
        <v>0</v>
      </c>
      <c r="G653" s="33"/>
      <c r="H653" s="33">
        <f>IFERROR(VLOOKUP(A653,'Estoque Total'!B645:$K$8000,10,FALSE),0)</f>
        <v>0</v>
      </c>
      <c r="I653" s="33">
        <f t="shared" si="43"/>
        <v>0</v>
      </c>
      <c r="J653" s="34">
        <f>IFERROR(VLOOKUP(A653,'Base Preço 2022 - 2023'!$A$2:$C$2000,3,FALSE),0)</f>
        <v>16.21</v>
      </c>
      <c r="K653" s="34">
        <f t="shared" si="41"/>
        <v>0</v>
      </c>
      <c r="L653" s="36">
        <f t="shared" si="44"/>
        <v>0</v>
      </c>
    </row>
    <row r="654" spans="1:12" x14ac:dyDescent="0.25">
      <c r="A654" s="33" t="s">
        <v>1924</v>
      </c>
      <c r="B654" s="33" t="s">
        <v>773</v>
      </c>
      <c r="C654" s="33" t="s">
        <v>2315</v>
      </c>
      <c r="D654" s="33"/>
      <c r="E654" s="33"/>
      <c r="F654" s="33">
        <f t="shared" si="42"/>
        <v>0</v>
      </c>
      <c r="G654" s="33"/>
      <c r="H654" s="33">
        <f>IFERROR(VLOOKUP(A654,'Estoque Total'!B646:$K$8000,10,FALSE),0)</f>
        <v>0</v>
      </c>
      <c r="I654" s="33">
        <f t="shared" si="43"/>
        <v>0</v>
      </c>
      <c r="J654" s="34">
        <f>IFERROR(VLOOKUP(A654,'Base Preço 2022 - 2023'!$A$2:$C$2000,3,FALSE),0)</f>
        <v>14.88</v>
      </c>
      <c r="K654" s="34">
        <f t="shared" si="41"/>
        <v>0</v>
      </c>
      <c r="L654" s="36">
        <f t="shared" si="44"/>
        <v>0</v>
      </c>
    </row>
    <row r="655" spans="1:12" x14ac:dyDescent="0.25">
      <c r="A655" s="33" t="s">
        <v>1925</v>
      </c>
      <c r="B655" s="33" t="s">
        <v>774</v>
      </c>
      <c r="C655" s="33" t="s">
        <v>2315</v>
      </c>
      <c r="D655" s="33"/>
      <c r="E655" s="33"/>
      <c r="F655" s="33">
        <f t="shared" si="42"/>
        <v>0</v>
      </c>
      <c r="G655" s="33"/>
      <c r="H655" s="33">
        <f>IFERROR(VLOOKUP(A655,'Estoque Total'!B647:$K$8000,10,FALSE),0)</f>
        <v>0</v>
      </c>
      <c r="I655" s="33">
        <f t="shared" si="43"/>
        <v>0</v>
      </c>
      <c r="J655" s="34">
        <f>IFERROR(VLOOKUP(A655,'Base Preço 2022 - 2023'!$A$2:$C$2000,3,FALSE),0)</f>
        <v>18.2</v>
      </c>
      <c r="K655" s="34">
        <f t="shared" si="41"/>
        <v>0</v>
      </c>
      <c r="L655" s="36">
        <f t="shared" si="44"/>
        <v>0</v>
      </c>
    </row>
    <row r="656" spans="1:12" x14ac:dyDescent="0.25">
      <c r="A656" s="33" t="s">
        <v>1926</v>
      </c>
      <c r="B656" s="33" t="s">
        <v>775</v>
      </c>
      <c r="C656" s="33" t="s">
        <v>2315</v>
      </c>
      <c r="D656" s="33"/>
      <c r="E656" s="33"/>
      <c r="F656" s="33">
        <f t="shared" si="42"/>
        <v>0</v>
      </c>
      <c r="G656" s="33"/>
      <c r="H656" s="33">
        <f>IFERROR(VLOOKUP(A656,'Estoque Total'!B648:$K$8000,10,FALSE),0)</f>
        <v>0</v>
      </c>
      <c r="I656" s="33">
        <f t="shared" si="43"/>
        <v>0</v>
      </c>
      <c r="J656" s="34">
        <f>IFERROR(VLOOKUP(A656,'Base Preço 2022 - 2023'!$A$2:$C$2000,3,FALSE),0)</f>
        <v>26.26</v>
      </c>
      <c r="K656" s="34">
        <f t="shared" si="41"/>
        <v>0</v>
      </c>
      <c r="L656" s="36">
        <f t="shared" si="44"/>
        <v>0</v>
      </c>
    </row>
    <row r="657" spans="1:12" x14ac:dyDescent="0.25">
      <c r="A657" s="33" t="s">
        <v>1927</v>
      </c>
      <c r="B657" s="33" t="s">
        <v>776</v>
      </c>
      <c r="C657" s="33" t="s">
        <v>2315</v>
      </c>
      <c r="D657" s="33"/>
      <c r="E657" s="33"/>
      <c r="F657" s="33">
        <f t="shared" si="42"/>
        <v>0</v>
      </c>
      <c r="G657" s="33"/>
      <c r="H657" s="33">
        <f>IFERROR(VLOOKUP(A657,'Estoque Total'!B649:$K$8000,10,FALSE),0)</f>
        <v>0</v>
      </c>
      <c r="I657" s="33">
        <f t="shared" si="43"/>
        <v>0</v>
      </c>
      <c r="J657" s="34">
        <f>IFERROR(VLOOKUP(A657,'Base Preço 2022 - 2023'!$A$2:$C$2000,3,FALSE),0)</f>
        <v>32.24</v>
      </c>
      <c r="K657" s="34">
        <f t="shared" si="41"/>
        <v>0</v>
      </c>
      <c r="L657" s="36">
        <f t="shared" si="44"/>
        <v>0</v>
      </c>
    </row>
    <row r="658" spans="1:12" x14ac:dyDescent="0.25">
      <c r="A658" s="33" t="s">
        <v>1928</v>
      </c>
      <c r="B658" s="33" t="s">
        <v>777</v>
      </c>
      <c r="C658" s="33" t="s">
        <v>2327</v>
      </c>
      <c r="D658" s="33"/>
      <c r="E658" s="33"/>
      <c r="F658" s="33">
        <f t="shared" si="42"/>
        <v>0</v>
      </c>
      <c r="G658" s="33"/>
      <c r="H658" s="33">
        <f>IFERROR(VLOOKUP(A658,'Estoque Total'!B650:$K$8000,10,FALSE),0)</f>
        <v>0</v>
      </c>
      <c r="I658" s="33">
        <f t="shared" si="43"/>
        <v>0</v>
      </c>
      <c r="J658" s="34">
        <f>IFERROR(VLOOKUP(A658,'Base Preço 2022 - 2023'!$A$2:$C$2000,3,FALSE),0)</f>
        <v>35</v>
      </c>
      <c r="K658" s="34">
        <f t="shared" si="41"/>
        <v>0</v>
      </c>
      <c r="L658" s="36">
        <f t="shared" si="44"/>
        <v>0</v>
      </c>
    </row>
    <row r="659" spans="1:12" x14ac:dyDescent="0.25">
      <c r="A659" s="33" t="s">
        <v>1931</v>
      </c>
      <c r="B659" s="33" t="s">
        <v>779</v>
      </c>
      <c r="C659" s="33" t="s">
        <v>2308</v>
      </c>
      <c r="D659" s="33"/>
      <c r="E659" s="33"/>
      <c r="F659" s="33">
        <f t="shared" si="42"/>
        <v>0</v>
      </c>
      <c r="G659" s="33"/>
      <c r="H659" s="33">
        <f>IFERROR(VLOOKUP(A659,'Estoque Total'!B651:$K$8000,10,FALSE),0)</f>
        <v>44</v>
      </c>
      <c r="I659" s="33">
        <f t="shared" si="43"/>
        <v>-44</v>
      </c>
      <c r="J659" s="34">
        <f>IFERROR(VLOOKUP(A659,'Base Preço 2022 - 2023'!$A$2:$C$2000,3,FALSE),0)</f>
        <v>56.96</v>
      </c>
      <c r="K659" s="34">
        <f t="shared" si="41"/>
        <v>-2506.2400000000002</v>
      </c>
      <c r="L659" s="36">
        <f t="shared" si="44"/>
        <v>0</v>
      </c>
    </row>
    <row r="660" spans="1:12" x14ac:dyDescent="0.25">
      <c r="A660" s="33" t="s">
        <v>1934</v>
      </c>
      <c r="B660" s="33" t="s">
        <v>782</v>
      </c>
      <c r="C660" s="33" t="s">
        <v>2314</v>
      </c>
      <c r="D660" s="33"/>
      <c r="E660" s="33"/>
      <c r="F660" s="33">
        <f t="shared" si="42"/>
        <v>0</v>
      </c>
      <c r="G660" s="33"/>
      <c r="H660" s="33">
        <f>IFERROR(VLOOKUP(A660,'Estoque Total'!B652:$K$8000,10,FALSE),0)</f>
        <v>0</v>
      </c>
      <c r="I660" s="33">
        <f t="shared" si="43"/>
        <v>0</v>
      </c>
      <c r="J660" s="34">
        <f>IFERROR(VLOOKUP(A660,'Base Preço 2022 - 2023'!$A$2:$C$2000,3,FALSE),0)</f>
        <v>137.88999999999999</v>
      </c>
      <c r="K660" s="34">
        <f t="shared" si="41"/>
        <v>0</v>
      </c>
      <c r="L660" s="36">
        <f t="shared" si="44"/>
        <v>0</v>
      </c>
    </row>
    <row r="661" spans="1:12" x14ac:dyDescent="0.25">
      <c r="A661" s="33" t="s">
        <v>1935</v>
      </c>
      <c r="B661" s="33" t="s">
        <v>2439</v>
      </c>
      <c r="C661" s="33" t="s">
        <v>2314</v>
      </c>
      <c r="D661" s="33"/>
      <c r="E661" s="33"/>
      <c r="F661" s="33">
        <f t="shared" si="42"/>
        <v>0</v>
      </c>
      <c r="G661" s="33"/>
      <c r="H661" s="33">
        <f>IFERROR(VLOOKUP(A661,'Estoque Total'!B653:$K$8000,10,FALSE),0)</f>
        <v>0</v>
      </c>
      <c r="I661" s="33">
        <f t="shared" si="43"/>
        <v>0</v>
      </c>
      <c r="J661" s="34">
        <f>IFERROR(VLOOKUP(A661,'Base Preço 2022 - 2023'!$A$2:$C$2000,3,FALSE),0)</f>
        <v>137.88999999999999</v>
      </c>
      <c r="K661" s="34">
        <f t="shared" si="41"/>
        <v>0</v>
      </c>
      <c r="L661" s="36">
        <f t="shared" si="44"/>
        <v>0</v>
      </c>
    </row>
    <row r="662" spans="1:12" x14ac:dyDescent="0.25">
      <c r="A662" s="33" t="s">
        <v>1937</v>
      </c>
      <c r="B662" s="33" t="s">
        <v>785</v>
      </c>
      <c r="C662" s="33" t="s">
        <v>2328</v>
      </c>
      <c r="D662" s="33"/>
      <c r="E662" s="33"/>
      <c r="F662" s="33">
        <f t="shared" si="42"/>
        <v>0</v>
      </c>
      <c r="G662" s="33"/>
      <c r="H662" s="33">
        <f>IFERROR(VLOOKUP(A662,'Estoque Total'!B654:$K$8000,10,FALSE),0)</f>
        <v>0</v>
      </c>
      <c r="I662" s="33">
        <f t="shared" si="43"/>
        <v>0</v>
      </c>
      <c r="J662" s="34">
        <f>IFERROR(VLOOKUP(A662,'Base Preço 2022 - 2023'!$A$2:$C$2000,3,FALSE),0)</f>
        <v>5255.4</v>
      </c>
      <c r="K662" s="34">
        <f t="shared" si="41"/>
        <v>0</v>
      </c>
      <c r="L662" s="36">
        <f t="shared" si="44"/>
        <v>0</v>
      </c>
    </row>
    <row r="663" spans="1:12" x14ac:dyDescent="0.25">
      <c r="A663" s="33" t="s">
        <v>1938</v>
      </c>
      <c r="B663" s="33" t="s">
        <v>786</v>
      </c>
      <c r="C663" s="33" t="s">
        <v>2328</v>
      </c>
      <c r="D663" s="33"/>
      <c r="E663" s="33"/>
      <c r="F663" s="33">
        <f t="shared" si="42"/>
        <v>0</v>
      </c>
      <c r="G663" s="33"/>
      <c r="H663" s="33">
        <f>IFERROR(VLOOKUP(A663,'Estoque Total'!B655:$K$8000,10,FALSE),0)</f>
        <v>0</v>
      </c>
      <c r="I663" s="33">
        <f t="shared" si="43"/>
        <v>0</v>
      </c>
      <c r="J663" s="34">
        <f>IFERROR(VLOOKUP(A663,'Base Preço 2022 - 2023'!$A$2:$C$2000,3,FALSE),0)</f>
        <v>5255.4</v>
      </c>
      <c r="K663" s="34">
        <f t="shared" si="41"/>
        <v>0</v>
      </c>
      <c r="L663" s="36">
        <f t="shared" si="44"/>
        <v>0</v>
      </c>
    </row>
    <row r="664" spans="1:12" x14ac:dyDescent="0.25">
      <c r="A664" s="33" t="s">
        <v>1941</v>
      </c>
      <c r="B664" s="33" t="s">
        <v>788</v>
      </c>
      <c r="C664" s="33" t="s">
        <v>2305</v>
      </c>
      <c r="D664" s="33"/>
      <c r="E664" s="33"/>
      <c r="F664" s="33">
        <f t="shared" si="42"/>
        <v>0</v>
      </c>
      <c r="G664" s="33"/>
      <c r="H664" s="33">
        <f>IFERROR(VLOOKUP(A664,'Estoque Total'!B656:$K$8000,10,FALSE),0)</f>
        <v>1821</v>
      </c>
      <c r="I664" s="33">
        <f t="shared" si="43"/>
        <v>-1821</v>
      </c>
      <c r="J664" s="34">
        <f>IFERROR(VLOOKUP(A664,'Base Preço 2022 - 2023'!$A$2:$C$2000,3,FALSE),0)</f>
        <v>39.240197881088015</v>
      </c>
      <c r="K664" s="34">
        <f t="shared" si="41"/>
        <v>-71456.400341461282</v>
      </c>
      <c r="L664" s="36">
        <f t="shared" si="44"/>
        <v>0</v>
      </c>
    </row>
    <row r="665" spans="1:12" x14ac:dyDescent="0.25">
      <c r="A665" s="33" t="s">
        <v>1942</v>
      </c>
      <c r="B665" s="33" t="s">
        <v>789</v>
      </c>
      <c r="C665" s="33" t="s">
        <v>2305</v>
      </c>
      <c r="D665" s="33"/>
      <c r="E665" s="33"/>
      <c r="F665" s="33">
        <f t="shared" si="42"/>
        <v>0</v>
      </c>
      <c r="G665" s="33"/>
      <c r="H665" s="33">
        <f>IFERROR(VLOOKUP(A665,'Estoque Total'!B657:$K$8000,10,FALSE),0)</f>
        <v>0</v>
      </c>
      <c r="I665" s="33">
        <f t="shared" si="43"/>
        <v>0</v>
      </c>
      <c r="J665" s="34">
        <f>IFERROR(VLOOKUP(A665,'Base Preço 2022 - 2023'!$A$2:$C$2000,3,FALSE),0)</f>
        <v>44.2</v>
      </c>
      <c r="K665" s="34">
        <f t="shared" si="41"/>
        <v>0</v>
      </c>
      <c r="L665" s="36">
        <f t="shared" si="44"/>
        <v>0</v>
      </c>
    </row>
    <row r="666" spans="1:12" x14ac:dyDescent="0.25">
      <c r="A666" s="33" t="s">
        <v>1943</v>
      </c>
      <c r="B666" s="33" t="s">
        <v>790</v>
      </c>
      <c r="C666" s="33" t="s">
        <v>2369</v>
      </c>
      <c r="D666" s="33"/>
      <c r="E666" s="33"/>
      <c r="F666" s="33">
        <f t="shared" si="42"/>
        <v>0</v>
      </c>
      <c r="G666" s="33"/>
      <c r="H666" s="33">
        <f>IFERROR(VLOOKUP(A666,'Estoque Total'!B658:$K$8000,10,FALSE),0)</f>
        <v>86</v>
      </c>
      <c r="I666" s="33">
        <f t="shared" si="43"/>
        <v>-86</v>
      </c>
      <c r="J666" s="34">
        <f>IFERROR(VLOOKUP(A666,'Base Preço 2022 - 2023'!$A$2:$C$2000,3,FALSE),0)</f>
        <v>49.01077059650089</v>
      </c>
      <c r="K666" s="34">
        <f t="shared" si="41"/>
        <v>-4214.9262712990767</v>
      </c>
      <c r="L666" s="36">
        <f t="shared" si="44"/>
        <v>0</v>
      </c>
    </row>
    <row r="667" spans="1:12" x14ac:dyDescent="0.25">
      <c r="A667" s="33" t="s">
        <v>1944</v>
      </c>
      <c r="B667" s="33" t="s">
        <v>791</v>
      </c>
      <c r="C667" s="33" t="s">
        <v>2305</v>
      </c>
      <c r="D667" s="33"/>
      <c r="E667" s="33"/>
      <c r="F667" s="33">
        <f t="shared" si="42"/>
        <v>0</v>
      </c>
      <c r="G667" s="33"/>
      <c r="H667" s="33">
        <f>IFERROR(VLOOKUP(A667,'Estoque Total'!B659:$K$8000,10,FALSE),0)</f>
        <v>0</v>
      </c>
      <c r="I667" s="33">
        <f t="shared" si="43"/>
        <v>0</v>
      </c>
      <c r="J667" s="34">
        <f>IFERROR(VLOOKUP(A667,'Base Preço 2022 - 2023'!$A$2:$C$2000,3,FALSE),0)</f>
        <v>37.668994195604526</v>
      </c>
      <c r="K667" s="34">
        <f t="shared" si="41"/>
        <v>0</v>
      </c>
      <c r="L667" s="36">
        <f t="shared" si="44"/>
        <v>0</v>
      </c>
    </row>
    <row r="668" spans="1:12" x14ac:dyDescent="0.25">
      <c r="A668" s="33" t="s">
        <v>1946</v>
      </c>
      <c r="B668" s="33" t="s">
        <v>793</v>
      </c>
      <c r="C668" s="33" t="s">
        <v>2305</v>
      </c>
      <c r="D668" s="33"/>
      <c r="E668" s="33"/>
      <c r="F668" s="33">
        <f t="shared" si="42"/>
        <v>0</v>
      </c>
      <c r="G668" s="33"/>
      <c r="H668" s="33">
        <f>IFERROR(VLOOKUP(A668,'Estoque Total'!B660:$K$8000,10,FALSE),0)</f>
        <v>0</v>
      </c>
      <c r="I668" s="33">
        <f t="shared" si="43"/>
        <v>0</v>
      </c>
      <c r="J668" s="34">
        <f>IFERROR(VLOOKUP(A668,'Base Preço 2022 - 2023'!$A$2:$C$2000,3,FALSE),0)</f>
        <v>20.09</v>
      </c>
      <c r="K668" s="34">
        <f t="shared" si="41"/>
        <v>0</v>
      </c>
      <c r="L668" s="36">
        <f t="shared" si="44"/>
        <v>0</v>
      </c>
    </row>
    <row r="669" spans="1:12" x14ac:dyDescent="0.25">
      <c r="A669" s="33" t="s">
        <v>1947</v>
      </c>
      <c r="B669" s="33" t="s">
        <v>794</v>
      </c>
      <c r="C669" s="33" t="s">
        <v>2305</v>
      </c>
      <c r="D669" s="33"/>
      <c r="E669" s="33"/>
      <c r="F669" s="33">
        <f t="shared" si="42"/>
        <v>0</v>
      </c>
      <c r="G669" s="33"/>
      <c r="H669" s="33">
        <f>IFERROR(VLOOKUP(A669,'Estoque Total'!B661:$K$8000,10,FALSE),0)</f>
        <v>0</v>
      </c>
      <c r="I669" s="33">
        <f t="shared" si="43"/>
        <v>0</v>
      </c>
      <c r="J669" s="34">
        <f>IFERROR(VLOOKUP(A669,'Base Preço 2022 - 2023'!$A$2:$C$2000,3,FALSE),0)</f>
        <v>20.09</v>
      </c>
      <c r="K669" s="34">
        <f t="shared" si="41"/>
        <v>0</v>
      </c>
      <c r="L669" s="36">
        <f t="shared" si="44"/>
        <v>0</v>
      </c>
    </row>
    <row r="670" spans="1:12" x14ac:dyDescent="0.25">
      <c r="A670" s="33" t="s">
        <v>1948</v>
      </c>
      <c r="B670" s="33" t="s">
        <v>795</v>
      </c>
      <c r="C670" s="33" t="s">
        <v>2305</v>
      </c>
      <c r="D670" s="33"/>
      <c r="E670" s="33"/>
      <c r="F670" s="33">
        <f t="shared" si="42"/>
        <v>0</v>
      </c>
      <c r="G670" s="33"/>
      <c r="H670" s="33">
        <f>IFERROR(VLOOKUP(A670,'Estoque Total'!B662:$K$8000,10,FALSE),0)</f>
        <v>420</v>
      </c>
      <c r="I670" s="33">
        <f t="shared" si="43"/>
        <v>-420</v>
      </c>
      <c r="J670" s="34">
        <f>IFERROR(VLOOKUP(A670,'Base Preço 2022 - 2023'!$A$2:$C$2000,3,FALSE),0)</f>
        <v>8.3909024836486239</v>
      </c>
      <c r="K670" s="34">
        <f t="shared" si="41"/>
        <v>-3524.1790431324221</v>
      </c>
      <c r="L670" s="36">
        <f t="shared" si="44"/>
        <v>0</v>
      </c>
    </row>
    <row r="671" spans="1:12" x14ac:dyDescent="0.25">
      <c r="A671" s="33" t="s">
        <v>1949</v>
      </c>
      <c r="B671" s="33" t="s">
        <v>796</v>
      </c>
      <c r="C671" s="33" t="s">
        <v>2328</v>
      </c>
      <c r="D671" s="33"/>
      <c r="E671" s="33"/>
      <c r="F671" s="33">
        <f t="shared" si="42"/>
        <v>0</v>
      </c>
      <c r="G671" s="33"/>
      <c r="H671" s="33">
        <f>IFERROR(VLOOKUP(A671,'Estoque Total'!B663:$K$8000,10,FALSE),0)</f>
        <v>0</v>
      </c>
      <c r="I671" s="33">
        <f t="shared" si="43"/>
        <v>0</v>
      </c>
      <c r="J671" s="34">
        <f>IFERROR(VLOOKUP(A671,'Base Preço 2022 - 2023'!$A$2:$C$2000,3,FALSE),0)</f>
        <v>1234.6600000000001</v>
      </c>
      <c r="K671" s="34">
        <f t="shared" si="41"/>
        <v>0</v>
      </c>
      <c r="L671" s="36">
        <f t="shared" si="44"/>
        <v>0</v>
      </c>
    </row>
    <row r="672" spans="1:12" x14ac:dyDescent="0.25">
      <c r="A672" s="33" t="s">
        <v>1950</v>
      </c>
      <c r="B672" s="33" t="s">
        <v>797</v>
      </c>
      <c r="C672" s="33" t="s">
        <v>2328</v>
      </c>
      <c r="D672" s="33"/>
      <c r="E672" s="33"/>
      <c r="F672" s="33">
        <f t="shared" si="42"/>
        <v>0</v>
      </c>
      <c r="G672" s="33"/>
      <c r="H672" s="33">
        <f>IFERROR(VLOOKUP(A672,'Estoque Total'!B664:$K$8000,10,FALSE),0)</f>
        <v>0</v>
      </c>
      <c r="I672" s="33">
        <f t="shared" si="43"/>
        <v>0</v>
      </c>
      <c r="J672" s="34">
        <f>IFERROR(VLOOKUP(A672,'Base Preço 2022 - 2023'!$A$2:$C$2000,3,FALSE),0)</f>
        <v>1020</v>
      </c>
      <c r="K672" s="34">
        <f t="shared" si="41"/>
        <v>0</v>
      </c>
      <c r="L672" s="36">
        <f t="shared" si="44"/>
        <v>0</v>
      </c>
    </row>
    <row r="673" spans="1:12" x14ac:dyDescent="0.25">
      <c r="A673" s="33" t="s">
        <v>1959</v>
      </c>
      <c r="B673" s="33" t="s">
        <v>806</v>
      </c>
      <c r="C673" s="33" t="s">
        <v>2308</v>
      </c>
      <c r="D673" s="33"/>
      <c r="E673" s="33"/>
      <c r="F673" s="33">
        <f t="shared" si="42"/>
        <v>0</v>
      </c>
      <c r="G673" s="33"/>
      <c r="H673" s="33">
        <f>IFERROR(VLOOKUP(A673,'Estoque Total'!B665:$K$8000,10,FALSE),0)</f>
        <v>0</v>
      </c>
      <c r="I673" s="33">
        <f t="shared" si="43"/>
        <v>0</v>
      </c>
      <c r="J673" s="34">
        <f>IFERROR(VLOOKUP(A673,'Base Preço 2022 - 2023'!$A$2:$C$2000,3,FALSE),0)</f>
        <v>322.49</v>
      </c>
      <c r="K673" s="34">
        <f t="shared" si="41"/>
        <v>0</v>
      </c>
      <c r="L673" s="36">
        <f t="shared" si="44"/>
        <v>0</v>
      </c>
    </row>
    <row r="674" spans="1:12" x14ac:dyDescent="0.25">
      <c r="A674" s="33" t="s">
        <v>1960</v>
      </c>
      <c r="B674" s="33" t="s">
        <v>807</v>
      </c>
      <c r="C674" s="33" t="s">
        <v>2369</v>
      </c>
      <c r="D674" s="33"/>
      <c r="E674" s="33"/>
      <c r="F674" s="33">
        <f t="shared" si="42"/>
        <v>0</v>
      </c>
      <c r="G674" s="33"/>
      <c r="H674" s="33">
        <f>IFERROR(VLOOKUP(A674,'Estoque Total'!B666:$K$8000,10,FALSE),0)</f>
        <v>0</v>
      </c>
      <c r="I674" s="33">
        <f t="shared" si="43"/>
        <v>0</v>
      </c>
      <c r="J674" s="34">
        <f>IFERROR(VLOOKUP(A674,'Base Preço 2022 - 2023'!$A$2:$C$2000,3,FALSE),0)</f>
        <v>16.141443951768199</v>
      </c>
      <c r="K674" s="34">
        <f t="shared" si="41"/>
        <v>0</v>
      </c>
      <c r="L674" s="36">
        <f t="shared" si="44"/>
        <v>0</v>
      </c>
    </row>
    <row r="675" spans="1:12" x14ac:dyDescent="0.25">
      <c r="A675" s="33" t="s">
        <v>1963</v>
      </c>
      <c r="B675" s="33" t="s">
        <v>810</v>
      </c>
      <c r="C675" s="33" t="s">
        <v>2304</v>
      </c>
      <c r="D675" s="33"/>
      <c r="E675" s="33"/>
      <c r="F675" s="33">
        <f t="shared" si="42"/>
        <v>0</v>
      </c>
      <c r="G675" s="33"/>
      <c r="H675" s="33">
        <f>IFERROR(VLOOKUP(A675,'Estoque Total'!B667:$K$8000,10,FALSE),0)</f>
        <v>0</v>
      </c>
      <c r="I675" s="33">
        <f t="shared" si="43"/>
        <v>0</v>
      </c>
      <c r="J675" s="34">
        <f>IFERROR(VLOOKUP(A675,'Base Preço 2022 - 2023'!$A$2:$C$2000,3,FALSE),0)</f>
        <v>140.95238095238096</v>
      </c>
      <c r="K675" s="34">
        <f t="shared" si="41"/>
        <v>0</v>
      </c>
      <c r="L675" s="36">
        <f t="shared" si="44"/>
        <v>0</v>
      </c>
    </row>
    <row r="676" spans="1:12" x14ac:dyDescent="0.25">
      <c r="A676" s="33" t="s">
        <v>1964</v>
      </c>
      <c r="B676" s="33" t="s">
        <v>811</v>
      </c>
      <c r="C676" s="33" t="s">
        <v>2304</v>
      </c>
      <c r="D676" s="33"/>
      <c r="E676" s="33"/>
      <c r="F676" s="33">
        <f t="shared" si="42"/>
        <v>0</v>
      </c>
      <c r="G676" s="33"/>
      <c r="H676" s="33">
        <f>IFERROR(VLOOKUP(A676,'Estoque Total'!B668:$K$8000,10,FALSE),0)</f>
        <v>0</v>
      </c>
      <c r="I676" s="33">
        <f t="shared" si="43"/>
        <v>0</v>
      </c>
      <c r="J676" s="34">
        <f>IFERROR(VLOOKUP(A676,'Base Preço 2022 - 2023'!$A$2:$C$2000,3,FALSE),0)</f>
        <v>691.64653046202716</v>
      </c>
      <c r="K676" s="34">
        <f t="shared" si="41"/>
        <v>0</v>
      </c>
      <c r="L676" s="36">
        <f t="shared" si="44"/>
        <v>0</v>
      </c>
    </row>
    <row r="677" spans="1:12" x14ac:dyDescent="0.25">
      <c r="A677" s="33" t="s">
        <v>1965</v>
      </c>
      <c r="B677" s="33" t="s">
        <v>812</v>
      </c>
      <c r="C677" s="33" t="s">
        <v>2304</v>
      </c>
      <c r="D677" s="33"/>
      <c r="E677" s="33"/>
      <c r="F677" s="33">
        <f t="shared" si="42"/>
        <v>0</v>
      </c>
      <c r="G677" s="33"/>
      <c r="H677" s="33">
        <f>IFERROR(VLOOKUP(A677,'Estoque Total'!B669:$K$8000,10,FALSE),0)</f>
        <v>0</v>
      </c>
      <c r="I677" s="33">
        <f t="shared" si="43"/>
        <v>0</v>
      </c>
      <c r="J677" s="34">
        <f>IFERROR(VLOOKUP(A677,'Base Preço 2022 - 2023'!$A$2:$C$2000,3,FALSE),0)</f>
        <v>359.01193816193125</v>
      </c>
      <c r="K677" s="34">
        <f t="shared" si="41"/>
        <v>0</v>
      </c>
      <c r="L677" s="36">
        <f t="shared" si="44"/>
        <v>0</v>
      </c>
    </row>
    <row r="678" spans="1:12" x14ac:dyDescent="0.25">
      <c r="A678" s="33" t="s">
        <v>1966</v>
      </c>
      <c r="B678" s="33" t="s">
        <v>813</v>
      </c>
      <c r="C678" s="33" t="s">
        <v>2369</v>
      </c>
      <c r="D678" s="33"/>
      <c r="E678" s="33"/>
      <c r="F678" s="33">
        <f t="shared" si="42"/>
        <v>0</v>
      </c>
      <c r="G678" s="33"/>
      <c r="H678" s="33">
        <f>IFERROR(VLOOKUP(A678,'Estoque Total'!B670:$K$8000,10,FALSE),0)</f>
        <v>593</v>
      </c>
      <c r="I678" s="33">
        <f t="shared" si="43"/>
        <v>-593</v>
      </c>
      <c r="J678" s="34">
        <f>IFERROR(VLOOKUP(A678,'Base Preço 2022 - 2023'!$A$2:$C$2000,3,FALSE),0)</f>
        <v>14.855526600371414</v>
      </c>
      <c r="K678" s="34">
        <f t="shared" si="41"/>
        <v>-8809.3272740202483</v>
      </c>
      <c r="L678" s="36">
        <f t="shared" si="44"/>
        <v>0</v>
      </c>
    </row>
    <row r="679" spans="1:12" x14ac:dyDescent="0.25">
      <c r="A679" s="33" t="s">
        <v>1967</v>
      </c>
      <c r="B679" s="33" t="s">
        <v>2440</v>
      </c>
      <c r="C679" s="33" t="s">
        <v>2304</v>
      </c>
      <c r="D679" s="33"/>
      <c r="E679" s="33"/>
      <c r="F679" s="33">
        <f t="shared" si="42"/>
        <v>0</v>
      </c>
      <c r="G679" s="33"/>
      <c r="H679" s="33">
        <f>IFERROR(VLOOKUP(A679,'Estoque Total'!B671:$K$8000,10,FALSE),0)</f>
        <v>0</v>
      </c>
      <c r="I679" s="33">
        <f t="shared" si="43"/>
        <v>0</v>
      </c>
      <c r="J679" s="34">
        <f>IFERROR(VLOOKUP(A679,'Base Preço 2022 - 2023'!$A$2:$C$2000,3,FALSE),0)</f>
        <v>178.05459133321875</v>
      </c>
      <c r="K679" s="34">
        <f t="shared" si="41"/>
        <v>0</v>
      </c>
      <c r="L679" s="36">
        <f t="shared" si="44"/>
        <v>0</v>
      </c>
    </row>
    <row r="680" spans="1:12" x14ac:dyDescent="0.25">
      <c r="A680" s="33" t="s">
        <v>1968</v>
      </c>
      <c r="B680" s="33" t="s">
        <v>815</v>
      </c>
      <c r="C680" s="33" t="s">
        <v>2305</v>
      </c>
      <c r="D680" s="33"/>
      <c r="E680" s="33"/>
      <c r="F680" s="33">
        <f t="shared" si="42"/>
        <v>0</v>
      </c>
      <c r="G680" s="33"/>
      <c r="H680" s="33">
        <f>IFERROR(VLOOKUP(A680,'Estoque Total'!B672:$K$8000,10,FALSE),0)</f>
        <v>0</v>
      </c>
      <c r="I680" s="33">
        <f t="shared" si="43"/>
        <v>0</v>
      </c>
      <c r="J680" s="34">
        <f>IFERROR(VLOOKUP(A680,'Base Preço 2022 - 2023'!$A$2:$C$2000,3,FALSE),0)</f>
        <v>39.35</v>
      </c>
      <c r="K680" s="34">
        <f t="shared" si="41"/>
        <v>0</v>
      </c>
      <c r="L680" s="36">
        <f t="shared" si="44"/>
        <v>0</v>
      </c>
    </row>
    <row r="681" spans="1:12" x14ac:dyDescent="0.25">
      <c r="A681" s="33" t="s">
        <v>1969</v>
      </c>
      <c r="B681" s="33" t="s">
        <v>816</v>
      </c>
      <c r="C681" s="33" t="s">
        <v>2305</v>
      </c>
      <c r="D681" s="33"/>
      <c r="E681" s="33"/>
      <c r="F681" s="33">
        <f t="shared" si="42"/>
        <v>0</v>
      </c>
      <c r="G681" s="33"/>
      <c r="H681" s="33">
        <f>IFERROR(VLOOKUP(A681,'Estoque Total'!B673:$K$8000,10,FALSE),0)</f>
        <v>0</v>
      </c>
      <c r="I681" s="33">
        <f t="shared" si="43"/>
        <v>0</v>
      </c>
      <c r="J681" s="34">
        <f>IFERROR(VLOOKUP(A681,'Base Preço 2022 - 2023'!$A$2:$C$2000,3,FALSE),0)</f>
        <v>206.84</v>
      </c>
      <c r="K681" s="34">
        <f t="shared" si="41"/>
        <v>0</v>
      </c>
      <c r="L681" s="36">
        <f t="shared" si="44"/>
        <v>0</v>
      </c>
    </row>
    <row r="682" spans="1:12" x14ac:dyDescent="0.25">
      <c r="A682" s="33" t="s">
        <v>1961</v>
      </c>
      <c r="B682" s="33" t="s">
        <v>808</v>
      </c>
      <c r="C682" s="33" t="s">
        <v>2369</v>
      </c>
      <c r="D682" s="33"/>
      <c r="E682" s="33"/>
      <c r="F682" s="33">
        <f t="shared" si="42"/>
        <v>0</v>
      </c>
      <c r="G682" s="33"/>
      <c r="H682" s="33">
        <f>IFERROR(VLOOKUP(A682,'Estoque Total'!B674:$K$8000,10,FALSE),0)</f>
        <v>18</v>
      </c>
      <c r="I682" s="33">
        <f t="shared" si="43"/>
        <v>-18</v>
      </c>
      <c r="J682" s="34">
        <f>IFERROR(VLOOKUP(A682,'Base Preço 2022 - 2023'!$A$2:$C$2000,3,FALSE),0)</f>
        <v>289.03466392503748</v>
      </c>
      <c r="K682" s="34">
        <f t="shared" si="41"/>
        <v>-5202.6239506506745</v>
      </c>
      <c r="L682" s="36">
        <f t="shared" si="44"/>
        <v>0</v>
      </c>
    </row>
    <row r="683" spans="1:12" x14ac:dyDescent="0.25">
      <c r="A683" s="33" t="s">
        <v>1962</v>
      </c>
      <c r="B683" s="33" t="s">
        <v>809</v>
      </c>
      <c r="C683" s="33" t="s">
        <v>2369</v>
      </c>
      <c r="D683" s="33"/>
      <c r="E683" s="33"/>
      <c r="F683" s="33">
        <f t="shared" si="42"/>
        <v>0</v>
      </c>
      <c r="G683" s="33"/>
      <c r="H683" s="33">
        <f>IFERROR(VLOOKUP(A683,'Estoque Total'!B675:$K$8000,10,FALSE),0)</f>
        <v>20</v>
      </c>
      <c r="I683" s="33">
        <f t="shared" si="43"/>
        <v>-20</v>
      </c>
      <c r="J683" s="34">
        <f>IFERROR(VLOOKUP(A683,'Base Preço 2022 - 2023'!$A$2:$C$2000,3,FALSE),0)</f>
        <v>289.03466392503748</v>
      </c>
      <c r="K683" s="34">
        <f t="shared" si="41"/>
        <v>-5780.6932785007493</v>
      </c>
      <c r="L683" s="36">
        <f t="shared" si="44"/>
        <v>0</v>
      </c>
    </row>
    <row r="684" spans="1:12" x14ac:dyDescent="0.25">
      <c r="A684" s="33" t="s">
        <v>1970</v>
      </c>
      <c r="B684" s="33" t="s">
        <v>817</v>
      </c>
      <c r="C684" s="33" t="s">
        <v>2369</v>
      </c>
      <c r="D684" s="33"/>
      <c r="E684" s="33"/>
      <c r="F684" s="33">
        <f t="shared" si="42"/>
        <v>0</v>
      </c>
      <c r="G684" s="33"/>
      <c r="H684" s="33">
        <f>IFERROR(VLOOKUP(A684,'Estoque Total'!B676:$K$8000,10,FALSE),0)</f>
        <v>2</v>
      </c>
      <c r="I684" s="33">
        <f t="shared" si="43"/>
        <v>-2</v>
      </c>
      <c r="J684" s="34">
        <f>IFERROR(VLOOKUP(A684,'Base Preço 2022 - 2023'!$A$2:$C$2000,3,FALSE),0)</f>
        <v>81.048380878619739</v>
      </c>
      <c r="K684" s="34">
        <f t="shared" si="41"/>
        <v>-162.09676175723948</v>
      </c>
      <c r="L684" s="36">
        <f t="shared" si="44"/>
        <v>0</v>
      </c>
    </row>
    <row r="685" spans="1:12" x14ac:dyDescent="0.25">
      <c r="A685" s="33" t="s">
        <v>1971</v>
      </c>
      <c r="B685" s="33" t="s">
        <v>818</v>
      </c>
      <c r="C685" s="33" t="s">
        <v>2369</v>
      </c>
      <c r="D685" s="33"/>
      <c r="E685" s="33"/>
      <c r="F685" s="33">
        <f t="shared" si="42"/>
        <v>0</v>
      </c>
      <c r="G685" s="33"/>
      <c r="H685" s="33">
        <f>IFERROR(VLOOKUP(A685,'Estoque Total'!B677:$K$8000,10,FALSE),0)</f>
        <v>2</v>
      </c>
      <c r="I685" s="33">
        <f t="shared" si="43"/>
        <v>-2</v>
      </c>
      <c r="J685" s="34">
        <f>IFERROR(VLOOKUP(A685,'Base Preço 2022 - 2023'!$A$2:$C$2000,3,FALSE),0)</f>
        <v>81.048380878619739</v>
      </c>
      <c r="K685" s="34">
        <f t="shared" si="41"/>
        <v>-162.09676175723948</v>
      </c>
      <c r="L685" s="36">
        <f t="shared" si="44"/>
        <v>0</v>
      </c>
    </row>
    <row r="686" spans="1:12" x14ac:dyDescent="0.25">
      <c r="A686" s="33" t="s">
        <v>1972</v>
      </c>
      <c r="B686" s="33" t="s">
        <v>819</v>
      </c>
      <c r="C686" s="33" t="s">
        <v>2369</v>
      </c>
      <c r="D686" s="33"/>
      <c r="E686" s="33"/>
      <c r="F686" s="33">
        <f t="shared" si="42"/>
        <v>0</v>
      </c>
      <c r="G686" s="33"/>
      <c r="H686" s="33">
        <f>IFERROR(VLOOKUP(A686,'Estoque Total'!B678:$K$8000,10,FALSE),0)</f>
        <v>0</v>
      </c>
      <c r="I686" s="33">
        <f t="shared" si="43"/>
        <v>0</v>
      </c>
      <c r="J686" s="34">
        <f>IFERROR(VLOOKUP(A686,'Base Preço 2022 - 2023'!$A$2:$C$2000,3,FALSE),0)</f>
        <v>107.84083740489243</v>
      </c>
      <c r="K686" s="34">
        <f t="shared" si="41"/>
        <v>0</v>
      </c>
      <c r="L686" s="36">
        <f t="shared" si="44"/>
        <v>0</v>
      </c>
    </row>
    <row r="687" spans="1:12" x14ac:dyDescent="0.25">
      <c r="A687" s="33" t="s">
        <v>1973</v>
      </c>
      <c r="B687" s="33" t="s">
        <v>820</v>
      </c>
      <c r="C687" s="33" t="s">
        <v>2369</v>
      </c>
      <c r="D687" s="33"/>
      <c r="E687" s="33"/>
      <c r="F687" s="33">
        <f t="shared" si="42"/>
        <v>0</v>
      </c>
      <c r="G687" s="33"/>
      <c r="H687" s="33">
        <f>IFERROR(VLOOKUP(A687,'Estoque Total'!B679:$K$8000,10,FALSE),0)</f>
        <v>1</v>
      </c>
      <c r="I687" s="33">
        <f t="shared" si="43"/>
        <v>-1</v>
      </c>
      <c r="J687" s="34">
        <f>IFERROR(VLOOKUP(A687,'Base Preço 2022 - 2023'!$A$2:$C$2000,3,FALSE),0)</f>
        <v>107.84083740489243</v>
      </c>
      <c r="K687" s="34">
        <f t="shared" si="41"/>
        <v>-107.84083740489243</v>
      </c>
      <c r="L687" s="36">
        <f t="shared" si="44"/>
        <v>0</v>
      </c>
    </row>
    <row r="688" spans="1:12" x14ac:dyDescent="0.25">
      <c r="A688" s="33" t="s">
        <v>1974</v>
      </c>
      <c r="B688" s="33" t="s">
        <v>821</v>
      </c>
      <c r="C688" s="33" t="s">
        <v>2369</v>
      </c>
      <c r="D688" s="33"/>
      <c r="E688" s="33"/>
      <c r="F688" s="33">
        <f t="shared" si="42"/>
        <v>0</v>
      </c>
      <c r="G688" s="33"/>
      <c r="H688" s="33">
        <f>IFERROR(VLOOKUP(A688,'Estoque Total'!B680:$K$8000,10,FALSE),0)</f>
        <v>2</v>
      </c>
      <c r="I688" s="33">
        <f t="shared" si="43"/>
        <v>-2</v>
      </c>
      <c r="J688" s="34">
        <f>IFERROR(VLOOKUP(A688,'Base Preço 2022 - 2023'!$A$2:$C$2000,3,FALSE),0)</f>
        <v>134.71800552001531</v>
      </c>
      <c r="K688" s="34">
        <f t="shared" si="41"/>
        <v>-269.43601104003062</v>
      </c>
      <c r="L688" s="36">
        <f t="shared" si="44"/>
        <v>0</v>
      </c>
    </row>
    <row r="689" spans="1:12" x14ac:dyDescent="0.25">
      <c r="A689" s="33" t="s">
        <v>1975</v>
      </c>
      <c r="B689" s="33" t="s">
        <v>822</v>
      </c>
      <c r="C689" s="33" t="s">
        <v>2369</v>
      </c>
      <c r="D689" s="33"/>
      <c r="E689" s="33"/>
      <c r="F689" s="33">
        <f t="shared" si="42"/>
        <v>0</v>
      </c>
      <c r="G689" s="33"/>
      <c r="H689" s="33">
        <f>IFERROR(VLOOKUP(A689,'Estoque Total'!B681:$K$8000,10,FALSE),0)</f>
        <v>2</v>
      </c>
      <c r="I689" s="33">
        <f t="shared" si="43"/>
        <v>-2</v>
      </c>
      <c r="J689" s="34">
        <f>IFERROR(VLOOKUP(A689,'Base Preço 2022 - 2023'!$A$2:$C$2000,3,FALSE),0)</f>
        <v>134.71800552001531</v>
      </c>
      <c r="K689" s="34">
        <f t="shared" si="41"/>
        <v>-269.43601104003062</v>
      </c>
      <c r="L689" s="36">
        <f t="shared" si="44"/>
        <v>0</v>
      </c>
    </row>
    <row r="690" spans="1:12" x14ac:dyDescent="0.25">
      <c r="A690" s="33" t="s">
        <v>1976</v>
      </c>
      <c r="B690" s="33" t="s">
        <v>823</v>
      </c>
      <c r="C690" s="33" t="s">
        <v>2369</v>
      </c>
      <c r="D690" s="33"/>
      <c r="E690" s="33"/>
      <c r="F690" s="33">
        <f t="shared" si="42"/>
        <v>0</v>
      </c>
      <c r="G690" s="33"/>
      <c r="H690" s="33">
        <f>IFERROR(VLOOKUP(A690,'Estoque Total'!B682:$K$8000,10,FALSE),0)</f>
        <v>0</v>
      </c>
      <c r="I690" s="33">
        <f t="shared" si="43"/>
        <v>0</v>
      </c>
      <c r="J690" s="34">
        <f>IFERROR(VLOOKUP(A690,'Base Preço 2022 - 2023'!$A$2:$C$2000,3,FALSE),0)</f>
        <v>161.59517363513817</v>
      </c>
      <c r="K690" s="34">
        <f t="shared" si="41"/>
        <v>0</v>
      </c>
      <c r="L690" s="36">
        <f t="shared" si="44"/>
        <v>0</v>
      </c>
    </row>
    <row r="691" spans="1:12" x14ac:dyDescent="0.25">
      <c r="A691" s="33" t="s">
        <v>1977</v>
      </c>
      <c r="B691" s="33" t="s">
        <v>824</v>
      </c>
      <c r="C691" s="33" t="s">
        <v>2369</v>
      </c>
      <c r="D691" s="33"/>
      <c r="E691" s="33"/>
      <c r="F691" s="33">
        <f t="shared" si="42"/>
        <v>0</v>
      </c>
      <c r="G691" s="33"/>
      <c r="H691" s="33">
        <f>IFERROR(VLOOKUP(A691,'Estoque Total'!B683:$K$8000,10,FALSE),0)</f>
        <v>0</v>
      </c>
      <c r="I691" s="33">
        <f t="shared" si="43"/>
        <v>0</v>
      </c>
      <c r="J691" s="34">
        <f>IFERROR(VLOOKUP(A691,'Base Preço 2022 - 2023'!$A$2:$C$2000,3,FALSE),0)</f>
        <v>161.59517363513817</v>
      </c>
      <c r="K691" s="34">
        <f t="shared" si="41"/>
        <v>0</v>
      </c>
      <c r="L691" s="36">
        <f t="shared" si="44"/>
        <v>0</v>
      </c>
    </row>
    <row r="692" spans="1:12" x14ac:dyDescent="0.25">
      <c r="A692" s="33" t="s">
        <v>1978</v>
      </c>
      <c r="B692" s="33" t="s">
        <v>825</v>
      </c>
      <c r="C692" s="33" t="s">
        <v>2369</v>
      </c>
      <c r="D692" s="33"/>
      <c r="E692" s="33"/>
      <c r="F692" s="33">
        <f t="shared" si="42"/>
        <v>0</v>
      </c>
      <c r="G692" s="33"/>
      <c r="H692" s="33">
        <f>IFERROR(VLOOKUP(A692,'Estoque Total'!B684:$K$8000,10,FALSE),0)</f>
        <v>0</v>
      </c>
      <c r="I692" s="33">
        <f t="shared" si="43"/>
        <v>0</v>
      </c>
      <c r="J692" s="34">
        <f>IFERROR(VLOOKUP(A692,'Base Preço 2022 - 2023'!$A$2:$C$2000,3,FALSE),0)</f>
        <v>188.47234175026108</v>
      </c>
      <c r="K692" s="34">
        <f t="shared" si="41"/>
        <v>0</v>
      </c>
      <c r="L692" s="36">
        <f t="shared" si="44"/>
        <v>0</v>
      </c>
    </row>
    <row r="693" spans="1:12" x14ac:dyDescent="0.25">
      <c r="A693" s="33" t="s">
        <v>1979</v>
      </c>
      <c r="B693" s="33" t="s">
        <v>826</v>
      </c>
      <c r="C693" s="33" t="s">
        <v>2369</v>
      </c>
      <c r="D693" s="33"/>
      <c r="E693" s="33"/>
      <c r="F693" s="33">
        <f t="shared" si="42"/>
        <v>0</v>
      </c>
      <c r="G693" s="33"/>
      <c r="H693" s="33">
        <f>IFERROR(VLOOKUP(A693,'Estoque Total'!B685:$K$8000,10,FALSE),0)</f>
        <v>0</v>
      </c>
      <c r="I693" s="33">
        <f t="shared" si="43"/>
        <v>0</v>
      </c>
      <c r="J693" s="34">
        <f>IFERROR(VLOOKUP(A693,'Base Preço 2022 - 2023'!$A$2:$C$2000,3,FALSE),0)</f>
        <v>188.47234175026108</v>
      </c>
      <c r="K693" s="34">
        <f t="shared" si="41"/>
        <v>0</v>
      </c>
      <c r="L693" s="36">
        <f t="shared" si="44"/>
        <v>0</v>
      </c>
    </row>
    <row r="694" spans="1:12" x14ac:dyDescent="0.25">
      <c r="A694" s="33" t="s">
        <v>1980</v>
      </c>
      <c r="B694" s="33" t="s">
        <v>827</v>
      </c>
      <c r="C694" s="33" t="s">
        <v>2369</v>
      </c>
      <c r="D694" s="33"/>
      <c r="E694" s="33"/>
      <c r="F694" s="33">
        <f t="shared" si="42"/>
        <v>0</v>
      </c>
      <c r="G694" s="33"/>
      <c r="H694" s="33">
        <f>IFERROR(VLOOKUP(A694,'Estoque Total'!B686:$K$8000,10,FALSE),0)</f>
        <v>0</v>
      </c>
      <c r="I694" s="33">
        <f t="shared" si="43"/>
        <v>0</v>
      </c>
      <c r="J694" s="34">
        <f>IFERROR(VLOOKUP(A694,'Base Preço 2022 - 2023'!$A$2:$C$2000,3,FALSE),0)</f>
        <v>215.34950986538394</v>
      </c>
      <c r="K694" s="34">
        <f t="shared" si="41"/>
        <v>0</v>
      </c>
      <c r="L694" s="36">
        <f t="shared" si="44"/>
        <v>0</v>
      </c>
    </row>
    <row r="695" spans="1:12" x14ac:dyDescent="0.25">
      <c r="A695" s="33" t="s">
        <v>1981</v>
      </c>
      <c r="B695" s="33" t="s">
        <v>828</v>
      </c>
      <c r="C695" s="33" t="s">
        <v>2369</v>
      </c>
      <c r="D695" s="33"/>
      <c r="E695" s="33"/>
      <c r="F695" s="33">
        <f t="shared" si="42"/>
        <v>0</v>
      </c>
      <c r="G695" s="33"/>
      <c r="H695" s="33">
        <f>IFERROR(VLOOKUP(A695,'Estoque Total'!B687:$K$8000,10,FALSE),0)</f>
        <v>0</v>
      </c>
      <c r="I695" s="33">
        <f t="shared" si="43"/>
        <v>0</v>
      </c>
      <c r="J695" s="34">
        <f>IFERROR(VLOOKUP(A695,'Base Preço 2022 - 2023'!$A$2:$C$2000,3,FALSE),0)</f>
        <v>215.34950986538394</v>
      </c>
      <c r="K695" s="34">
        <f t="shared" si="41"/>
        <v>0</v>
      </c>
      <c r="L695" s="36">
        <f t="shared" si="44"/>
        <v>0</v>
      </c>
    </row>
    <row r="696" spans="1:12" x14ac:dyDescent="0.25">
      <c r="A696" s="33" t="s">
        <v>1982</v>
      </c>
      <c r="B696" s="33" t="s">
        <v>829</v>
      </c>
      <c r="C696" s="33" t="s">
        <v>2369</v>
      </c>
      <c r="D696" s="33"/>
      <c r="E696" s="33"/>
      <c r="F696" s="33">
        <f t="shared" si="42"/>
        <v>0</v>
      </c>
      <c r="G696" s="33"/>
      <c r="H696" s="33">
        <f>IFERROR(VLOOKUP(A696,'Estoque Total'!B688:$K$8000,10,FALSE),0)</f>
        <v>0</v>
      </c>
      <c r="I696" s="33">
        <f t="shared" si="43"/>
        <v>0</v>
      </c>
      <c r="J696" s="34">
        <f>IFERROR(VLOOKUP(A696,'Base Preço 2022 - 2023'!$A$2:$C$2000,3,FALSE),0)</f>
        <v>242.22667798050685</v>
      </c>
      <c r="K696" s="34">
        <f t="shared" si="41"/>
        <v>0</v>
      </c>
      <c r="L696" s="36">
        <f t="shared" si="44"/>
        <v>0</v>
      </c>
    </row>
    <row r="697" spans="1:12" x14ac:dyDescent="0.25">
      <c r="A697" s="33" t="s">
        <v>1983</v>
      </c>
      <c r="B697" s="33" t="s">
        <v>830</v>
      </c>
      <c r="C697" s="33" t="s">
        <v>2369</v>
      </c>
      <c r="D697" s="33"/>
      <c r="E697" s="33"/>
      <c r="F697" s="33">
        <f t="shared" si="42"/>
        <v>0</v>
      </c>
      <c r="G697" s="33"/>
      <c r="H697" s="33">
        <f>IFERROR(VLOOKUP(A697,'Estoque Total'!B689:$K$8000,10,FALSE),0)</f>
        <v>1</v>
      </c>
      <c r="I697" s="33">
        <f t="shared" si="43"/>
        <v>-1</v>
      </c>
      <c r="J697" s="34">
        <f>IFERROR(VLOOKUP(A697,'Base Preço 2022 - 2023'!$A$2:$C$2000,3,FALSE),0)</f>
        <v>242.22667798050685</v>
      </c>
      <c r="K697" s="34">
        <f t="shared" si="41"/>
        <v>-242.22667798050685</v>
      </c>
      <c r="L697" s="36">
        <f t="shared" si="44"/>
        <v>0</v>
      </c>
    </row>
    <row r="698" spans="1:12" x14ac:dyDescent="0.25">
      <c r="A698" s="33" t="s">
        <v>1984</v>
      </c>
      <c r="B698" s="33" t="s">
        <v>831</v>
      </c>
      <c r="C698" s="33" t="s">
        <v>2369</v>
      </c>
      <c r="D698" s="33"/>
      <c r="E698" s="33"/>
      <c r="F698" s="33">
        <f t="shared" si="42"/>
        <v>0</v>
      </c>
      <c r="G698" s="33"/>
      <c r="H698" s="33">
        <f>IFERROR(VLOOKUP(A698,'Estoque Total'!B690:$K$8000,10,FALSE),0)</f>
        <v>0</v>
      </c>
      <c r="I698" s="33">
        <f t="shared" si="43"/>
        <v>0</v>
      </c>
      <c r="J698" s="34">
        <f>IFERROR(VLOOKUP(A698,'Base Preço 2022 - 2023'!$A$2:$C$2000,3,FALSE),0)</f>
        <v>269.10384609562971</v>
      </c>
      <c r="K698" s="34">
        <f t="shared" si="41"/>
        <v>0</v>
      </c>
      <c r="L698" s="36">
        <f t="shared" si="44"/>
        <v>0</v>
      </c>
    </row>
    <row r="699" spans="1:12" x14ac:dyDescent="0.25">
      <c r="A699" s="33" t="s">
        <v>1985</v>
      </c>
      <c r="B699" s="33" t="s">
        <v>832</v>
      </c>
      <c r="C699" s="33" t="s">
        <v>2369</v>
      </c>
      <c r="D699" s="33"/>
      <c r="E699" s="33"/>
      <c r="F699" s="33">
        <f t="shared" si="42"/>
        <v>0</v>
      </c>
      <c r="G699" s="33"/>
      <c r="H699" s="33">
        <f>IFERROR(VLOOKUP(A699,'Estoque Total'!B691:$K$8000,10,FALSE),0)</f>
        <v>0</v>
      </c>
      <c r="I699" s="33">
        <f t="shared" si="43"/>
        <v>0</v>
      </c>
      <c r="J699" s="34">
        <f>IFERROR(VLOOKUP(A699,'Base Preço 2022 - 2023'!$A$2:$C$2000,3,FALSE),0)</f>
        <v>269.10384609562971</v>
      </c>
      <c r="K699" s="34">
        <f t="shared" si="41"/>
        <v>0</v>
      </c>
      <c r="L699" s="36">
        <f t="shared" si="44"/>
        <v>0</v>
      </c>
    </row>
    <row r="700" spans="1:12" x14ac:dyDescent="0.25">
      <c r="A700" s="33" t="s">
        <v>1986</v>
      </c>
      <c r="B700" s="33" t="s">
        <v>833</v>
      </c>
      <c r="C700" s="33" t="s">
        <v>2327</v>
      </c>
      <c r="D700" s="33"/>
      <c r="E700" s="33"/>
      <c r="F700" s="33">
        <f t="shared" si="42"/>
        <v>0</v>
      </c>
      <c r="G700" s="33"/>
      <c r="H700" s="33">
        <f>IFERROR(VLOOKUP(A700,'Estoque Total'!B692:$K$8000,10,FALSE),0)</f>
        <v>701</v>
      </c>
      <c r="I700" s="33">
        <f t="shared" si="43"/>
        <v>-701</v>
      </c>
      <c r="J700" s="34">
        <f>IFERROR(VLOOKUP(A700,'Base Preço 2022 - 2023'!$A$2:$C$2000,3,FALSE),0)</f>
        <v>7.139214253164968</v>
      </c>
      <c r="K700" s="34">
        <f t="shared" si="41"/>
        <v>-5004.5891914686426</v>
      </c>
      <c r="L700" s="36">
        <f t="shared" si="44"/>
        <v>0</v>
      </c>
    </row>
    <row r="701" spans="1:12" x14ac:dyDescent="0.25">
      <c r="A701" s="33" t="s">
        <v>2441</v>
      </c>
      <c r="B701" s="33" t="s">
        <v>2442</v>
      </c>
      <c r="C701" s="33" t="s">
        <v>2315</v>
      </c>
      <c r="D701" s="33"/>
      <c r="E701" s="33"/>
      <c r="F701" s="33">
        <f t="shared" si="42"/>
        <v>0</v>
      </c>
      <c r="G701" s="33"/>
      <c r="H701" s="33">
        <f>IFERROR(VLOOKUP(A701,'Estoque Total'!B693:$K$8000,10,FALSE),0)</f>
        <v>0</v>
      </c>
      <c r="I701" s="33">
        <f t="shared" si="43"/>
        <v>0</v>
      </c>
      <c r="J701" s="34">
        <f>IFERROR(VLOOKUP(A701,'Base Preço 2022 - 2023'!$A$2:$C$2000,3,FALSE),0)</f>
        <v>0</v>
      </c>
      <c r="K701" s="34">
        <f t="shared" si="41"/>
        <v>0</v>
      </c>
      <c r="L701" s="36">
        <f t="shared" si="44"/>
        <v>0</v>
      </c>
    </row>
    <row r="702" spans="1:12" x14ac:dyDescent="0.25">
      <c r="A702" s="33" t="s">
        <v>2443</v>
      </c>
      <c r="B702" s="33" t="s">
        <v>2444</v>
      </c>
      <c r="C702" s="33" t="s">
        <v>2319</v>
      </c>
      <c r="D702" s="33"/>
      <c r="E702" s="33"/>
      <c r="F702" s="33">
        <f t="shared" si="42"/>
        <v>0</v>
      </c>
      <c r="G702" s="33"/>
      <c r="H702" s="33">
        <f>IFERROR(VLOOKUP(A702,'Estoque Total'!B694:$K$8000,10,FALSE),0)</f>
        <v>0</v>
      </c>
      <c r="I702" s="33">
        <f t="shared" si="43"/>
        <v>0</v>
      </c>
      <c r="J702" s="34">
        <f>IFERROR(VLOOKUP(A702,'Base Preço 2022 - 2023'!$A$2:$C$2000,3,FALSE),0)</f>
        <v>0</v>
      </c>
      <c r="K702" s="34">
        <f t="shared" si="41"/>
        <v>0</v>
      </c>
      <c r="L702" s="36">
        <f t="shared" si="44"/>
        <v>0</v>
      </c>
    </row>
    <row r="703" spans="1:12" x14ac:dyDescent="0.25">
      <c r="A703" s="33" t="s">
        <v>2445</v>
      </c>
      <c r="B703" s="33" t="s">
        <v>2446</v>
      </c>
      <c r="C703" s="33" t="s">
        <v>2308</v>
      </c>
      <c r="D703" s="33"/>
      <c r="E703" s="33"/>
      <c r="F703" s="33">
        <f t="shared" si="42"/>
        <v>0</v>
      </c>
      <c r="G703" s="33"/>
      <c r="H703" s="33">
        <f>IFERROR(VLOOKUP(A703,'Estoque Total'!B695:$K$8000,10,FALSE),0)</f>
        <v>0</v>
      </c>
      <c r="I703" s="33">
        <f t="shared" si="43"/>
        <v>0</v>
      </c>
      <c r="J703" s="34">
        <f>IFERROR(VLOOKUP(A703,'Base Preço 2022 - 2023'!$A$2:$C$2000,3,FALSE),0)</f>
        <v>0</v>
      </c>
      <c r="K703" s="34">
        <f t="shared" si="41"/>
        <v>0</v>
      </c>
      <c r="L703" s="36">
        <f t="shared" si="44"/>
        <v>0</v>
      </c>
    </row>
    <row r="704" spans="1:12" x14ac:dyDescent="0.25">
      <c r="A704" s="33" t="s">
        <v>1987</v>
      </c>
      <c r="B704" s="33" t="s">
        <v>834</v>
      </c>
      <c r="C704" s="33" t="s">
        <v>2305</v>
      </c>
      <c r="D704" s="33"/>
      <c r="E704" s="33"/>
      <c r="F704" s="33">
        <f t="shared" si="42"/>
        <v>0</v>
      </c>
      <c r="G704" s="33"/>
      <c r="H704" s="33">
        <f>IFERROR(VLOOKUP(A704,'Estoque Total'!B696:$K$8000,10,FALSE),0)</f>
        <v>0</v>
      </c>
      <c r="I704" s="33">
        <f t="shared" si="43"/>
        <v>0</v>
      </c>
      <c r="J704" s="34">
        <f>IFERROR(VLOOKUP(A704,'Base Preço 2022 - 2023'!$A$2:$C$2000,3,FALSE),0)</f>
        <v>39.175092580146817</v>
      </c>
      <c r="K704" s="34">
        <f t="shared" si="41"/>
        <v>0</v>
      </c>
      <c r="L704" s="36">
        <f t="shared" si="44"/>
        <v>0</v>
      </c>
    </row>
    <row r="705" spans="1:12" x14ac:dyDescent="0.25">
      <c r="A705" s="33" t="s">
        <v>1988</v>
      </c>
      <c r="B705" s="33" t="s">
        <v>835</v>
      </c>
      <c r="C705" s="33" t="s">
        <v>2305</v>
      </c>
      <c r="D705" s="33"/>
      <c r="E705" s="33"/>
      <c r="F705" s="33">
        <f t="shared" si="42"/>
        <v>0</v>
      </c>
      <c r="G705" s="33"/>
      <c r="H705" s="33">
        <f>IFERROR(VLOOKUP(A705,'Estoque Total'!B697:$K$8000,10,FALSE),0)</f>
        <v>0</v>
      </c>
      <c r="I705" s="33">
        <f t="shared" si="43"/>
        <v>0</v>
      </c>
      <c r="J705" s="34">
        <f>IFERROR(VLOOKUP(A705,'Base Preço 2022 - 2023'!$A$2:$C$2000,3,FALSE),0)</f>
        <v>47.210243543875649</v>
      </c>
      <c r="K705" s="34">
        <f t="shared" si="41"/>
        <v>0</v>
      </c>
      <c r="L705" s="36">
        <f t="shared" si="44"/>
        <v>0</v>
      </c>
    </row>
    <row r="706" spans="1:12" x14ac:dyDescent="0.25">
      <c r="A706" s="33" t="s">
        <v>1989</v>
      </c>
      <c r="B706" s="33" t="s">
        <v>836</v>
      </c>
      <c r="C706" s="33" t="s">
        <v>2305</v>
      </c>
      <c r="D706" s="33"/>
      <c r="E706" s="33"/>
      <c r="F706" s="33">
        <f t="shared" si="42"/>
        <v>0</v>
      </c>
      <c r="G706" s="33"/>
      <c r="H706" s="33">
        <f>IFERROR(VLOOKUP(A706,'Estoque Total'!B698:$K$8000,10,FALSE),0)</f>
        <v>0</v>
      </c>
      <c r="I706" s="33">
        <f t="shared" si="43"/>
        <v>0</v>
      </c>
      <c r="J706" s="34">
        <f>IFERROR(VLOOKUP(A706,'Base Preço 2022 - 2023'!$A$2:$C$2000,3,FALSE),0)</f>
        <v>26.039368865671417</v>
      </c>
      <c r="K706" s="34">
        <f t="shared" si="41"/>
        <v>0</v>
      </c>
      <c r="L706" s="36">
        <f t="shared" si="44"/>
        <v>0</v>
      </c>
    </row>
    <row r="707" spans="1:12" x14ac:dyDescent="0.25">
      <c r="A707" s="33" t="s">
        <v>2447</v>
      </c>
      <c r="B707" s="33" t="s">
        <v>2448</v>
      </c>
      <c r="C707" s="33" t="s">
        <v>2308</v>
      </c>
      <c r="D707" s="33"/>
      <c r="E707" s="33"/>
      <c r="F707" s="33">
        <f t="shared" si="42"/>
        <v>0</v>
      </c>
      <c r="G707" s="33"/>
      <c r="H707" s="33">
        <f>IFERROR(VLOOKUP(A707,'Estoque Total'!B699:$K$8000,10,FALSE),0)</f>
        <v>0</v>
      </c>
      <c r="I707" s="33">
        <f t="shared" si="43"/>
        <v>0</v>
      </c>
      <c r="J707" s="34">
        <f>IFERROR(VLOOKUP(A707,'Base Preço 2022 - 2023'!$A$2:$C$2000,3,FALSE),0)</f>
        <v>0</v>
      </c>
      <c r="K707" s="34">
        <f t="shared" si="41"/>
        <v>0</v>
      </c>
      <c r="L707" s="36">
        <f t="shared" si="44"/>
        <v>0</v>
      </c>
    </row>
    <row r="708" spans="1:12" x14ac:dyDescent="0.25">
      <c r="A708" s="33" t="s">
        <v>1990</v>
      </c>
      <c r="B708" s="33" t="s">
        <v>837</v>
      </c>
      <c r="C708" s="33" t="s">
        <v>2314</v>
      </c>
      <c r="D708" s="33"/>
      <c r="E708" s="33"/>
      <c r="F708" s="33">
        <f t="shared" si="42"/>
        <v>0</v>
      </c>
      <c r="G708" s="33"/>
      <c r="H708" s="33">
        <f>IFERROR(VLOOKUP(A708,'Estoque Total'!B700:$K$8000,10,FALSE),0)</f>
        <v>0</v>
      </c>
      <c r="I708" s="33">
        <f t="shared" si="43"/>
        <v>0</v>
      </c>
      <c r="J708" s="34">
        <f>IFERROR(VLOOKUP(A708,'Base Preço 2022 - 2023'!$A$2:$C$2000,3,FALSE),0)</f>
        <v>45.71</v>
      </c>
      <c r="K708" s="34">
        <f t="shared" si="41"/>
        <v>0</v>
      </c>
      <c r="L708" s="36">
        <f t="shared" si="44"/>
        <v>0</v>
      </c>
    </row>
    <row r="709" spans="1:12" x14ac:dyDescent="0.25">
      <c r="A709" s="33" t="s">
        <v>1991</v>
      </c>
      <c r="B709" s="33" t="s">
        <v>838</v>
      </c>
      <c r="C709" s="33" t="s">
        <v>2369</v>
      </c>
      <c r="D709" s="33"/>
      <c r="E709" s="33"/>
      <c r="F709" s="33">
        <f t="shared" si="42"/>
        <v>0</v>
      </c>
      <c r="G709" s="33"/>
      <c r="H709" s="33">
        <f>IFERROR(VLOOKUP(A709,'Estoque Total'!B701:$K$8000,10,FALSE),0)</f>
        <v>1139</v>
      </c>
      <c r="I709" s="33">
        <f t="shared" si="43"/>
        <v>-1139</v>
      </c>
      <c r="J709" s="34">
        <f>IFERROR(VLOOKUP(A709,'Base Preço 2022 - 2023'!$A$2:$C$2000,3,FALSE),0)</f>
        <v>25.430169256629625</v>
      </c>
      <c r="K709" s="34">
        <f t="shared" si="41"/>
        <v>-28964.962783301144</v>
      </c>
      <c r="L709" s="36">
        <f t="shared" si="44"/>
        <v>0</v>
      </c>
    </row>
    <row r="710" spans="1:12" x14ac:dyDescent="0.25">
      <c r="A710" s="33" t="s">
        <v>1993</v>
      </c>
      <c r="B710" s="33" t="s">
        <v>840</v>
      </c>
      <c r="C710" s="33" t="s">
        <v>2304</v>
      </c>
      <c r="D710" s="33"/>
      <c r="E710" s="33"/>
      <c r="F710" s="33">
        <f t="shared" si="42"/>
        <v>0</v>
      </c>
      <c r="G710" s="33"/>
      <c r="H710" s="33">
        <f>IFERROR(VLOOKUP(A710,'Estoque Total'!B702:$K$8000,10,FALSE),0)</f>
        <v>0</v>
      </c>
      <c r="I710" s="33">
        <f t="shared" si="43"/>
        <v>0</v>
      </c>
      <c r="J710" s="34">
        <f>IFERROR(VLOOKUP(A710,'Base Preço 2022 - 2023'!$A$2:$C$2000,3,FALSE),0)</f>
        <v>358.14</v>
      </c>
      <c r="K710" s="34">
        <f t="shared" si="41"/>
        <v>0</v>
      </c>
      <c r="L710" s="36">
        <f t="shared" si="44"/>
        <v>0</v>
      </c>
    </row>
    <row r="711" spans="1:12" x14ac:dyDescent="0.25">
      <c r="A711" s="33" t="s">
        <v>1994</v>
      </c>
      <c r="B711" s="33" t="s">
        <v>2449</v>
      </c>
      <c r="C711" s="33" t="s">
        <v>2304</v>
      </c>
      <c r="D711" s="33"/>
      <c r="E711" s="33"/>
      <c r="F711" s="33">
        <f t="shared" si="42"/>
        <v>0</v>
      </c>
      <c r="G711" s="33"/>
      <c r="H711" s="33">
        <f>IFERROR(VLOOKUP(A711,'Estoque Total'!B703:$K$8000,10,FALSE),0)</f>
        <v>0</v>
      </c>
      <c r="I711" s="33">
        <f t="shared" si="43"/>
        <v>0</v>
      </c>
      <c r="J711" s="34">
        <f>IFERROR(VLOOKUP(A711,'Base Preço 2022 - 2023'!$A$2:$C$2000,3,FALSE),0)</f>
        <v>67.5</v>
      </c>
      <c r="K711" s="34">
        <f t="shared" si="41"/>
        <v>0</v>
      </c>
      <c r="L711" s="36">
        <f t="shared" si="44"/>
        <v>0</v>
      </c>
    </row>
    <row r="712" spans="1:12" x14ac:dyDescent="0.25">
      <c r="A712" s="33" t="s">
        <v>1995</v>
      </c>
      <c r="B712" s="33" t="s">
        <v>2450</v>
      </c>
      <c r="C712" s="33" t="s">
        <v>2304</v>
      </c>
      <c r="D712" s="33"/>
      <c r="E712" s="33"/>
      <c r="F712" s="33">
        <f t="shared" si="42"/>
        <v>0</v>
      </c>
      <c r="G712" s="33"/>
      <c r="H712" s="33">
        <f>IFERROR(VLOOKUP(A712,'Estoque Total'!B704:$K$8000,10,FALSE),0)</f>
        <v>0</v>
      </c>
      <c r="I712" s="33">
        <f t="shared" si="43"/>
        <v>0</v>
      </c>
      <c r="J712" s="34">
        <f>IFERROR(VLOOKUP(A712,'Base Preço 2022 - 2023'!$A$2:$C$2000,3,FALSE),0)</f>
        <v>67.5</v>
      </c>
      <c r="K712" s="34">
        <f t="shared" si="41"/>
        <v>0</v>
      </c>
      <c r="L712" s="36">
        <f t="shared" si="44"/>
        <v>0</v>
      </c>
    </row>
    <row r="713" spans="1:12" x14ac:dyDescent="0.25">
      <c r="A713" s="33" t="s">
        <v>1996</v>
      </c>
      <c r="B713" s="33" t="s">
        <v>2451</v>
      </c>
      <c r="C713" s="33" t="s">
        <v>2304</v>
      </c>
      <c r="D713" s="33"/>
      <c r="E713" s="33"/>
      <c r="F713" s="33">
        <f t="shared" si="42"/>
        <v>0</v>
      </c>
      <c r="G713" s="33"/>
      <c r="H713" s="33">
        <f>IFERROR(VLOOKUP(A713,'Estoque Total'!B705:$K$8000,10,FALSE),0)</f>
        <v>0</v>
      </c>
      <c r="I713" s="33">
        <f t="shared" si="43"/>
        <v>0</v>
      </c>
      <c r="J713" s="34">
        <f>IFERROR(VLOOKUP(A713,'Base Preço 2022 - 2023'!$A$2:$C$2000,3,FALSE),0)</f>
        <v>67.5</v>
      </c>
      <c r="K713" s="34">
        <f t="shared" si="41"/>
        <v>0</v>
      </c>
      <c r="L713" s="36">
        <f t="shared" si="44"/>
        <v>0</v>
      </c>
    </row>
    <row r="714" spans="1:12" x14ac:dyDescent="0.25">
      <c r="A714" s="33" t="s">
        <v>1997</v>
      </c>
      <c r="B714" s="33" t="s">
        <v>844</v>
      </c>
      <c r="C714" s="33" t="s">
        <v>2318</v>
      </c>
      <c r="D714" s="33"/>
      <c r="E714" s="33"/>
      <c r="F714" s="33">
        <f t="shared" si="42"/>
        <v>0</v>
      </c>
      <c r="G714" s="33"/>
      <c r="H714" s="33">
        <f>IFERROR(VLOOKUP(A714,'Estoque Total'!B706:$K$8000,10,FALSE),0)</f>
        <v>0</v>
      </c>
      <c r="I714" s="33">
        <f t="shared" si="43"/>
        <v>0</v>
      </c>
      <c r="J714" s="34">
        <f>IFERROR(VLOOKUP(A714,'Base Preço 2022 - 2023'!$A$2:$C$2000,3,FALSE),0)</f>
        <v>1500</v>
      </c>
      <c r="K714" s="34">
        <f t="shared" ref="K714:K777" si="45">I714*J714</f>
        <v>0</v>
      </c>
      <c r="L714" s="36">
        <f t="shared" si="44"/>
        <v>0</v>
      </c>
    </row>
    <row r="715" spans="1:12" x14ac:dyDescent="0.25">
      <c r="A715" s="33" t="s">
        <v>1998</v>
      </c>
      <c r="B715" s="33" t="s">
        <v>845</v>
      </c>
      <c r="C715" s="33" t="s">
        <v>2319</v>
      </c>
      <c r="D715" s="33"/>
      <c r="E715" s="33"/>
      <c r="F715" s="33">
        <f t="shared" ref="F715:F778" si="46">IF(D715-E715&lt;&gt;0,"Gerar 3° Contagem",D715-E715)</f>
        <v>0</v>
      </c>
      <c r="G715" s="33"/>
      <c r="H715" s="33">
        <f>IFERROR(VLOOKUP(A715,'Estoque Total'!B707:$K$8000,10,FALSE),0)</f>
        <v>2</v>
      </c>
      <c r="I715" s="33">
        <f t="shared" ref="I715:I778" si="47">G715-H715</f>
        <v>-2</v>
      </c>
      <c r="J715" s="34">
        <f>IFERROR(VLOOKUP(A715,'Base Preço 2022 - 2023'!$A$2:$C$2000,3,FALSE),0)</f>
        <v>1990</v>
      </c>
      <c r="K715" s="34">
        <f t="shared" si="45"/>
        <v>-3980</v>
      </c>
      <c r="L715" s="36">
        <f t="shared" ref="L715:L778" si="48">G715*J715</f>
        <v>0</v>
      </c>
    </row>
    <row r="716" spans="1:12" x14ac:dyDescent="0.25">
      <c r="A716" s="33" t="s">
        <v>1999</v>
      </c>
      <c r="B716" s="33" t="s">
        <v>846</v>
      </c>
      <c r="C716" s="33" t="s">
        <v>2318</v>
      </c>
      <c r="D716" s="33"/>
      <c r="E716" s="33"/>
      <c r="F716" s="33">
        <f t="shared" si="46"/>
        <v>0</v>
      </c>
      <c r="G716" s="33"/>
      <c r="H716" s="33">
        <f>IFERROR(VLOOKUP(A716,'Estoque Total'!B708:$K$8000,10,FALSE),0)</f>
        <v>0</v>
      </c>
      <c r="I716" s="33">
        <f t="shared" si="47"/>
        <v>0</v>
      </c>
      <c r="J716" s="34">
        <f>IFERROR(VLOOKUP(A716,'Base Preço 2022 - 2023'!$A$2:$C$2000,3,FALSE),0)</f>
        <v>3190</v>
      </c>
      <c r="K716" s="34">
        <f t="shared" si="45"/>
        <v>0</v>
      </c>
      <c r="L716" s="36">
        <f t="shared" si="48"/>
        <v>0</v>
      </c>
    </row>
    <row r="717" spans="1:12" x14ac:dyDescent="0.25">
      <c r="A717" s="33" t="s">
        <v>2000</v>
      </c>
      <c r="B717" s="33" t="s">
        <v>847</v>
      </c>
      <c r="C717" s="33" t="s">
        <v>2318</v>
      </c>
      <c r="D717" s="33"/>
      <c r="E717" s="33"/>
      <c r="F717" s="33">
        <f t="shared" si="46"/>
        <v>0</v>
      </c>
      <c r="G717" s="33"/>
      <c r="H717" s="33">
        <f>IFERROR(VLOOKUP(A717,'Estoque Total'!B709:$K$8000,10,FALSE),0)</f>
        <v>0</v>
      </c>
      <c r="I717" s="33">
        <f t="shared" si="47"/>
        <v>0</v>
      </c>
      <c r="J717" s="34">
        <f>IFERROR(VLOOKUP(A717,'Base Preço 2022 - 2023'!$A$2:$C$2000,3,FALSE),0)</f>
        <v>1687.41</v>
      </c>
      <c r="K717" s="34">
        <f t="shared" si="45"/>
        <v>0</v>
      </c>
      <c r="L717" s="36">
        <f t="shared" si="48"/>
        <v>0</v>
      </c>
    </row>
    <row r="718" spans="1:12" x14ac:dyDescent="0.25">
      <c r="A718" s="33" t="s">
        <v>2003</v>
      </c>
      <c r="B718" s="33" t="s">
        <v>850</v>
      </c>
      <c r="C718" s="33" t="s">
        <v>2319</v>
      </c>
      <c r="D718" s="33"/>
      <c r="E718" s="33"/>
      <c r="F718" s="33">
        <f t="shared" si="46"/>
        <v>0</v>
      </c>
      <c r="G718" s="33"/>
      <c r="H718" s="33">
        <f>IFERROR(VLOOKUP(A718,'Estoque Total'!B710:$K$8000,10,FALSE),0)</f>
        <v>2</v>
      </c>
      <c r="I718" s="33">
        <f t="shared" si="47"/>
        <v>-2</v>
      </c>
      <c r="J718" s="34">
        <f>IFERROR(VLOOKUP(A718,'Base Preço 2022 - 2023'!$A$2:$C$2000,3,FALSE),0)</f>
        <v>5293</v>
      </c>
      <c r="K718" s="34">
        <f t="shared" si="45"/>
        <v>-10586</v>
      </c>
      <c r="L718" s="36">
        <f t="shared" si="48"/>
        <v>0</v>
      </c>
    </row>
    <row r="719" spans="1:12" x14ac:dyDescent="0.25">
      <c r="A719" s="33" t="s">
        <v>2004</v>
      </c>
      <c r="B719" s="33" t="s">
        <v>851</v>
      </c>
      <c r="C719" s="33" t="s">
        <v>2321</v>
      </c>
      <c r="D719" s="33"/>
      <c r="E719" s="33"/>
      <c r="F719" s="33">
        <f t="shared" si="46"/>
        <v>0</v>
      </c>
      <c r="G719" s="33"/>
      <c r="H719" s="33">
        <f>IFERROR(VLOOKUP(A719,'Estoque Total'!B711:$K$8000,10,FALSE),0)</f>
        <v>0</v>
      </c>
      <c r="I719" s="33">
        <f t="shared" si="47"/>
        <v>0</v>
      </c>
      <c r="J719" s="34">
        <f>IFERROR(VLOOKUP(A719,'Base Preço 2022 - 2023'!$A$2:$C$2000,3,FALSE),0)</f>
        <v>0</v>
      </c>
      <c r="K719" s="34">
        <f t="shared" si="45"/>
        <v>0</v>
      </c>
      <c r="L719" s="36">
        <f t="shared" si="48"/>
        <v>0</v>
      </c>
    </row>
    <row r="720" spans="1:12" x14ac:dyDescent="0.25">
      <c r="A720" s="33" t="s">
        <v>2006</v>
      </c>
      <c r="B720" s="33" t="s">
        <v>853</v>
      </c>
      <c r="C720" s="33" t="s">
        <v>2317</v>
      </c>
      <c r="D720" s="33"/>
      <c r="E720" s="33"/>
      <c r="F720" s="33">
        <f t="shared" si="46"/>
        <v>0</v>
      </c>
      <c r="G720" s="33"/>
      <c r="H720" s="33">
        <f>IFERROR(VLOOKUP(A720,'Estoque Total'!B712:$K$8000,10,FALSE),0)</f>
        <v>0</v>
      </c>
      <c r="I720" s="33">
        <f t="shared" si="47"/>
        <v>0</v>
      </c>
      <c r="J720" s="34">
        <f>IFERROR(VLOOKUP(A720,'Base Preço 2022 - 2023'!$A$2:$C$2000,3,FALSE),0)</f>
        <v>9</v>
      </c>
      <c r="K720" s="34">
        <f t="shared" si="45"/>
        <v>0</v>
      </c>
      <c r="L720" s="36">
        <f t="shared" si="48"/>
        <v>0</v>
      </c>
    </row>
    <row r="721" spans="1:12" x14ac:dyDescent="0.25">
      <c r="A721" s="33" t="s">
        <v>2007</v>
      </c>
      <c r="B721" s="33" t="s">
        <v>854</v>
      </c>
      <c r="C721" s="33" t="s">
        <v>2318</v>
      </c>
      <c r="D721" s="33"/>
      <c r="E721" s="33"/>
      <c r="F721" s="33">
        <f t="shared" si="46"/>
        <v>0</v>
      </c>
      <c r="G721" s="33"/>
      <c r="H721" s="33">
        <f>IFERROR(VLOOKUP(A721,'Estoque Total'!B713:$K$8000,10,FALSE),0)</f>
        <v>0</v>
      </c>
      <c r="I721" s="33">
        <f t="shared" si="47"/>
        <v>0</v>
      </c>
      <c r="J721" s="34">
        <f>IFERROR(VLOOKUP(A721,'Base Preço 2022 - 2023'!$A$2:$C$2000,3,FALSE),0)</f>
        <v>1255</v>
      </c>
      <c r="K721" s="34">
        <f t="shared" si="45"/>
        <v>0</v>
      </c>
      <c r="L721" s="36">
        <f t="shared" si="48"/>
        <v>0</v>
      </c>
    </row>
    <row r="722" spans="1:12" x14ac:dyDescent="0.25">
      <c r="A722" s="33" t="s">
        <v>2008</v>
      </c>
      <c r="B722" s="33" t="s">
        <v>855</v>
      </c>
      <c r="C722" s="33" t="s">
        <v>2318</v>
      </c>
      <c r="D722" s="33"/>
      <c r="E722" s="33"/>
      <c r="F722" s="33">
        <f t="shared" si="46"/>
        <v>0</v>
      </c>
      <c r="G722" s="33"/>
      <c r="H722" s="33">
        <f>IFERROR(VLOOKUP(A722,'Estoque Total'!B714:$K$8000,10,FALSE),0)</f>
        <v>0</v>
      </c>
      <c r="I722" s="33">
        <f t="shared" si="47"/>
        <v>0</v>
      </c>
      <c r="J722" s="34">
        <f>IFERROR(VLOOKUP(A722,'Base Preço 2022 - 2023'!$A$2:$C$2000,3,FALSE),0)</f>
        <v>2008.53</v>
      </c>
      <c r="K722" s="34">
        <f t="shared" si="45"/>
        <v>0</v>
      </c>
      <c r="L722" s="36">
        <f t="shared" si="48"/>
        <v>0</v>
      </c>
    </row>
    <row r="723" spans="1:12" x14ac:dyDescent="0.25">
      <c r="A723" s="33" t="s">
        <v>2009</v>
      </c>
      <c r="B723" s="33" t="s">
        <v>856</v>
      </c>
      <c r="C723" s="33" t="s">
        <v>2319</v>
      </c>
      <c r="D723" s="33"/>
      <c r="E723" s="33"/>
      <c r="F723" s="33">
        <f t="shared" si="46"/>
        <v>0</v>
      </c>
      <c r="G723" s="33"/>
      <c r="H723" s="33">
        <f>IFERROR(VLOOKUP(A723,'Estoque Total'!B715:$K$8000,10,FALSE),0)</f>
        <v>0</v>
      </c>
      <c r="I723" s="33">
        <f t="shared" si="47"/>
        <v>0</v>
      </c>
      <c r="J723" s="34">
        <f>IFERROR(VLOOKUP(A723,'Base Preço 2022 - 2023'!$A$2:$C$2000,3,FALSE),0)</f>
        <v>2500</v>
      </c>
      <c r="K723" s="34">
        <f t="shared" si="45"/>
        <v>0</v>
      </c>
      <c r="L723" s="36">
        <f t="shared" si="48"/>
        <v>0</v>
      </c>
    </row>
    <row r="724" spans="1:12" x14ac:dyDescent="0.25">
      <c r="A724" s="33" t="s">
        <v>2010</v>
      </c>
      <c r="B724" s="33" t="s">
        <v>857</v>
      </c>
      <c r="C724" s="33" t="s">
        <v>2318</v>
      </c>
      <c r="D724" s="33"/>
      <c r="E724" s="33"/>
      <c r="F724" s="33">
        <f t="shared" si="46"/>
        <v>0</v>
      </c>
      <c r="G724" s="33"/>
      <c r="H724" s="33">
        <f>IFERROR(VLOOKUP(A724,'Estoque Total'!B716:$K$8000,10,FALSE),0)</f>
        <v>0</v>
      </c>
      <c r="I724" s="33">
        <f t="shared" si="47"/>
        <v>0</v>
      </c>
      <c r="J724" s="34">
        <f>IFERROR(VLOOKUP(A724,'Base Preço 2022 - 2023'!$A$2:$C$2000,3,FALSE),0)</f>
        <v>3223.56</v>
      </c>
      <c r="K724" s="34">
        <f t="shared" si="45"/>
        <v>0</v>
      </c>
      <c r="L724" s="36">
        <f t="shared" si="48"/>
        <v>0</v>
      </c>
    </row>
    <row r="725" spans="1:12" x14ac:dyDescent="0.25">
      <c r="A725" s="33" t="s">
        <v>1183</v>
      </c>
      <c r="B725" s="33" t="s">
        <v>51</v>
      </c>
      <c r="C725" s="33" t="s">
        <v>2322</v>
      </c>
      <c r="D725" s="33"/>
      <c r="E725" s="33"/>
      <c r="F725" s="33">
        <f t="shared" si="46"/>
        <v>0</v>
      </c>
      <c r="G725" s="33"/>
      <c r="H725" s="33">
        <f>IFERROR(VLOOKUP(A725,'Estoque Total'!B717:$K$8000,10,FALSE),0)</f>
        <v>0</v>
      </c>
      <c r="I725" s="33">
        <f t="shared" si="47"/>
        <v>0</v>
      </c>
      <c r="J725" s="34">
        <f>IFERROR(VLOOKUP(A725,'Base Preço 2022 - 2023'!$A$2:$C$2000,3,FALSE),0)</f>
        <v>98000</v>
      </c>
      <c r="K725" s="34">
        <f t="shared" si="45"/>
        <v>0</v>
      </c>
      <c r="L725" s="36">
        <f t="shared" si="48"/>
        <v>0</v>
      </c>
    </row>
    <row r="726" spans="1:12" x14ac:dyDescent="0.25">
      <c r="A726" s="33" t="s">
        <v>1185</v>
      </c>
      <c r="B726" s="33" t="s">
        <v>53</v>
      </c>
      <c r="C726" s="33" t="s">
        <v>2322</v>
      </c>
      <c r="D726" s="33"/>
      <c r="E726" s="33"/>
      <c r="F726" s="33">
        <f t="shared" si="46"/>
        <v>0</v>
      </c>
      <c r="G726" s="33"/>
      <c r="H726" s="33">
        <f>IFERROR(VLOOKUP(A726,'Estoque Total'!B718:$K$8000,10,FALSE),0)</f>
        <v>0</v>
      </c>
      <c r="I726" s="33">
        <f t="shared" si="47"/>
        <v>0</v>
      </c>
      <c r="J726" s="34">
        <f>IFERROR(VLOOKUP(A726,'Base Preço 2022 - 2023'!$A$2:$C$2000,3,FALSE),0)</f>
        <v>98000</v>
      </c>
      <c r="K726" s="34">
        <f t="shared" si="45"/>
        <v>0</v>
      </c>
      <c r="L726" s="36">
        <f t="shared" si="48"/>
        <v>0</v>
      </c>
    </row>
    <row r="727" spans="1:12" x14ac:dyDescent="0.25">
      <c r="A727" s="33" t="s">
        <v>2019</v>
      </c>
      <c r="B727" s="33" t="s">
        <v>866</v>
      </c>
      <c r="C727" s="33" t="s">
        <v>2311</v>
      </c>
      <c r="D727" s="33"/>
      <c r="E727" s="33"/>
      <c r="F727" s="33">
        <f t="shared" si="46"/>
        <v>0</v>
      </c>
      <c r="G727" s="33"/>
      <c r="H727" s="33">
        <f>IFERROR(VLOOKUP(A727,'Estoque Total'!B719:$K$8000,10,FALSE),0)</f>
        <v>0</v>
      </c>
      <c r="I727" s="33">
        <f t="shared" si="47"/>
        <v>0</v>
      </c>
      <c r="J727" s="34">
        <f>IFERROR(VLOOKUP(A727,'Base Preço 2022 - 2023'!$A$2:$C$2000,3,FALSE),0)</f>
        <v>1750</v>
      </c>
      <c r="K727" s="34">
        <f t="shared" si="45"/>
        <v>0</v>
      </c>
      <c r="L727" s="36">
        <f t="shared" si="48"/>
        <v>0</v>
      </c>
    </row>
    <row r="728" spans="1:12" x14ac:dyDescent="0.25">
      <c r="A728" s="33" t="s">
        <v>2020</v>
      </c>
      <c r="B728" s="33" t="s">
        <v>2452</v>
      </c>
      <c r="C728" s="33" t="s">
        <v>2311</v>
      </c>
      <c r="D728" s="33"/>
      <c r="E728" s="33"/>
      <c r="F728" s="33">
        <f t="shared" si="46"/>
        <v>0</v>
      </c>
      <c r="G728" s="33"/>
      <c r="H728" s="33">
        <f>IFERROR(VLOOKUP(A728,'Estoque Total'!B720:$K$8000,10,FALSE),0)</f>
        <v>4</v>
      </c>
      <c r="I728" s="33">
        <f t="shared" si="47"/>
        <v>-4</v>
      </c>
      <c r="J728" s="34">
        <f>IFERROR(VLOOKUP(A728,'Base Preço 2022 - 2023'!$A$2:$C$2000,3,FALSE),0)</f>
        <v>2600</v>
      </c>
      <c r="K728" s="34">
        <f t="shared" si="45"/>
        <v>-10400</v>
      </c>
      <c r="L728" s="36">
        <f t="shared" si="48"/>
        <v>0</v>
      </c>
    </row>
    <row r="729" spans="1:12" x14ac:dyDescent="0.25">
      <c r="A729" s="33" t="s">
        <v>2021</v>
      </c>
      <c r="B729" s="33" t="s">
        <v>868</v>
      </c>
      <c r="C729" s="33" t="s">
        <v>2311</v>
      </c>
      <c r="D729" s="33"/>
      <c r="E729" s="33"/>
      <c r="F729" s="33">
        <f t="shared" si="46"/>
        <v>0</v>
      </c>
      <c r="G729" s="33"/>
      <c r="H729" s="33">
        <f>IFERROR(VLOOKUP(A729,'Estoque Total'!B721:$K$8000,10,FALSE),0)</f>
        <v>0</v>
      </c>
      <c r="I729" s="33">
        <f t="shared" si="47"/>
        <v>0</v>
      </c>
      <c r="J729" s="34">
        <f>IFERROR(VLOOKUP(A729,'Base Preço 2022 - 2023'!$A$2:$C$2000,3,FALSE),0)</f>
        <v>4080</v>
      </c>
      <c r="K729" s="34">
        <f t="shared" si="45"/>
        <v>0</v>
      </c>
      <c r="L729" s="36">
        <f t="shared" si="48"/>
        <v>0</v>
      </c>
    </row>
    <row r="730" spans="1:12" x14ac:dyDescent="0.25">
      <c r="A730" s="33" t="s">
        <v>2022</v>
      </c>
      <c r="B730" s="33" t="s">
        <v>869</v>
      </c>
      <c r="C730" s="33" t="s">
        <v>2311</v>
      </c>
      <c r="D730" s="33"/>
      <c r="E730" s="33"/>
      <c r="F730" s="33">
        <f t="shared" si="46"/>
        <v>0</v>
      </c>
      <c r="G730" s="33"/>
      <c r="H730" s="33">
        <f>IFERROR(VLOOKUP(A730,'Estoque Total'!B722:$K$8000,10,FALSE),0)</f>
        <v>3</v>
      </c>
      <c r="I730" s="33">
        <f t="shared" si="47"/>
        <v>-3</v>
      </c>
      <c r="J730" s="34">
        <f>IFERROR(VLOOKUP(A730,'Base Preço 2022 - 2023'!$A$2:$C$2000,3,FALSE),0)</f>
        <v>4700</v>
      </c>
      <c r="K730" s="34">
        <f t="shared" si="45"/>
        <v>-14100</v>
      </c>
      <c r="L730" s="36">
        <f t="shared" si="48"/>
        <v>0</v>
      </c>
    </row>
    <row r="731" spans="1:12" x14ac:dyDescent="0.25">
      <c r="A731" s="33" t="s">
        <v>2024</v>
      </c>
      <c r="B731" s="33" t="s">
        <v>871</v>
      </c>
      <c r="C731" s="33" t="s">
        <v>2369</v>
      </c>
      <c r="D731" s="33"/>
      <c r="E731" s="33"/>
      <c r="F731" s="33">
        <f t="shared" si="46"/>
        <v>0</v>
      </c>
      <c r="G731" s="33"/>
      <c r="H731" s="33">
        <f>IFERROR(VLOOKUP(A731,'Estoque Total'!B723:$K$8000,10,FALSE),0)</f>
        <v>0</v>
      </c>
      <c r="I731" s="33">
        <f t="shared" si="47"/>
        <v>0</v>
      </c>
      <c r="J731" s="34">
        <f>IFERROR(VLOOKUP(A731,'Base Preço 2022 - 2023'!$A$2:$C$2000,3,FALSE),0)</f>
        <v>0.16789682421212818</v>
      </c>
      <c r="K731" s="34">
        <f t="shared" si="45"/>
        <v>0</v>
      </c>
      <c r="L731" s="36">
        <f t="shared" si="48"/>
        <v>0</v>
      </c>
    </row>
    <row r="732" spans="1:12" x14ac:dyDescent="0.25">
      <c r="A732" s="33" t="s">
        <v>2025</v>
      </c>
      <c r="B732" s="33" t="s">
        <v>872</v>
      </c>
      <c r="C732" s="33" t="s">
        <v>2369</v>
      </c>
      <c r="D732" s="33"/>
      <c r="E732" s="33"/>
      <c r="F732" s="33">
        <f t="shared" si="46"/>
        <v>0</v>
      </c>
      <c r="G732" s="33"/>
      <c r="H732" s="33">
        <f>IFERROR(VLOOKUP(A732,'Estoque Total'!B724:$K$8000,10,FALSE),0)</f>
        <v>148</v>
      </c>
      <c r="I732" s="33">
        <f t="shared" si="47"/>
        <v>-148</v>
      </c>
      <c r="J732" s="34">
        <f>IFERROR(VLOOKUP(A732,'Base Preço 2022 - 2023'!$A$2:$C$2000,3,FALSE),0)</f>
        <v>94.016327938261767</v>
      </c>
      <c r="K732" s="34">
        <f t="shared" si="45"/>
        <v>-13914.416534862741</v>
      </c>
      <c r="L732" s="36">
        <f t="shared" si="48"/>
        <v>0</v>
      </c>
    </row>
    <row r="733" spans="1:12" x14ac:dyDescent="0.25">
      <c r="A733" s="33" t="s">
        <v>2026</v>
      </c>
      <c r="B733" s="33" t="s">
        <v>873</v>
      </c>
      <c r="C733" s="33" t="s">
        <v>2369</v>
      </c>
      <c r="D733" s="33"/>
      <c r="E733" s="33"/>
      <c r="F733" s="33">
        <f t="shared" si="46"/>
        <v>0</v>
      </c>
      <c r="G733" s="33"/>
      <c r="H733" s="33">
        <f>IFERROR(VLOOKUP(A733,'Estoque Total'!B725:$K$8000,10,FALSE),0)</f>
        <v>1222</v>
      </c>
      <c r="I733" s="33">
        <f t="shared" si="47"/>
        <v>-1222</v>
      </c>
      <c r="J733" s="34">
        <f>IFERROR(VLOOKUP(A733,'Base Preço 2022 - 2023'!$A$2:$C$2000,3,FALSE),0)</f>
        <v>114.95357283108737</v>
      </c>
      <c r="K733" s="34">
        <f t="shared" si="45"/>
        <v>-140473.26599958877</v>
      </c>
      <c r="L733" s="36">
        <f t="shared" si="48"/>
        <v>0</v>
      </c>
    </row>
    <row r="734" spans="1:12" x14ac:dyDescent="0.25">
      <c r="A734" s="33" t="s">
        <v>2027</v>
      </c>
      <c r="B734" s="33" t="s">
        <v>874</v>
      </c>
      <c r="C734" s="33" t="s">
        <v>2369</v>
      </c>
      <c r="D734" s="33"/>
      <c r="E734" s="33"/>
      <c r="F734" s="33">
        <f t="shared" si="46"/>
        <v>0</v>
      </c>
      <c r="G734" s="33"/>
      <c r="H734" s="33">
        <f>IFERROR(VLOOKUP(A734,'Estoque Total'!B726:$K$8000,10,FALSE),0)</f>
        <v>14</v>
      </c>
      <c r="I734" s="33">
        <f t="shared" si="47"/>
        <v>-14</v>
      </c>
      <c r="J734" s="34">
        <f>IFERROR(VLOOKUP(A734,'Base Preço 2022 - 2023'!$A$2:$C$2000,3,FALSE),0)</f>
        <v>114.84891807424076</v>
      </c>
      <c r="K734" s="34">
        <f t="shared" si="45"/>
        <v>-1607.8848530393707</v>
      </c>
      <c r="L734" s="36">
        <f t="shared" si="48"/>
        <v>0</v>
      </c>
    </row>
    <row r="735" spans="1:12" x14ac:dyDescent="0.25">
      <c r="A735" s="33" t="s">
        <v>2028</v>
      </c>
      <c r="B735" s="33" t="s">
        <v>875</v>
      </c>
      <c r="C735" s="33" t="s">
        <v>2369</v>
      </c>
      <c r="D735" s="33"/>
      <c r="E735" s="33"/>
      <c r="F735" s="33">
        <f t="shared" si="46"/>
        <v>0</v>
      </c>
      <c r="G735" s="33"/>
      <c r="H735" s="33">
        <f>IFERROR(VLOOKUP(A735,'Estoque Total'!B727:$K$8000,10,FALSE),0)</f>
        <v>2272</v>
      </c>
      <c r="I735" s="33">
        <f t="shared" si="47"/>
        <v>-2272</v>
      </c>
      <c r="J735" s="34">
        <f>IFERROR(VLOOKUP(A735,'Base Preço 2022 - 2023'!$A$2:$C$2000,3,FALSE),0)</f>
        <v>135.56589960851866</v>
      </c>
      <c r="K735" s="34">
        <f t="shared" si="45"/>
        <v>-308005.72391055443</v>
      </c>
      <c r="L735" s="36">
        <f t="shared" si="48"/>
        <v>0</v>
      </c>
    </row>
    <row r="736" spans="1:12" x14ac:dyDescent="0.25">
      <c r="A736" s="33" t="s">
        <v>2029</v>
      </c>
      <c r="B736" s="33" t="s">
        <v>876</v>
      </c>
      <c r="C736" s="33" t="s">
        <v>2369</v>
      </c>
      <c r="D736" s="33"/>
      <c r="E736" s="33"/>
      <c r="F736" s="33">
        <f t="shared" si="46"/>
        <v>0</v>
      </c>
      <c r="G736" s="33"/>
      <c r="H736" s="33">
        <f>IFERROR(VLOOKUP(A736,'Estoque Total'!B728:$K$8000,10,FALSE),0)</f>
        <v>2772</v>
      </c>
      <c r="I736" s="33">
        <f t="shared" si="47"/>
        <v>-2772</v>
      </c>
      <c r="J736" s="34">
        <f>IFERROR(VLOOKUP(A736,'Base Preço 2022 - 2023'!$A$2:$C$2000,3,FALSE),0)</f>
        <v>156.93636865520338</v>
      </c>
      <c r="K736" s="34">
        <f t="shared" si="45"/>
        <v>-435027.61391222378</v>
      </c>
      <c r="L736" s="36">
        <f t="shared" si="48"/>
        <v>0</v>
      </c>
    </row>
    <row r="737" spans="1:12" x14ac:dyDescent="0.25">
      <c r="A737" s="33" t="s">
        <v>2031</v>
      </c>
      <c r="B737" s="33" t="s">
        <v>878</v>
      </c>
      <c r="C737" s="33" t="s">
        <v>2369</v>
      </c>
      <c r="D737" s="33"/>
      <c r="E737" s="33"/>
      <c r="F737" s="33">
        <f t="shared" si="46"/>
        <v>0</v>
      </c>
      <c r="G737" s="33"/>
      <c r="H737" s="33">
        <f>IFERROR(VLOOKUP(A737,'Estoque Total'!B729:$K$8000,10,FALSE),0)</f>
        <v>572</v>
      </c>
      <c r="I737" s="33">
        <f t="shared" si="47"/>
        <v>-572</v>
      </c>
      <c r="J737" s="34">
        <f>IFERROR(VLOOKUP(A737,'Base Preço 2022 - 2023'!$A$2:$C$2000,3,FALSE),0)</f>
        <v>177.87361354802897</v>
      </c>
      <c r="K737" s="34">
        <f t="shared" si="45"/>
        <v>-101743.70694947257</v>
      </c>
      <c r="L737" s="36">
        <f t="shared" si="48"/>
        <v>0</v>
      </c>
    </row>
    <row r="738" spans="1:12" x14ac:dyDescent="0.25">
      <c r="A738" s="33" t="s">
        <v>2032</v>
      </c>
      <c r="B738" s="33" t="s">
        <v>879</v>
      </c>
      <c r="C738" s="33" t="s">
        <v>2369</v>
      </c>
      <c r="D738" s="33"/>
      <c r="E738" s="33"/>
      <c r="F738" s="33">
        <f t="shared" si="46"/>
        <v>0</v>
      </c>
      <c r="G738" s="33"/>
      <c r="H738" s="33">
        <f>IFERROR(VLOOKUP(A738,'Estoque Total'!B730:$K$8000,10,FALSE),0)</f>
        <v>1814</v>
      </c>
      <c r="I738" s="33">
        <f t="shared" si="47"/>
        <v>-1814</v>
      </c>
      <c r="J738" s="34">
        <f>IFERROR(VLOOKUP(A738,'Base Preço 2022 - 2023'!$A$2:$C$2000,3,FALSE),0)</f>
        <v>67.204057221831363</v>
      </c>
      <c r="K738" s="34">
        <f t="shared" si="45"/>
        <v>-121908.15980040209</v>
      </c>
      <c r="L738" s="36">
        <f t="shared" si="48"/>
        <v>0</v>
      </c>
    </row>
    <row r="739" spans="1:12" x14ac:dyDescent="0.25">
      <c r="A739" s="33" t="s">
        <v>2033</v>
      </c>
      <c r="B739" s="33" t="s">
        <v>880</v>
      </c>
      <c r="C739" s="33" t="s">
        <v>2369</v>
      </c>
      <c r="D739" s="33"/>
      <c r="E739" s="33"/>
      <c r="F739" s="33">
        <f t="shared" si="46"/>
        <v>0</v>
      </c>
      <c r="G739" s="33"/>
      <c r="H739" s="33">
        <f>IFERROR(VLOOKUP(A739,'Estoque Total'!B731:$K$8000,10,FALSE),0)</f>
        <v>84</v>
      </c>
      <c r="I739" s="33">
        <f t="shared" si="47"/>
        <v>-84</v>
      </c>
      <c r="J739" s="34">
        <f>IFERROR(VLOOKUP(A739,'Base Preço 2022 - 2023'!$A$2:$C$2000,3,FALSE),0)</f>
        <v>73.485230689679042</v>
      </c>
      <c r="K739" s="34">
        <f t="shared" si="45"/>
        <v>-6172.75937793304</v>
      </c>
      <c r="L739" s="36">
        <f t="shared" si="48"/>
        <v>0</v>
      </c>
    </row>
    <row r="740" spans="1:12" x14ac:dyDescent="0.25">
      <c r="A740" s="33" t="s">
        <v>2034</v>
      </c>
      <c r="B740" s="33" t="s">
        <v>881</v>
      </c>
      <c r="C740" s="33" t="s">
        <v>2369</v>
      </c>
      <c r="D740" s="33"/>
      <c r="E740" s="33"/>
      <c r="F740" s="33">
        <f t="shared" si="46"/>
        <v>0</v>
      </c>
      <c r="G740" s="33"/>
      <c r="H740" s="33">
        <f>IFERROR(VLOOKUP(A740,'Estoque Total'!B732:$K$8000,10,FALSE),0)</f>
        <v>1218</v>
      </c>
      <c r="I740" s="33">
        <f t="shared" si="47"/>
        <v>-1218</v>
      </c>
      <c r="J740" s="34">
        <f>IFERROR(VLOOKUP(A740,'Base Preço 2022 - 2023'!$A$2:$C$2000,3,FALSE),0)</f>
        <v>81.860128646809272</v>
      </c>
      <c r="K740" s="34">
        <f t="shared" si="45"/>
        <v>-99705.636691813692</v>
      </c>
      <c r="L740" s="36">
        <f t="shared" si="48"/>
        <v>0</v>
      </c>
    </row>
    <row r="741" spans="1:12" x14ac:dyDescent="0.25">
      <c r="A741" s="33" t="s">
        <v>2035</v>
      </c>
      <c r="B741" s="33" t="s">
        <v>882</v>
      </c>
      <c r="C741" s="33" t="s">
        <v>2369</v>
      </c>
      <c r="D741" s="33"/>
      <c r="E741" s="33"/>
      <c r="F741" s="33">
        <f t="shared" si="46"/>
        <v>0</v>
      </c>
      <c r="G741" s="33"/>
      <c r="H741" s="33">
        <f>IFERROR(VLOOKUP(A741,'Estoque Total'!B733:$K$8000,10,FALSE),0)</f>
        <v>0</v>
      </c>
      <c r="I741" s="33">
        <f t="shared" si="47"/>
        <v>0</v>
      </c>
      <c r="J741" s="34">
        <f>IFERROR(VLOOKUP(A741,'Base Preço 2022 - 2023'!$A$2:$C$2000,3,FALSE),0)</f>
        <v>134.13274704146377</v>
      </c>
      <c r="K741" s="34">
        <f t="shared" si="45"/>
        <v>0</v>
      </c>
      <c r="L741" s="36">
        <f t="shared" si="48"/>
        <v>0</v>
      </c>
    </row>
    <row r="742" spans="1:12" x14ac:dyDescent="0.25">
      <c r="A742" s="33" t="s">
        <v>2036</v>
      </c>
      <c r="B742" s="33" t="s">
        <v>883</v>
      </c>
      <c r="C742" s="33" t="s">
        <v>2369</v>
      </c>
      <c r="D742" s="33"/>
      <c r="E742" s="33"/>
      <c r="F742" s="33">
        <f t="shared" si="46"/>
        <v>0</v>
      </c>
      <c r="G742" s="33"/>
      <c r="H742" s="33">
        <f>IFERROR(VLOOKUP(A742,'Estoque Total'!B734:$K$8000,10,FALSE),0)</f>
        <v>0</v>
      </c>
      <c r="I742" s="33">
        <f t="shared" si="47"/>
        <v>0</v>
      </c>
      <c r="J742" s="34">
        <f>IFERROR(VLOOKUP(A742,'Base Preço 2022 - 2023'!$A$2:$C$2000,3,FALSE),0)</f>
        <v>176.34847254140072</v>
      </c>
      <c r="K742" s="34">
        <f t="shared" si="45"/>
        <v>0</v>
      </c>
      <c r="L742" s="36">
        <f t="shared" si="48"/>
        <v>0</v>
      </c>
    </row>
    <row r="743" spans="1:12" x14ac:dyDescent="0.25">
      <c r="A743" s="33" t="s">
        <v>2037</v>
      </c>
      <c r="B743" s="33" t="s">
        <v>884</v>
      </c>
      <c r="C743" s="33" t="s">
        <v>2369</v>
      </c>
      <c r="D743" s="33"/>
      <c r="E743" s="33"/>
      <c r="F743" s="33">
        <f t="shared" si="46"/>
        <v>0</v>
      </c>
      <c r="G743" s="33"/>
      <c r="H743" s="33">
        <f>IFERROR(VLOOKUP(A743,'Estoque Total'!B735:$K$8000,10,FALSE),0)</f>
        <v>0</v>
      </c>
      <c r="I743" s="33">
        <f t="shared" si="47"/>
        <v>0</v>
      </c>
      <c r="J743" s="34">
        <f>IFERROR(VLOOKUP(A743,'Base Preço 2022 - 2023'!$A$2:$C$2000,3,FALSE),0)</f>
        <v>201.6779078413629</v>
      </c>
      <c r="K743" s="34">
        <f t="shared" si="45"/>
        <v>0</v>
      </c>
      <c r="L743" s="36">
        <f t="shared" si="48"/>
        <v>0</v>
      </c>
    </row>
    <row r="744" spans="1:12" x14ac:dyDescent="0.25">
      <c r="A744" s="33" t="s">
        <v>2038</v>
      </c>
      <c r="B744" s="33" t="s">
        <v>885</v>
      </c>
      <c r="C744" s="33" t="s">
        <v>2369</v>
      </c>
      <c r="D744" s="33"/>
      <c r="E744" s="33"/>
      <c r="F744" s="33">
        <f t="shared" si="46"/>
        <v>0</v>
      </c>
      <c r="G744" s="33"/>
      <c r="H744" s="33">
        <f>IFERROR(VLOOKUP(A744,'Estoque Total'!B736:$K$8000,10,FALSE),0)</f>
        <v>0</v>
      </c>
      <c r="I744" s="33">
        <f t="shared" si="47"/>
        <v>0</v>
      </c>
      <c r="J744" s="34">
        <f>IFERROR(VLOOKUP(A744,'Base Preço 2022 - 2023'!$A$2:$C$2000,3,FALSE),0)</f>
        <v>218.56419804133765</v>
      </c>
      <c r="K744" s="34">
        <f t="shared" si="45"/>
        <v>0</v>
      </c>
      <c r="L744" s="36">
        <f t="shared" si="48"/>
        <v>0</v>
      </c>
    </row>
    <row r="745" spans="1:12" x14ac:dyDescent="0.25">
      <c r="A745" s="33" t="s">
        <v>2039</v>
      </c>
      <c r="B745" s="33" t="s">
        <v>886</v>
      </c>
      <c r="C745" s="33" t="s">
        <v>2369</v>
      </c>
      <c r="D745" s="33"/>
      <c r="E745" s="33"/>
      <c r="F745" s="33">
        <f t="shared" si="46"/>
        <v>0</v>
      </c>
      <c r="G745" s="33"/>
      <c r="H745" s="33">
        <f>IFERROR(VLOOKUP(A745,'Estoque Total'!B737:$K$8000,10,FALSE),0)</f>
        <v>0</v>
      </c>
      <c r="I745" s="33">
        <f t="shared" si="47"/>
        <v>0</v>
      </c>
      <c r="J745" s="34">
        <f>IFERROR(VLOOKUP(A745,'Base Preço 2022 - 2023'!$A$2:$C$2000,3,FALSE),0)</f>
        <v>260.77992354127463</v>
      </c>
      <c r="K745" s="34">
        <f t="shared" si="45"/>
        <v>0</v>
      </c>
      <c r="L745" s="36">
        <f t="shared" si="48"/>
        <v>0</v>
      </c>
    </row>
    <row r="746" spans="1:12" x14ac:dyDescent="0.25">
      <c r="A746" s="33" t="s">
        <v>2040</v>
      </c>
      <c r="B746" s="33" t="s">
        <v>887</v>
      </c>
      <c r="C746" s="33" t="s">
        <v>2369</v>
      </c>
      <c r="D746" s="33"/>
      <c r="E746" s="33"/>
      <c r="F746" s="33">
        <f t="shared" si="46"/>
        <v>0</v>
      </c>
      <c r="G746" s="33"/>
      <c r="H746" s="33">
        <f>IFERROR(VLOOKUP(A746,'Estoque Total'!B738:$K$8000,10,FALSE),0)</f>
        <v>0</v>
      </c>
      <c r="I746" s="33">
        <f t="shared" si="47"/>
        <v>0</v>
      </c>
      <c r="J746" s="34">
        <f>IFERROR(VLOOKUP(A746,'Base Preço 2022 - 2023'!$A$2:$C$2000,3,FALSE),0)</f>
        <v>302.99564904121155</v>
      </c>
      <c r="K746" s="34">
        <f t="shared" si="45"/>
        <v>0</v>
      </c>
      <c r="L746" s="36">
        <f t="shared" si="48"/>
        <v>0</v>
      </c>
    </row>
    <row r="747" spans="1:12" x14ac:dyDescent="0.25">
      <c r="A747" s="33" t="s">
        <v>2041</v>
      </c>
      <c r="B747" s="33" t="s">
        <v>888</v>
      </c>
      <c r="C747" s="33" t="s">
        <v>2369</v>
      </c>
      <c r="D747" s="33"/>
      <c r="E747" s="33"/>
      <c r="F747" s="33">
        <f t="shared" si="46"/>
        <v>0</v>
      </c>
      <c r="G747" s="33"/>
      <c r="H747" s="33">
        <f>IFERROR(VLOOKUP(A747,'Estoque Total'!B739:$K$8000,10,FALSE),0)</f>
        <v>0</v>
      </c>
      <c r="I747" s="33">
        <f t="shared" si="47"/>
        <v>0</v>
      </c>
      <c r="J747" s="34">
        <f>IFERROR(VLOOKUP(A747,'Base Preço 2022 - 2023'!$A$2:$C$2000,3,FALSE),0)</f>
        <v>108.80331174150164</v>
      </c>
      <c r="K747" s="34">
        <f t="shared" si="45"/>
        <v>0</v>
      </c>
      <c r="L747" s="36">
        <f t="shared" si="48"/>
        <v>0</v>
      </c>
    </row>
    <row r="748" spans="1:12" x14ac:dyDescent="0.25">
      <c r="A748" s="33" t="s">
        <v>2042</v>
      </c>
      <c r="B748" s="33" t="s">
        <v>889</v>
      </c>
      <c r="C748" s="33" t="s">
        <v>2369</v>
      </c>
      <c r="D748" s="33"/>
      <c r="E748" s="33"/>
      <c r="F748" s="33">
        <f t="shared" si="46"/>
        <v>0</v>
      </c>
      <c r="G748" s="33"/>
      <c r="H748" s="33">
        <f>IFERROR(VLOOKUP(A748,'Estoque Total'!B740:$K$8000,10,FALSE),0)</f>
        <v>0</v>
      </c>
      <c r="I748" s="33">
        <f t="shared" si="47"/>
        <v>0</v>
      </c>
      <c r="J748" s="34">
        <f>IFERROR(VLOOKUP(A748,'Base Preço 2022 - 2023'!$A$2:$C$2000,3,FALSE),0)</f>
        <v>149.29190476827472</v>
      </c>
      <c r="K748" s="34">
        <f t="shared" si="45"/>
        <v>0</v>
      </c>
      <c r="L748" s="36">
        <f t="shared" si="48"/>
        <v>0</v>
      </c>
    </row>
    <row r="749" spans="1:12" x14ac:dyDescent="0.25">
      <c r="A749" s="33" t="s">
        <v>2043</v>
      </c>
      <c r="B749" s="33" t="s">
        <v>890</v>
      </c>
      <c r="C749" s="33" t="s">
        <v>2369</v>
      </c>
      <c r="D749" s="33"/>
      <c r="E749" s="33"/>
      <c r="F749" s="33">
        <f t="shared" si="46"/>
        <v>0</v>
      </c>
      <c r="G749" s="33"/>
      <c r="H749" s="33">
        <f>IFERROR(VLOOKUP(A749,'Estoque Total'!B741:$K$8000,10,FALSE),0)</f>
        <v>0</v>
      </c>
      <c r="I749" s="33">
        <f t="shared" si="47"/>
        <v>0</v>
      </c>
      <c r="J749" s="34">
        <f>IFERROR(VLOOKUP(A749,'Base Preço 2022 - 2023'!$A$2:$C$2000,3,FALSE),0)</f>
        <v>184.72208595900329</v>
      </c>
      <c r="K749" s="34">
        <f t="shared" si="45"/>
        <v>0</v>
      </c>
      <c r="L749" s="36">
        <f t="shared" si="48"/>
        <v>0</v>
      </c>
    </row>
    <row r="750" spans="1:12" x14ac:dyDescent="0.25">
      <c r="A750" s="33" t="s">
        <v>2044</v>
      </c>
      <c r="B750" s="33" t="s">
        <v>891</v>
      </c>
      <c r="C750" s="33" t="s">
        <v>2369</v>
      </c>
      <c r="D750" s="33"/>
      <c r="E750" s="33"/>
      <c r="F750" s="33">
        <f t="shared" si="46"/>
        <v>0</v>
      </c>
      <c r="G750" s="33"/>
      <c r="H750" s="33">
        <f>IFERROR(VLOOKUP(A750,'Estoque Total'!B742:$K$8000,10,FALSE),0)</f>
        <v>0</v>
      </c>
      <c r="I750" s="33">
        <f t="shared" si="47"/>
        <v>0</v>
      </c>
      <c r="J750" s="34">
        <f>IFERROR(VLOOKUP(A750,'Base Preço 2022 - 2023'!$A$2:$C$2000,3,FALSE),0)</f>
        <v>216.97601484756896</v>
      </c>
      <c r="K750" s="34">
        <f t="shared" si="45"/>
        <v>0</v>
      </c>
      <c r="L750" s="36">
        <f t="shared" si="48"/>
        <v>0</v>
      </c>
    </row>
    <row r="751" spans="1:12" x14ac:dyDescent="0.25">
      <c r="A751" s="33" t="s">
        <v>2045</v>
      </c>
      <c r="B751" s="33" t="s">
        <v>892</v>
      </c>
      <c r="C751" s="33" t="s">
        <v>2369</v>
      </c>
      <c r="D751" s="33"/>
      <c r="E751" s="33"/>
      <c r="F751" s="33">
        <f t="shared" si="46"/>
        <v>0</v>
      </c>
      <c r="G751" s="33"/>
      <c r="H751" s="33">
        <f>IFERROR(VLOOKUP(A751,'Estoque Total'!B743:$K$8000,10,FALSE),0)</f>
        <v>0</v>
      </c>
      <c r="I751" s="33">
        <f t="shared" si="47"/>
        <v>0</v>
      </c>
      <c r="J751" s="34">
        <f>IFERROR(VLOOKUP(A751,'Base Preço 2022 - 2023'!$A$2:$C$2000,3,FALSE),0)</f>
        <v>252.40619603829745</v>
      </c>
      <c r="K751" s="34">
        <f t="shared" si="45"/>
        <v>0</v>
      </c>
      <c r="L751" s="36">
        <f t="shared" si="48"/>
        <v>0</v>
      </c>
    </row>
    <row r="752" spans="1:12" x14ac:dyDescent="0.25">
      <c r="A752" s="33" t="s">
        <v>2046</v>
      </c>
      <c r="B752" s="33" t="s">
        <v>893</v>
      </c>
      <c r="C752" s="33" t="s">
        <v>2369</v>
      </c>
      <c r="D752" s="33"/>
      <c r="E752" s="33"/>
      <c r="F752" s="33">
        <f t="shared" si="46"/>
        <v>0</v>
      </c>
      <c r="G752" s="33"/>
      <c r="H752" s="33">
        <f>IFERROR(VLOOKUP(A752,'Estoque Total'!B744:$K$8000,10,FALSE),0)</f>
        <v>43</v>
      </c>
      <c r="I752" s="33">
        <f t="shared" si="47"/>
        <v>-43</v>
      </c>
      <c r="J752" s="34">
        <f>IFERROR(VLOOKUP(A752,'Base Preço 2022 - 2023'!$A$2:$C$2000,3,FALSE),0)</f>
        <v>81.326969821795018</v>
      </c>
      <c r="K752" s="34">
        <f t="shared" si="45"/>
        <v>-3497.0597023371856</v>
      </c>
      <c r="L752" s="36">
        <f t="shared" si="48"/>
        <v>0</v>
      </c>
    </row>
    <row r="753" spans="1:12" x14ac:dyDescent="0.25">
      <c r="A753" s="33" t="s">
        <v>2047</v>
      </c>
      <c r="B753" s="33" t="s">
        <v>894</v>
      </c>
      <c r="C753" s="33" t="s">
        <v>2369</v>
      </c>
      <c r="D753" s="33"/>
      <c r="E753" s="33"/>
      <c r="F753" s="33">
        <f t="shared" si="46"/>
        <v>0</v>
      </c>
      <c r="G753" s="33"/>
      <c r="H753" s="33">
        <f>IFERROR(VLOOKUP(A753,'Estoque Total'!B745:$K$8000,10,FALSE),0)</f>
        <v>12</v>
      </c>
      <c r="I753" s="33">
        <f t="shared" si="47"/>
        <v>-12</v>
      </c>
      <c r="J753" s="34">
        <f>IFERROR(VLOOKUP(A753,'Base Preço 2022 - 2023'!$A$2:$C$2000,3,FALSE),0)</f>
        <v>93.991687471776089</v>
      </c>
      <c r="K753" s="34">
        <f t="shared" si="45"/>
        <v>-1127.900249661313</v>
      </c>
      <c r="L753" s="36">
        <f t="shared" si="48"/>
        <v>0</v>
      </c>
    </row>
    <row r="754" spans="1:12" x14ac:dyDescent="0.25">
      <c r="A754" s="33" t="s">
        <v>2048</v>
      </c>
      <c r="B754" s="33" t="s">
        <v>895</v>
      </c>
      <c r="C754" s="33" t="s">
        <v>2369</v>
      </c>
      <c r="D754" s="33"/>
      <c r="E754" s="33"/>
      <c r="F754" s="33">
        <f t="shared" si="46"/>
        <v>0</v>
      </c>
      <c r="G754" s="33"/>
      <c r="H754" s="33">
        <f>IFERROR(VLOOKUP(A754,'Estoque Total'!B746:$K$8000,10,FALSE),0)</f>
        <v>141</v>
      </c>
      <c r="I754" s="33">
        <f t="shared" si="47"/>
        <v>-141</v>
      </c>
      <c r="J754" s="34">
        <f>IFERROR(VLOOKUP(A754,'Base Preço 2022 - 2023'!$A$2:$C$2000,3,FALSE),0)</f>
        <v>115.09955022174455</v>
      </c>
      <c r="K754" s="34">
        <f t="shared" si="45"/>
        <v>-16229.036581265982</v>
      </c>
      <c r="L754" s="36">
        <f t="shared" si="48"/>
        <v>0</v>
      </c>
    </row>
    <row r="755" spans="1:12" x14ac:dyDescent="0.25">
      <c r="A755" s="33" t="s">
        <v>2049</v>
      </c>
      <c r="B755" s="33" t="s">
        <v>896</v>
      </c>
      <c r="C755" s="33" t="s">
        <v>2369</v>
      </c>
      <c r="D755" s="33"/>
      <c r="E755" s="33"/>
      <c r="F755" s="33">
        <f t="shared" si="46"/>
        <v>0</v>
      </c>
      <c r="G755" s="33"/>
      <c r="H755" s="33">
        <f>IFERROR(VLOOKUP(A755,'Estoque Total'!B747:$K$8000,10,FALSE),0)</f>
        <v>20</v>
      </c>
      <c r="I755" s="33">
        <f t="shared" si="47"/>
        <v>-20</v>
      </c>
      <c r="J755" s="34">
        <f>IFERROR(VLOOKUP(A755,'Base Preço 2022 - 2023'!$A$2:$C$2000,3,FALSE),0)</f>
        <v>122.88887907281283</v>
      </c>
      <c r="K755" s="34">
        <f t="shared" si="45"/>
        <v>-2457.7775814562565</v>
      </c>
      <c r="L755" s="36">
        <f t="shared" si="48"/>
        <v>0</v>
      </c>
    </row>
    <row r="756" spans="1:12" x14ac:dyDescent="0.25">
      <c r="A756" s="33" t="s">
        <v>2050</v>
      </c>
      <c r="B756" s="33" t="s">
        <v>897</v>
      </c>
      <c r="C756" s="33" t="s">
        <v>2369</v>
      </c>
      <c r="D756" s="33"/>
      <c r="E756" s="33"/>
      <c r="F756" s="33">
        <f t="shared" si="46"/>
        <v>0</v>
      </c>
      <c r="G756" s="33"/>
      <c r="H756" s="33">
        <f>IFERROR(VLOOKUP(A756,'Estoque Total'!B748:$K$8000,10,FALSE),0)</f>
        <v>100</v>
      </c>
      <c r="I756" s="33">
        <f t="shared" si="47"/>
        <v>-100</v>
      </c>
      <c r="J756" s="34">
        <f>IFERROR(VLOOKUP(A756,'Base Preço 2022 - 2023'!$A$2:$C$2000,3,FALSE),0)</f>
        <v>136.20741297171304</v>
      </c>
      <c r="K756" s="34">
        <f t="shared" si="45"/>
        <v>-13620.741297171304</v>
      </c>
      <c r="L756" s="36">
        <f t="shared" si="48"/>
        <v>0</v>
      </c>
    </row>
    <row r="757" spans="1:12" x14ac:dyDescent="0.25">
      <c r="A757" s="33" t="s">
        <v>2051</v>
      </c>
      <c r="B757" s="33" t="s">
        <v>898</v>
      </c>
      <c r="C757" s="33" t="s">
        <v>2369</v>
      </c>
      <c r="D757" s="33"/>
      <c r="E757" s="33"/>
      <c r="F757" s="33">
        <f t="shared" si="46"/>
        <v>0</v>
      </c>
      <c r="G757" s="33"/>
      <c r="H757" s="33">
        <f>IFERROR(VLOOKUP(A757,'Estoque Total'!B749:$K$8000,10,FALSE),0)</f>
        <v>0</v>
      </c>
      <c r="I757" s="33">
        <f t="shared" si="47"/>
        <v>0</v>
      </c>
      <c r="J757" s="34">
        <f>IFERROR(VLOOKUP(A757,'Base Preço 2022 - 2023'!$A$2:$C$2000,3,FALSE),0)</f>
        <v>157.3152757216815</v>
      </c>
      <c r="K757" s="34">
        <f t="shared" si="45"/>
        <v>0</v>
      </c>
      <c r="L757" s="36">
        <f t="shared" si="48"/>
        <v>0</v>
      </c>
    </row>
    <row r="758" spans="1:12" x14ac:dyDescent="0.25">
      <c r="A758" s="33" t="s">
        <v>2052</v>
      </c>
      <c r="B758" s="33" t="s">
        <v>899</v>
      </c>
      <c r="C758" s="33" t="s">
        <v>2369</v>
      </c>
      <c r="D758" s="33"/>
      <c r="E758" s="33"/>
      <c r="F758" s="33">
        <f t="shared" si="46"/>
        <v>0</v>
      </c>
      <c r="G758" s="33"/>
      <c r="H758" s="33">
        <f>IFERROR(VLOOKUP(A758,'Estoque Total'!B750:$K$8000,10,FALSE),0)</f>
        <v>0</v>
      </c>
      <c r="I758" s="33">
        <f t="shared" si="47"/>
        <v>0</v>
      </c>
      <c r="J758" s="34">
        <f>IFERROR(VLOOKUP(A758,'Base Preço 2022 - 2023'!$A$2:$C$2000,3,FALSE),0)</f>
        <v>178.42313847164996</v>
      </c>
      <c r="K758" s="34">
        <f t="shared" si="45"/>
        <v>0</v>
      </c>
      <c r="L758" s="36">
        <f t="shared" si="48"/>
        <v>0</v>
      </c>
    </row>
    <row r="759" spans="1:12" x14ac:dyDescent="0.25">
      <c r="A759" s="33" t="s">
        <v>2053</v>
      </c>
      <c r="B759" s="33" t="s">
        <v>900</v>
      </c>
      <c r="C759" s="33" t="s">
        <v>2369</v>
      </c>
      <c r="D759" s="33"/>
      <c r="E759" s="33"/>
      <c r="F759" s="33">
        <f t="shared" si="46"/>
        <v>0</v>
      </c>
      <c r="G759" s="33"/>
      <c r="H759" s="33">
        <f>IFERROR(VLOOKUP(A759,'Estoque Total'!B751:$K$8000,10,FALSE),0)</f>
        <v>0</v>
      </c>
      <c r="I759" s="33">
        <f t="shared" si="47"/>
        <v>0</v>
      </c>
      <c r="J759" s="34">
        <f>IFERROR(VLOOKUP(A759,'Base Preço 2022 - 2023'!$A$2:$C$2000,3,FALSE),0)</f>
        <v>606.82273968459606</v>
      </c>
      <c r="K759" s="34">
        <f t="shared" si="45"/>
        <v>0</v>
      </c>
      <c r="L759" s="36">
        <f t="shared" si="48"/>
        <v>0</v>
      </c>
    </row>
    <row r="760" spans="1:12" x14ac:dyDescent="0.25">
      <c r="A760" s="33" t="s">
        <v>2054</v>
      </c>
      <c r="B760" s="33" t="s">
        <v>901</v>
      </c>
      <c r="C760" s="33" t="s">
        <v>2304</v>
      </c>
      <c r="D760" s="33"/>
      <c r="E760" s="33"/>
      <c r="F760" s="33">
        <f t="shared" si="46"/>
        <v>0</v>
      </c>
      <c r="G760" s="33"/>
      <c r="H760" s="33">
        <f>IFERROR(VLOOKUP(A760,'Estoque Total'!B752:$K$8000,10,FALSE),0)</f>
        <v>0</v>
      </c>
      <c r="I760" s="33">
        <f t="shared" si="47"/>
        <v>0</v>
      </c>
      <c r="J760" s="34">
        <f>IFERROR(VLOOKUP(A760,'Base Preço 2022 - 2023'!$A$2:$C$2000,3,FALSE),0)</f>
        <v>631.67999999999995</v>
      </c>
      <c r="K760" s="34">
        <f t="shared" si="45"/>
        <v>0</v>
      </c>
      <c r="L760" s="36">
        <f t="shared" si="48"/>
        <v>0</v>
      </c>
    </row>
    <row r="761" spans="1:12" x14ac:dyDescent="0.25">
      <c r="A761" s="33" t="s">
        <v>2055</v>
      </c>
      <c r="B761" s="33" t="s">
        <v>902</v>
      </c>
      <c r="C761" s="33" t="s">
        <v>2304</v>
      </c>
      <c r="D761" s="33"/>
      <c r="E761" s="33"/>
      <c r="F761" s="33">
        <f t="shared" si="46"/>
        <v>0</v>
      </c>
      <c r="G761" s="33"/>
      <c r="H761" s="33">
        <f>IFERROR(VLOOKUP(A761,'Estoque Total'!B753:$K$8000,10,FALSE),0)</f>
        <v>0</v>
      </c>
      <c r="I761" s="33">
        <f t="shared" si="47"/>
        <v>0</v>
      </c>
      <c r="J761" s="34">
        <f>IFERROR(VLOOKUP(A761,'Base Preço 2022 - 2023'!$A$2:$C$2000,3,FALSE),0)</f>
        <v>522.4</v>
      </c>
      <c r="K761" s="34">
        <f t="shared" si="45"/>
        <v>0</v>
      </c>
      <c r="L761" s="36">
        <f t="shared" si="48"/>
        <v>0</v>
      </c>
    </row>
    <row r="762" spans="1:12" x14ac:dyDescent="0.25">
      <c r="A762" s="33" t="s">
        <v>2057</v>
      </c>
      <c r="B762" s="33" t="s">
        <v>904</v>
      </c>
      <c r="C762" s="33" t="s">
        <v>2304</v>
      </c>
      <c r="D762" s="33"/>
      <c r="E762" s="33"/>
      <c r="F762" s="33">
        <f t="shared" si="46"/>
        <v>0</v>
      </c>
      <c r="G762" s="33"/>
      <c r="H762" s="33">
        <f>IFERROR(VLOOKUP(A762,'Estoque Total'!B754:$K$8000,10,FALSE),0)</f>
        <v>0</v>
      </c>
      <c r="I762" s="33">
        <f t="shared" si="47"/>
        <v>0</v>
      </c>
      <c r="J762" s="34">
        <f>IFERROR(VLOOKUP(A762,'Base Preço 2022 - 2023'!$A$2:$C$2000,3,FALSE),0)</f>
        <v>465.3</v>
      </c>
      <c r="K762" s="34">
        <f t="shared" si="45"/>
        <v>0</v>
      </c>
      <c r="L762" s="36">
        <f t="shared" si="48"/>
        <v>0</v>
      </c>
    </row>
    <row r="763" spans="1:12" x14ac:dyDescent="0.25">
      <c r="A763" s="33" t="s">
        <v>2058</v>
      </c>
      <c r="B763" s="33" t="s">
        <v>905</v>
      </c>
      <c r="C763" s="33" t="s">
        <v>2304</v>
      </c>
      <c r="D763" s="33"/>
      <c r="E763" s="33"/>
      <c r="F763" s="33">
        <f t="shared" si="46"/>
        <v>0</v>
      </c>
      <c r="G763" s="33"/>
      <c r="H763" s="33">
        <f>IFERROR(VLOOKUP(A763,'Estoque Total'!B755:$K$8000,10,FALSE),0)</f>
        <v>0</v>
      </c>
      <c r="I763" s="33">
        <f t="shared" si="47"/>
        <v>0</v>
      </c>
      <c r="J763" s="34">
        <f>IFERROR(VLOOKUP(A763,'Base Preço 2022 - 2023'!$A$2:$C$2000,3,FALSE),0)</f>
        <v>852.69</v>
      </c>
      <c r="K763" s="34">
        <f t="shared" si="45"/>
        <v>0</v>
      </c>
      <c r="L763" s="36">
        <f t="shared" si="48"/>
        <v>0</v>
      </c>
    </row>
    <row r="764" spans="1:12" x14ac:dyDescent="0.25">
      <c r="A764" s="33" t="s">
        <v>2059</v>
      </c>
      <c r="B764" s="33" t="s">
        <v>906</v>
      </c>
      <c r="C764" s="33" t="s">
        <v>2304</v>
      </c>
      <c r="D764" s="33"/>
      <c r="E764" s="33"/>
      <c r="F764" s="33">
        <f t="shared" si="46"/>
        <v>0</v>
      </c>
      <c r="G764" s="33"/>
      <c r="H764" s="33">
        <f>IFERROR(VLOOKUP(A764,'Estoque Total'!B756:$K$8000,10,FALSE),0)</f>
        <v>0</v>
      </c>
      <c r="I764" s="33">
        <f t="shared" si="47"/>
        <v>0</v>
      </c>
      <c r="J764" s="34">
        <f>IFERROR(VLOOKUP(A764,'Base Preço 2022 - 2023'!$A$2:$C$2000,3,FALSE),0)</f>
        <v>623.91999999999996</v>
      </c>
      <c r="K764" s="34">
        <f t="shared" si="45"/>
        <v>0</v>
      </c>
      <c r="L764" s="36">
        <f t="shared" si="48"/>
        <v>0</v>
      </c>
    </row>
    <row r="765" spans="1:12" x14ac:dyDescent="0.25">
      <c r="A765" s="33" t="s">
        <v>2060</v>
      </c>
      <c r="B765" s="33" t="s">
        <v>907</v>
      </c>
      <c r="C765" s="33" t="s">
        <v>2304</v>
      </c>
      <c r="D765" s="33"/>
      <c r="E765" s="33"/>
      <c r="F765" s="33">
        <f t="shared" si="46"/>
        <v>0</v>
      </c>
      <c r="G765" s="33"/>
      <c r="H765" s="33">
        <f>IFERROR(VLOOKUP(A765,'Estoque Total'!B757:$K$8000,10,FALSE),0)</f>
        <v>0</v>
      </c>
      <c r="I765" s="33">
        <f t="shared" si="47"/>
        <v>0</v>
      </c>
      <c r="J765" s="34">
        <f>IFERROR(VLOOKUP(A765,'Base Preço 2022 - 2023'!$A$2:$C$2000,3,FALSE),0)</f>
        <v>657.67077863402403</v>
      </c>
      <c r="K765" s="34">
        <f t="shared" si="45"/>
        <v>0</v>
      </c>
      <c r="L765" s="36">
        <f t="shared" si="48"/>
        <v>0</v>
      </c>
    </row>
    <row r="766" spans="1:12" x14ac:dyDescent="0.25">
      <c r="A766" s="33" t="s">
        <v>2061</v>
      </c>
      <c r="B766" s="33" t="s">
        <v>908</v>
      </c>
      <c r="C766" s="33" t="s">
        <v>2304</v>
      </c>
      <c r="D766" s="33"/>
      <c r="E766" s="33"/>
      <c r="F766" s="33">
        <f t="shared" si="46"/>
        <v>0</v>
      </c>
      <c r="G766" s="33"/>
      <c r="H766" s="33">
        <f>IFERROR(VLOOKUP(A766,'Estoque Total'!B758:$K$8000,10,FALSE),0)</f>
        <v>0</v>
      </c>
      <c r="I766" s="33">
        <f t="shared" si="47"/>
        <v>0</v>
      </c>
      <c r="J766" s="34">
        <f>IFERROR(VLOOKUP(A766,'Base Preço 2022 - 2023'!$A$2:$C$2000,3,FALSE),0)</f>
        <v>946.46</v>
      </c>
      <c r="K766" s="34">
        <f t="shared" si="45"/>
        <v>0</v>
      </c>
      <c r="L766" s="36">
        <f t="shared" si="48"/>
        <v>0</v>
      </c>
    </row>
    <row r="767" spans="1:12" x14ac:dyDescent="0.25">
      <c r="A767" s="33" t="s">
        <v>2063</v>
      </c>
      <c r="B767" s="33" t="s">
        <v>910</v>
      </c>
      <c r="C767" s="33" t="s">
        <v>2304</v>
      </c>
      <c r="D767" s="33"/>
      <c r="E767" s="33"/>
      <c r="F767" s="33">
        <f t="shared" si="46"/>
        <v>0</v>
      </c>
      <c r="G767" s="33"/>
      <c r="H767" s="33">
        <f>IFERROR(VLOOKUP(A767,'Estoque Total'!B759:$K$8000,10,FALSE),0)</f>
        <v>0</v>
      </c>
      <c r="I767" s="33">
        <f t="shared" si="47"/>
        <v>0</v>
      </c>
      <c r="J767" s="34">
        <f>IFERROR(VLOOKUP(A767,'Base Preço 2022 - 2023'!$A$2:$C$2000,3,FALSE),0)</f>
        <v>1128.8517252500424</v>
      </c>
      <c r="K767" s="34">
        <f t="shared" si="45"/>
        <v>0</v>
      </c>
      <c r="L767" s="36">
        <f t="shared" si="48"/>
        <v>0</v>
      </c>
    </row>
    <row r="768" spans="1:12" x14ac:dyDescent="0.25">
      <c r="A768" s="33" t="s">
        <v>2064</v>
      </c>
      <c r="B768" s="33" t="s">
        <v>911</v>
      </c>
      <c r="C768" s="33" t="s">
        <v>2304</v>
      </c>
      <c r="D768" s="33"/>
      <c r="E768" s="33"/>
      <c r="F768" s="33">
        <f t="shared" si="46"/>
        <v>0</v>
      </c>
      <c r="G768" s="33"/>
      <c r="H768" s="33">
        <f>IFERROR(VLOOKUP(A768,'Estoque Total'!B760:$K$8000,10,FALSE),0)</f>
        <v>0</v>
      </c>
      <c r="I768" s="33">
        <f t="shared" si="47"/>
        <v>0</v>
      </c>
      <c r="J768" s="34">
        <f>IFERROR(VLOOKUP(A768,'Base Preço 2022 - 2023'!$A$2:$C$2000,3,FALSE),0)</f>
        <v>668.69</v>
      </c>
      <c r="K768" s="34">
        <f t="shared" si="45"/>
        <v>0</v>
      </c>
      <c r="L768" s="36">
        <f t="shared" si="48"/>
        <v>0</v>
      </c>
    </row>
    <row r="769" spans="1:12" x14ac:dyDescent="0.25">
      <c r="A769" s="33" t="s">
        <v>2065</v>
      </c>
      <c r="B769" s="33" t="s">
        <v>912</v>
      </c>
      <c r="C769" s="33" t="s">
        <v>2327</v>
      </c>
      <c r="D769" s="33"/>
      <c r="E769" s="33"/>
      <c r="F769" s="33">
        <f t="shared" si="46"/>
        <v>0</v>
      </c>
      <c r="G769" s="33"/>
      <c r="H769" s="33">
        <f>IFERROR(VLOOKUP(A769,'Estoque Total'!B761:$K$8000,10,FALSE),0)</f>
        <v>0</v>
      </c>
      <c r="I769" s="33">
        <f t="shared" si="47"/>
        <v>0</v>
      </c>
      <c r="J769" s="34">
        <f>IFERROR(VLOOKUP(A769,'Base Preço 2022 - 2023'!$A$2:$C$2000,3,FALSE),0)</f>
        <v>48.88</v>
      </c>
      <c r="K769" s="34">
        <f t="shared" si="45"/>
        <v>0</v>
      </c>
      <c r="L769" s="36">
        <f t="shared" si="48"/>
        <v>0</v>
      </c>
    </row>
    <row r="770" spans="1:12" x14ac:dyDescent="0.25">
      <c r="A770" s="33" t="s">
        <v>2066</v>
      </c>
      <c r="B770" s="33" t="s">
        <v>913</v>
      </c>
      <c r="C770" s="33" t="s">
        <v>2319</v>
      </c>
      <c r="D770" s="33"/>
      <c r="E770" s="33"/>
      <c r="F770" s="33">
        <f t="shared" si="46"/>
        <v>0</v>
      </c>
      <c r="G770" s="33"/>
      <c r="H770" s="33">
        <f>IFERROR(VLOOKUP(A770,'Estoque Total'!B762:$K$8000,10,FALSE),0)</f>
        <v>0</v>
      </c>
      <c r="I770" s="33">
        <f t="shared" si="47"/>
        <v>0</v>
      </c>
      <c r="J770" s="34">
        <f>IFERROR(VLOOKUP(A770,'Base Preço 2022 - 2023'!$A$2:$C$2000,3,FALSE),0)</f>
        <v>357</v>
      </c>
      <c r="K770" s="34">
        <f t="shared" si="45"/>
        <v>0</v>
      </c>
      <c r="L770" s="36">
        <f t="shared" si="48"/>
        <v>0</v>
      </c>
    </row>
    <row r="771" spans="1:12" x14ac:dyDescent="0.25">
      <c r="A771" s="33" t="s">
        <v>2068</v>
      </c>
      <c r="B771" s="33" t="s">
        <v>915</v>
      </c>
      <c r="C771" s="33" t="s">
        <v>2305</v>
      </c>
      <c r="D771" s="33"/>
      <c r="E771" s="33"/>
      <c r="F771" s="33">
        <f t="shared" si="46"/>
        <v>0</v>
      </c>
      <c r="G771" s="33"/>
      <c r="H771" s="33">
        <f>IFERROR(VLOOKUP(A771,'Estoque Total'!B763:$K$8000,10,FALSE),0)</f>
        <v>0</v>
      </c>
      <c r="I771" s="33">
        <f t="shared" si="47"/>
        <v>0</v>
      </c>
      <c r="J771" s="34">
        <f>IFERROR(VLOOKUP(A771,'Base Preço 2022 - 2023'!$A$2:$C$2000,3,FALSE),0)</f>
        <v>125.560304640395</v>
      </c>
      <c r="K771" s="34">
        <f t="shared" si="45"/>
        <v>0</v>
      </c>
      <c r="L771" s="36">
        <f t="shared" si="48"/>
        <v>0</v>
      </c>
    </row>
    <row r="772" spans="1:12" x14ac:dyDescent="0.25">
      <c r="A772" s="33" t="s">
        <v>2069</v>
      </c>
      <c r="B772" s="33" t="s">
        <v>916</v>
      </c>
      <c r="C772" s="33" t="s">
        <v>2305</v>
      </c>
      <c r="D772" s="33"/>
      <c r="E772" s="33"/>
      <c r="F772" s="33">
        <f t="shared" si="46"/>
        <v>0</v>
      </c>
      <c r="G772" s="33"/>
      <c r="H772" s="33">
        <f>IFERROR(VLOOKUP(A772,'Estoque Total'!B764:$K$8000,10,FALSE),0)</f>
        <v>380</v>
      </c>
      <c r="I772" s="33">
        <f t="shared" si="47"/>
        <v>-380</v>
      </c>
      <c r="J772" s="34">
        <f>IFERROR(VLOOKUP(A772,'Base Preço 2022 - 2023'!$A$2:$C$2000,3,FALSE),0)</f>
        <v>78.349999999999994</v>
      </c>
      <c r="K772" s="34">
        <f t="shared" si="45"/>
        <v>-29772.999999999996</v>
      </c>
      <c r="L772" s="36">
        <f t="shared" si="48"/>
        <v>0</v>
      </c>
    </row>
    <row r="773" spans="1:12" x14ac:dyDescent="0.25">
      <c r="A773" s="33" t="s">
        <v>2073</v>
      </c>
      <c r="B773" s="33" t="s">
        <v>919</v>
      </c>
      <c r="C773" s="33" t="s">
        <v>2311</v>
      </c>
      <c r="D773" s="33"/>
      <c r="E773" s="33"/>
      <c r="F773" s="33">
        <f t="shared" si="46"/>
        <v>0</v>
      </c>
      <c r="G773" s="33"/>
      <c r="H773" s="33">
        <f>IFERROR(VLOOKUP(A773,'Estoque Total'!B765:$K$8000,10,FALSE),0)</f>
        <v>26</v>
      </c>
      <c r="I773" s="33">
        <f t="shared" si="47"/>
        <v>-26</v>
      </c>
      <c r="J773" s="34">
        <f>IFERROR(VLOOKUP(A773,'Base Preço 2022 - 2023'!$A$2:$C$2000,3,FALSE),0)</f>
        <v>1486.51</v>
      </c>
      <c r="K773" s="34">
        <f t="shared" si="45"/>
        <v>-38649.26</v>
      </c>
      <c r="L773" s="36">
        <f t="shared" si="48"/>
        <v>0</v>
      </c>
    </row>
    <row r="774" spans="1:12" x14ac:dyDescent="0.25">
      <c r="A774" s="33" t="s">
        <v>2074</v>
      </c>
      <c r="B774" s="33" t="s">
        <v>920</v>
      </c>
      <c r="C774" s="33" t="s">
        <v>2328</v>
      </c>
      <c r="D774" s="33"/>
      <c r="E774" s="33"/>
      <c r="F774" s="33">
        <f t="shared" si="46"/>
        <v>0</v>
      </c>
      <c r="G774" s="33"/>
      <c r="H774" s="33">
        <f>IFERROR(VLOOKUP(A774,'Estoque Total'!B766:$K$8000,10,FALSE),0)</f>
        <v>0</v>
      </c>
      <c r="I774" s="33">
        <f t="shared" si="47"/>
        <v>0</v>
      </c>
      <c r="J774" s="34">
        <f>IFERROR(VLOOKUP(A774,'Base Preço 2022 - 2023'!$A$2:$C$2000,3,FALSE),0)</f>
        <v>104.23</v>
      </c>
      <c r="K774" s="34">
        <f t="shared" si="45"/>
        <v>0</v>
      </c>
      <c r="L774" s="36">
        <f t="shared" si="48"/>
        <v>0</v>
      </c>
    </row>
    <row r="775" spans="1:12" x14ac:dyDescent="0.25">
      <c r="A775" s="33" t="s">
        <v>2075</v>
      </c>
      <c r="B775" s="33" t="s">
        <v>921</v>
      </c>
      <c r="C775" s="33" t="s">
        <v>2328</v>
      </c>
      <c r="D775" s="33"/>
      <c r="E775" s="33"/>
      <c r="F775" s="33">
        <f t="shared" si="46"/>
        <v>0</v>
      </c>
      <c r="G775" s="33"/>
      <c r="H775" s="33">
        <f>IFERROR(VLOOKUP(A775,'Estoque Total'!B767:$K$8000,10,FALSE),0)</f>
        <v>0</v>
      </c>
      <c r="I775" s="33">
        <f t="shared" si="47"/>
        <v>0</v>
      </c>
      <c r="J775" s="34">
        <f>IFERROR(VLOOKUP(A775,'Base Preço 2022 - 2023'!$A$2:$C$2000,3,FALSE),0)</f>
        <v>89.44</v>
      </c>
      <c r="K775" s="34">
        <f t="shared" si="45"/>
        <v>0</v>
      </c>
      <c r="L775" s="36">
        <f t="shared" si="48"/>
        <v>0</v>
      </c>
    </row>
    <row r="776" spans="1:12" x14ac:dyDescent="0.25">
      <c r="A776" s="33" t="s">
        <v>2076</v>
      </c>
      <c r="B776" s="33" t="s">
        <v>922</v>
      </c>
      <c r="C776" s="33" t="s">
        <v>2328</v>
      </c>
      <c r="D776" s="33"/>
      <c r="E776" s="33"/>
      <c r="F776" s="33">
        <f t="shared" si="46"/>
        <v>0</v>
      </c>
      <c r="G776" s="33"/>
      <c r="H776" s="33">
        <f>IFERROR(VLOOKUP(A776,'Estoque Total'!B768:$K$8000,10,FALSE),0)</f>
        <v>0</v>
      </c>
      <c r="I776" s="33">
        <f t="shared" si="47"/>
        <v>0</v>
      </c>
      <c r="J776" s="34">
        <f>IFERROR(VLOOKUP(A776,'Base Preço 2022 - 2023'!$A$2:$C$2000,3,FALSE),0)</f>
        <v>92</v>
      </c>
      <c r="K776" s="34">
        <f t="shared" si="45"/>
        <v>0</v>
      </c>
      <c r="L776" s="36">
        <f t="shared" si="48"/>
        <v>0</v>
      </c>
    </row>
    <row r="777" spans="1:12" x14ac:dyDescent="0.25">
      <c r="A777" s="33" t="s">
        <v>2077</v>
      </c>
      <c r="B777" s="33" t="s">
        <v>923</v>
      </c>
      <c r="C777" s="33" t="s">
        <v>2328</v>
      </c>
      <c r="D777" s="33"/>
      <c r="E777" s="33"/>
      <c r="F777" s="33">
        <f t="shared" si="46"/>
        <v>0</v>
      </c>
      <c r="G777" s="33"/>
      <c r="H777" s="33">
        <f>IFERROR(VLOOKUP(A777,'Estoque Total'!B769:$K$8000,10,FALSE),0)</f>
        <v>0</v>
      </c>
      <c r="I777" s="33">
        <f t="shared" si="47"/>
        <v>0</v>
      </c>
      <c r="J777" s="34">
        <f>IFERROR(VLOOKUP(A777,'Base Preço 2022 - 2023'!$A$2:$C$2000,3,FALSE),0)</f>
        <v>111.53</v>
      </c>
      <c r="K777" s="34">
        <f t="shared" si="45"/>
        <v>0</v>
      </c>
      <c r="L777" s="36">
        <f t="shared" si="48"/>
        <v>0</v>
      </c>
    </row>
    <row r="778" spans="1:12" x14ac:dyDescent="0.25">
      <c r="A778" s="33" t="s">
        <v>2078</v>
      </c>
      <c r="B778" s="33" t="s">
        <v>924</v>
      </c>
      <c r="C778" s="33" t="s">
        <v>2328</v>
      </c>
      <c r="D778" s="33"/>
      <c r="E778" s="33"/>
      <c r="F778" s="33">
        <f t="shared" si="46"/>
        <v>0</v>
      </c>
      <c r="G778" s="33"/>
      <c r="H778" s="33">
        <f>IFERROR(VLOOKUP(A778,'Estoque Total'!B770:$K$8000,10,FALSE),0)</f>
        <v>0</v>
      </c>
      <c r="I778" s="33">
        <f t="shared" si="47"/>
        <v>0</v>
      </c>
      <c r="J778" s="34">
        <f>IFERROR(VLOOKUP(A778,'Base Preço 2022 - 2023'!$A$2:$C$2000,3,FALSE),0)</f>
        <v>104.23</v>
      </c>
      <c r="K778" s="34">
        <f t="shared" ref="K778:K841" si="49">I778*J778</f>
        <v>0</v>
      </c>
      <c r="L778" s="36">
        <f t="shared" si="48"/>
        <v>0</v>
      </c>
    </row>
    <row r="779" spans="1:12" x14ac:dyDescent="0.25">
      <c r="A779" s="33" t="s">
        <v>2079</v>
      </c>
      <c r="B779" s="33" t="s">
        <v>925</v>
      </c>
      <c r="C779" s="33" t="s">
        <v>2328</v>
      </c>
      <c r="D779" s="33"/>
      <c r="E779" s="33"/>
      <c r="F779" s="33">
        <f t="shared" ref="F779:F842" si="50">IF(D779-E779&lt;&gt;0,"Gerar 3° Contagem",D779-E779)</f>
        <v>0</v>
      </c>
      <c r="G779" s="33"/>
      <c r="H779" s="33">
        <f>IFERROR(VLOOKUP(A779,'Estoque Total'!B771:$K$8000,10,FALSE),0)</f>
        <v>0</v>
      </c>
      <c r="I779" s="33">
        <f t="shared" ref="I779:I842" si="51">G779-H779</f>
        <v>0</v>
      </c>
      <c r="J779" s="34">
        <f>IFERROR(VLOOKUP(A779,'Base Preço 2022 - 2023'!$A$2:$C$2000,3,FALSE),0)</f>
        <v>76.44</v>
      </c>
      <c r="K779" s="34">
        <f t="shared" si="49"/>
        <v>0</v>
      </c>
      <c r="L779" s="36">
        <f t="shared" ref="L779:L842" si="52">G779*J779</f>
        <v>0</v>
      </c>
    </row>
    <row r="780" spans="1:12" x14ac:dyDescent="0.25">
      <c r="A780" s="33" t="s">
        <v>2080</v>
      </c>
      <c r="B780" s="33" t="s">
        <v>926</v>
      </c>
      <c r="C780" s="33" t="s">
        <v>2328</v>
      </c>
      <c r="D780" s="33"/>
      <c r="E780" s="33"/>
      <c r="F780" s="33">
        <f t="shared" si="50"/>
        <v>0</v>
      </c>
      <c r="G780" s="33"/>
      <c r="H780" s="33">
        <f>IFERROR(VLOOKUP(A780,'Estoque Total'!B772:$K$8000,10,FALSE),0)</f>
        <v>0</v>
      </c>
      <c r="I780" s="33">
        <f t="shared" si="51"/>
        <v>0</v>
      </c>
      <c r="J780" s="34">
        <f>IFERROR(VLOOKUP(A780,'Base Preço 2022 - 2023'!$A$2:$C$2000,3,FALSE),0)</f>
        <v>72.540000000000006</v>
      </c>
      <c r="K780" s="34">
        <f t="shared" si="49"/>
        <v>0</v>
      </c>
      <c r="L780" s="36">
        <f t="shared" si="52"/>
        <v>0</v>
      </c>
    </row>
    <row r="781" spans="1:12" x14ac:dyDescent="0.25">
      <c r="A781" s="33" t="s">
        <v>2081</v>
      </c>
      <c r="B781" s="33" t="s">
        <v>927</v>
      </c>
      <c r="C781" s="33" t="s">
        <v>2305</v>
      </c>
      <c r="D781" s="33"/>
      <c r="E781" s="33"/>
      <c r="F781" s="33">
        <f t="shared" si="50"/>
        <v>0</v>
      </c>
      <c r="G781" s="33"/>
      <c r="H781" s="33">
        <f>IFERROR(VLOOKUP(A781,'Estoque Total'!B773:$K$8000,10,FALSE),0)</f>
        <v>0</v>
      </c>
      <c r="I781" s="33">
        <f t="shared" si="51"/>
        <v>0</v>
      </c>
      <c r="J781" s="34">
        <f>IFERROR(VLOOKUP(A781,'Base Preço 2022 - 2023'!$A$2:$C$2000,3,FALSE),0)</f>
        <v>51.442031478223413</v>
      </c>
      <c r="K781" s="34">
        <f t="shared" si="49"/>
        <v>0</v>
      </c>
      <c r="L781" s="36">
        <f t="shared" si="52"/>
        <v>0</v>
      </c>
    </row>
    <row r="782" spans="1:12" x14ac:dyDescent="0.25">
      <c r="A782" s="33" t="s">
        <v>2453</v>
      </c>
      <c r="B782" s="33" t="s">
        <v>2454</v>
      </c>
      <c r="C782" s="33" t="s">
        <v>2305</v>
      </c>
      <c r="D782" s="33"/>
      <c r="E782" s="33"/>
      <c r="F782" s="33">
        <f t="shared" si="50"/>
        <v>0</v>
      </c>
      <c r="G782" s="33"/>
      <c r="H782" s="33">
        <f>IFERROR(VLOOKUP(A782,'Estoque Total'!B774:$K$8000,10,FALSE),0)</f>
        <v>0</v>
      </c>
      <c r="I782" s="33">
        <f t="shared" si="51"/>
        <v>0</v>
      </c>
      <c r="J782" s="34">
        <f>IFERROR(VLOOKUP(A782,'Base Preço 2022 - 2023'!$A$2:$C$2000,3,FALSE),0)</f>
        <v>0</v>
      </c>
      <c r="K782" s="34">
        <f t="shared" si="49"/>
        <v>0</v>
      </c>
      <c r="L782" s="36">
        <f t="shared" si="52"/>
        <v>0</v>
      </c>
    </row>
    <row r="783" spans="1:12" x14ac:dyDescent="0.25">
      <c r="A783" s="33" t="s">
        <v>2082</v>
      </c>
      <c r="B783" s="33" t="s">
        <v>928</v>
      </c>
      <c r="C783" s="33" t="s">
        <v>2305</v>
      </c>
      <c r="D783" s="33"/>
      <c r="E783" s="33"/>
      <c r="F783" s="33">
        <f t="shared" si="50"/>
        <v>0</v>
      </c>
      <c r="G783" s="33"/>
      <c r="H783" s="33">
        <f>IFERROR(VLOOKUP(A783,'Estoque Total'!B775:$K$8000,10,FALSE),0)</f>
        <v>0</v>
      </c>
      <c r="I783" s="33">
        <f t="shared" si="51"/>
        <v>0</v>
      </c>
      <c r="J783" s="34">
        <f>IFERROR(VLOOKUP(A783,'Base Preço 2022 - 2023'!$A$2:$C$2000,3,FALSE),0)</f>
        <v>64.20271980034066</v>
      </c>
      <c r="K783" s="34">
        <f t="shared" si="49"/>
        <v>0</v>
      </c>
      <c r="L783" s="36">
        <f t="shared" si="52"/>
        <v>0</v>
      </c>
    </row>
    <row r="784" spans="1:12" x14ac:dyDescent="0.25">
      <c r="A784" s="33" t="s">
        <v>2083</v>
      </c>
      <c r="B784" s="33" t="s">
        <v>929</v>
      </c>
      <c r="C784" s="33" t="s">
        <v>2305</v>
      </c>
      <c r="D784" s="33"/>
      <c r="E784" s="33"/>
      <c r="F784" s="33">
        <f t="shared" si="50"/>
        <v>0</v>
      </c>
      <c r="G784" s="33"/>
      <c r="H784" s="33">
        <f>IFERROR(VLOOKUP(A784,'Estoque Total'!B776:$K$8000,10,FALSE),0)</f>
        <v>0</v>
      </c>
      <c r="I784" s="33">
        <f t="shared" si="51"/>
        <v>0</v>
      </c>
      <c r="J784" s="34">
        <f>IFERROR(VLOOKUP(A784,'Base Preço 2022 - 2023'!$A$2:$C$2000,3,FALSE),0)</f>
        <v>76.963408122457921</v>
      </c>
      <c r="K784" s="34">
        <f t="shared" si="49"/>
        <v>0</v>
      </c>
      <c r="L784" s="36">
        <f t="shared" si="52"/>
        <v>0</v>
      </c>
    </row>
    <row r="785" spans="1:12" x14ac:dyDescent="0.25">
      <c r="A785" s="33" t="s">
        <v>2455</v>
      </c>
      <c r="B785" s="33" t="s">
        <v>2456</v>
      </c>
      <c r="C785" s="33" t="s">
        <v>2305</v>
      </c>
      <c r="D785" s="33"/>
      <c r="E785" s="33"/>
      <c r="F785" s="33">
        <f t="shared" si="50"/>
        <v>0</v>
      </c>
      <c r="G785" s="33"/>
      <c r="H785" s="33">
        <f>IFERROR(VLOOKUP(A785,'Estoque Total'!B777:$K$8000,10,FALSE),0)</f>
        <v>0</v>
      </c>
      <c r="I785" s="33">
        <f t="shared" si="51"/>
        <v>0</v>
      </c>
      <c r="J785" s="34">
        <f>IFERROR(VLOOKUP(A785,'Base Preço 2022 - 2023'!$A$2:$C$2000,3,FALSE),0)</f>
        <v>0</v>
      </c>
      <c r="K785" s="34">
        <f t="shared" si="49"/>
        <v>0</v>
      </c>
      <c r="L785" s="36">
        <f t="shared" si="52"/>
        <v>0</v>
      </c>
    </row>
    <row r="786" spans="1:12" x14ac:dyDescent="0.25">
      <c r="A786" s="33" t="s">
        <v>2084</v>
      </c>
      <c r="B786" s="33" t="s">
        <v>930</v>
      </c>
      <c r="C786" s="33" t="s">
        <v>2305</v>
      </c>
      <c r="D786" s="33"/>
      <c r="E786" s="33"/>
      <c r="F786" s="33">
        <f t="shared" si="50"/>
        <v>0</v>
      </c>
      <c r="G786" s="33"/>
      <c r="H786" s="33">
        <f>IFERROR(VLOOKUP(A786,'Estoque Total'!B778:$K$8000,10,FALSE),0)</f>
        <v>0</v>
      </c>
      <c r="I786" s="33">
        <f t="shared" si="51"/>
        <v>0</v>
      </c>
      <c r="J786" s="34">
        <f>IFERROR(VLOOKUP(A786,'Base Preço 2022 - 2023'!$A$2:$C$2000,3,FALSE),0)</f>
        <v>89.72409644457521</v>
      </c>
      <c r="K786" s="34">
        <f t="shared" si="49"/>
        <v>0</v>
      </c>
      <c r="L786" s="36">
        <f t="shared" si="52"/>
        <v>0</v>
      </c>
    </row>
    <row r="787" spans="1:12" x14ac:dyDescent="0.25">
      <c r="A787" s="33" t="s">
        <v>2085</v>
      </c>
      <c r="B787" s="33" t="s">
        <v>931</v>
      </c>
      <c r="C787" s="33" t="s">
        <v>2305</v>
      </c>
      <c r="D787" s="33"/>
      <c r="E787" s="33"/>
      <c r="F787" s="33">
        <f t="shared" si="50"/>
        <v>0</v>
      </c>
      <c r="G787" s="33"/>
      <c r="H787" s="33">
        <f>IFERROR(VLOOKUP(A787,'Estoque Total'!B779:$K$8000,10,FALSE),0)</f>
        <v>0</v>
      </c>
      <c r="I787" s="33">
        <f t="shared" si="51"/>
        <v>0</v>
      </c>
      <c r="J787" s="34">
        <f>IFERROR(VLOOKUP(A787,'Base Preço 2022 - 2023'!$A$2:$C$2000,3,FALSE),0)</f>
        <v>100.6885588445176</v>
      </c>
      <c r="K787" s="34">
        <f t="shared" si="49"/>
        <v>0</v>
      </c>
      <c r="L787" s="36">
        <f t="shared" si="52"/>
        <v>0</v>
      </c>
    </row>
    <row r="788" spans="1:12" x14ac:dyDescent="0.25">
      <c r="A788" s="33" t="s">
        <v>2086</v>
      </c>
      <c r="B788" s="33" t="s">
        <v>932</v>
      </c>
      <c r="C788" s="33" t="s">
        <v>2305</v>
      </c>
      <c r="D788" s="33"/>
      <c r="E788" s="33"/>
      <c r="F788" s="33">
        <f t="shared" si="50"/>
        <v>0</v>
      </c>
      <c r="G788" s="33"/>
      <c r="H788" s="33">
        <f>IFERROR(VLOOKUP(A788,'Estoque Total'!B780:$K$8000,10,FALSE),0)</f>
        <v>0</v>
      </c>
      <c r="I788" s="33">
        <f t="shared" si="51"/>
        <v>0</v>
      </c>
      <c r="J788" s="34">
        <f>IFERROR(VLOOKUP(A788,'Base Preço 2022 - 2023'!$A$2:$C$2000,3,FALSE),0)</f>
        <v>115.2454730888097</v>
      </c>
      <c r="K788" s="34">
        <f t="shared" si="49"/>
        <v>0</v>
      </c>
      <c r="L788" s="36">
        <f t="shared" si="52"/>
        <v>0</v>
      </c>
    </row>
    <row r="789" spans="1:12" x14ac:dyDescent="0.25">
      <c r="A789" s="33" t="s">
        <v>2087</v>
      </c>
      <c r="B789" s="33" t="s">
        <v>933</v>
      </c>
      <c r="C789" s="33" t="s">
        <v>2305</v>
      </c>
      <c r="D789" s="33"/>
      <c r="E789" s="33"/>
      <c r="F789" s="33">
        <f t="shared" si="50"/>
        <v>0</v>
      </c>
      <c r="G789" s="33"/>
      <c r="H789" s="33">
        <f>IFERROR(VLOOKUP(A789,'Estoque Total'!B781:$K$8000,10,FALSE),0)</f>
        <v>0</v>
      </c>
      <c r="I789" s="33">
        <f t="shared" si="51"/>
        <v>0</v>
      </c>
      <c r="J789" s="34">
        <f>IFERROR(VLOOKUP(A789,'Base Preço 2022 - 2023'!$A$2:$C$2000,3,FALSE),0)</f>
        <v>128.00616141092695</v>
      </c>
      <c r="K789" s="34">
        <f t="shared" si="49"/>
        <v>0</v>
      </c>
      <c r="L789" s="36">
        <f t="shared" si="52"/>
        <v>0</v>
      </c>
    </row>
    <row r="790" spans="1:12" x14ac:dyDescent="0.25">
      <c r="A790" s="33" t="s">
        <v>2089</v>
      </c>
      <c r="B790" s="33" t="s">
        <v>935</v>
      </c>
      <c r="C790" s="33" t="s">
        <v>2305</v>
      </c>
      <c r="D790" s="33"/>
      <c r="E790" s="33"/>
      <c r="F790" s="33">
        <f t="shared" si="50"/>
        <v>0</v>
      </c>
      <c r="G790" s="33"/>
      <c r="H790" s="33">
        <f>IFERROR(VLOOKUP(A790,'Estoque Total'!B782:$K$8000,10,FALSE),0)</f>
        <v>0</v>
      </c>
      <c r="I790" s="33">
        <f t="shared" si="51"/>
        <v>0</v>
      </c>
      <c r="J790" s="34">
        <f>IFERROR(VLOOKUP(A790,'Base Preço 2022 - 2023'!$A$2:$C$2000,3,FALSE),0)</f>
        <v>140.76684973304421</v>
      </c>
      <c r="K790" s="34">
        <f t="shared" si="49"/>
        <v>0</v>
      </c>
      <c r="L790" s="36">
        <f t="shared" si="52"/>
        <v>0</v>
      </c>
    </row>
    <row r="791" spans="1:12" x14ac:dyDescent="0.25">
      <c r="A791" s="33" t="s">
        <v>2090</v>
      </c>
      <c r="B791" s="33" t="s">
        <v>936</v>
      </c>
      <c r="C791" s="33" t="s">
        <v>2305</v>
      </c>
      <c r="D791" s="33"/>
      <c r="E791" s="33"/>
      <c r="F791" s="33">
        <f t="shared" si="50"/>
        <v>0</v>
      </c>
      <c r="G791" s="33"/>
      <c r="H791" s="33">
        <f>IFERROR(VLOOKUP(A791,'Estoque Total'!B783:$K$8000,10,FALSE),0)</f>
        <v>0</v>
      </c>
      <c r="I791" s="33">
        <f t="shared" si="51"/>
        <v>0</v>
      </c>
      <c r="J791" s="34">
        <f>IFERROR(VLOOKUP(A791,'Base Preço 2022 - 2023'!$A$2:$C$2000,3,FALSE),0)</f>
        <v>153.52753805516147</v>
      </c>
      <c r="K791" s="34">
        <f t="shared" si="49"/>
        <v>0</v>
      </c>
      <c r="L791" s="36">
        <f t="shared" si="52"/>
        <v>0</v>
      </c>
    </row>
    <row r="792" spans="1:12" x14ac:dyDescent="0.25">
      <c r="A792" s="33" t="s">
        <v>2091</v>
      </c>
      <c r="B792" s="33" t="s">
        <v>937</v>
      </c>
      <c r="C792" s="33" t="s">
        <v>2305</v>
      </c>
      <c r="D792" s="33"/>
      <c r="E792" s="33"/>
      <c r="F792" s="33">
        <f t="shared" si="50"/>
        <v>0</v>
      </c>
      <c r="G792" s="33"/>
      <c r="H792" s="33">
        <f>IFERROR(VLOOKUP(A792,'Estoque Total'!B784:$K$8000,10,FALSE),0)</f>
        <v>0</v>
      </c>
      <c r="I792" s="33">
        <f t="shared" si="51"/>
        <v>0</v>
      </c>
      <c r="J792" s="34">
        <f>IFERROR(VLOOKUP(A792,'Base Preço 2022 - 2023'!$A$2:$C$2000,3,FALSE),0)</f>
        <v>166.28822637727873</v>
      </c>
      <c r="K792" s="34">
        <f t="shared" si="49"/>
        <v>0</v>
      </c>
      <c r="L792" s="36">
        <f t="shared" si="52"/>
        <v>0</v>
      </c>
    </row>
    <row r="793" spans="1:12" x14ac:dyDescent="0.25">
      <c r="A793" s="33" t="s">
        <v>2092</v>
      </c>
      <c r="B793" s="33" t="s">
        <v>938</v>
      </c>
      <c r="C793" s="33" t="s">
        <v>2305</v>
      </c>
      <c r="D793" s="33"/>
      <c r="E793" s="33"/>
      <c r="F793" s="33">
        <f t="shared" si="50"/>
        <v>0</v>
      </c>
      <c r="G793" s="33"/>
      <c r="H793" s="33">
        <f>IFERROR(VLOOKUP(A793,'Estoque Total'!B785:$K$8000,10,FALSE),0)</f>
        <v>0</v>
      </c>
      <c r="I793" s="33">
        <f t="shared" si="51"/>
        <v>0</v>
      </c>
      <c r="J793" s="34">
        <f>IFERROR(VLOOKUP(A793,'Base Preço 2022 - 2023'!$A$2:$C$2000,3,FALSE),0)</f>
        <v>204.57029134363052</v>
      </c>
      <c r="K793" s="34">
        <f t="shared" si="49"/>
        <v>0</v>
      </c>
      <c r="L793" s="36">
        <f t="shared" si="52"/>
        <v>0</v>
      </c>
    </row>
    <row r="794" spans="1:12" x14ac:dyDescent="0.25">
      <c r="A794" s="33" t="s">
        <v>2093</v>
      </c>
      <c r="B794" s="33" t="s">
        <v>939</v>
      </c>
      <c r="C794" s="33" t="s">
        <v>2305</v>
      </c>
      <c r="D794" s="33"/>
      <c r="E794" s="33"/>
      <c r="F794" s="33">
        <f t="shared" si="50"/>
        <v>0</v>
      </c>
      <c r="G794" s="33"/>
      <c r="H794" s="33">
        <f>IFERROR(VLOOKUP(A794,'Estoque Total'!B786:$K$8000,10,FALSE),0)</f>
        <v>0</v>
      </c>
      <c r="I794" s="33">
        <f t="shared" si="51"/>
        <v>0</v>
      </c>
      <c r="J794" s="34">
        <f>IFERROR(VLOOKUP(A794,'Base Preço 2022 - 2023'!$A$2:$C$2000,3,FALSE),0)</f>
        <v>230.09166798786504</v>
      </c>
      <c r="K794" s="34">
        <f t="shared" si="49"/>
        <v>0</v>
      </c>
      <c r="L794" s="36">
        <f t="shared" si="52"/>
        <v>0</v>
      </c>
    </row>
    <row r="795" spans="1:12" x14ac:dyDescent="0.25">
      <c r="A795" s="33" t="s">
        <v>2095</v>
      </c>
      <c r="B795" s="33" t="s">
        <v>941</v>
      </c>
      <c r="C795" s="33" t="s">
        <v>2305</v>
      </c>
      <c r="D795" s="33"/>
      <c r="E795" s="33"/>
      <c r="F795" s="33">
        <f t="shared" si="50"/>
        <v>0</v>
      </c>
      <c r="G795" s="33"/>
      <c r="H795" s="33">
        <f>IFERROR(VLOOKUP(A795,'Estoque Total'!B787:$K$8000,10,FALSE),0)</f>
        <v>0</v>
      </c>
      <c r="I795" s="33">
        <f t="shared" si="51"/>
        <v>0</v>
      </c>
      <c r="J795" s="34">
        <f>IFERROR(VLOOKUP(A795,'Base Preço 2022 - 2023'!$A$2:$C$2000,3,FALSE),0)</f>
        <v>255.6130446320995</v>
      </c>
      <c r="K795" s="34">
        <f t="shared" si="49"/>
        <v>0</v>
      </c>
      <c r="L795" s="36">
        <f t="shared" si="52"/>
        <v>0</v>
      </c>
    </row>
    <row r="796" spans="1:12" x14ac:dyDescent="0.25">
      <c r="A796" s="33" t="s">
        <v>2096</v>
      </c>
      <c r="B796" s="33" t="s">
        <v>942</v>
      </c>
      <c r="C796" s="33" t="s">
        <v>2305</v>
      </c>
      <c r="D796" s="33"/>
      <c r="E796" s="33"/>
      <c r="F796" s="33">
        <f t="shared" si="50"/>
        <v>0</v>
      </c>
      <c r="G796" s="33"/>
      <c r="H796" s="33">
        <f>IFERROR(VLOOKUP(A796,'Estoque Total'!B788:$K$8000,10,FALSE),0)</f>
        <v>0</v>
      </c>
      <c r="I796" s="33">
        <f t="shared" si="51"/>
        <v>0</v>
      </c>
      <c r="J796" s="34">
        <f>IFERROR(VLOOKUP(A796,'Base Preço 2022 - 2023'!$A$2:$C$2000,3,FALSE),0)</f>
        <v>25.920654833988902</v>
      </c>
      <c r="K796" s="34">
        <f t="shared" si="49"/>
        <v>0</v>
      </c>
      <c r="L796" s="36">
        <f t="shared" si="52"/>
        <v>0</v>
      </c>
    </row>
    <row r="797" spans="1:12" x14ac:dyDescent="0.25">
      <c r="A797" s="33" t="s">
        <v>2098</v>
      </c>
      <c r="B797" s="33" t="s">
        <v>943</v>
      </c>
      <c r="C797" s="33" t="s">
        <v>2305</v>
      </c>
      <c r="D797" s="33"/>
      <c r="E797" s="33"/>
      <c r="F797" s="33">
        <f t="shared" si="50"/>
        <v>0</v>
      </c>
      <c r="G797" s="33"/>
      <c r="H797" s="33">
        <f>IFERROR(VLOOKUP(A797,'Estoque Total'!B789:$K$8000,10,FALSE),0)</f>
        <v>0</v>
      </c>
      <c r="I797" s="33">
        <f t="shared" si="51"/>
        <v>0</v>
      </c>
      <c r="J797" s="34">
        <f>IFERROR(VLOOKUP(A797,'Base Preço 2022 - 2023'!$A$2:$C$2000,3,FALSE),0)</f>
        <v>12.3</v>
      </c>
      <c r="K797" s="34">
        <f t="shared" si="49"/>
        <v>0</v>
      </c>
      <c r="L797" s="36">
        <f t="shared" si="52"/>
        <v>0</v>
      </c>
    </row>
    <row r="798" spans="1:12" x14ac:dyDescent="0.25">
      <c r="A798" s="33" t="s">
        <v>2099</v>
      </c>
      <c r="B798" s="33" t="s">
        <v>944</v>
      </c>
      <c r="C798" s="33" t="s">
        <v>2305</v>
      </c>
      <c r="D798" s="33"/>
      <c r="E798" s="33"/>
      <c r="F798" s="33">
        <f t="shared" si="50"/>
        <v>0</v>
      </c>
      <c r="G798" s="33"/>
      <c r="H798" s="33">
        <f>IFERROR(VLOOKUP(A798,'Estoque Total'!B790:$K$8000,10,FALSE),0)</f>
        <v>0</v>
      </c>
      <c r="I798" s="33">
        <f t="shared" si="51"/>
        <v>0</v>
      </c>
      <c r="J798" s="34">
        <f>IFERROR(VLOOKUP(A798,'Base Preço 2022 - 2023'!$A$2:$C$2000,3,FALSE),0)</f>
        <v>281.13442127633402</v>
      </c>
      <c r="K798" s="34">
        <f t="shared" si="49"/>
        <v>0</v>
      </c>
      <c r="L798" s="36">
        <f t="shared" si="52"/>
        <v>0</v>
      </c>
    </row>
    <row r="799" spans="1:12" x14ac:dyDescent="0.25">
      <c r="A799" s="33" t="s">
        <v>2100</v>
      </c>
      <c r="B799" s="33" t="s">
        <v>945</v>
      </c>
      <c r="C799" s="33" t="s">
        <v>2305</v>
      </c>
      <c r="D799" s="33"/>
      <c r="E799" s="33"/>
      <c r="F799" s="33">
        <f t="shared" si="50"/>
        <v>0</v>
      </c>
      <c r="G799" s="33"/>
      <c r="H799" s="33">
        <f>IFERROR(VLOOKUP(A799,'Estoque Total'!B791:$K$8000,10,FALSE),0)</f>
        <v>0</v>
      </c>
      <c r="I799" s="33">
        <f t="shared" si="51"/>
        <v>0</v>
      </c>
      <c r="J799" s="34">
        <f>IFERROR(VLOOKUP(A799,'Base Preço 2022 - 2023'!$A$2:$C$2000,3,FALSE),0)</f>
        <v>306.6557979205686</v>
      </c>
      <c r="K799" s="34">
        <f t="shared" si="49"/>
        <v>0</v>
      </c>
      <c r="L799" s="36">
        <f t="shared" si="52"/>
        <v>0</v>
      </c>
    </row>
    <row r="800" spans="1:12" x14ac:dyDescent="0.25">
      <c r="A800" s="33" t="s">
        <v>2101</v>
      </c>
      <c r="B800" s="33" t="s">
        <v>946</v>
      </c>
      <c r="C800" s="33" t="s">
        <v>2305</v>
      </c>
      <c r="D800" s="33"/>
      <c r="E800" s="33"/>
      <c r="F800" s="33">
        <f t="shared" si="50"/>
        <v>0</v>
      </c>
      <c r="G800" s="33"/>
      <c r="H800" s="33">
        <f>IFERROR(VLOOKUP(A800,'Estoque Total'!B792:$K$8000,10,FALSE),0)</f>
        <v>2</v>
      </c>
      <c r="I800" s="33">
        <f t="shared" si="51"/>
        <v>-2</v>
      </c>
      <c r="J800" s="34">
        <f>IFERROR(VLOOKUP(A800,'Base Preço 2022 - 2023'!$A$2:$C$2000,3,FALSE),0)</f>
        <v>38.681343156106159</v>
      </c>
      <c r="K800" s="34">
        <f t="shared" si="49"/>
        <v>-77.362686312212318</v>
      </c>
      <c r="L800" s="36">
        <f t="shared" si="52"/>
        <v>0</v>
      </c>
    </row>
    <row r="801" spans="1:12" x14ac:dyDescent="0.25">
      <c r="A801" s="33" t="s">
        <v>2102</v>
      </c>
      <c r="B801" s="33" t="s">
        <v>947</v>
      </c>
      <c r="C801" s="33" t="s">
        <v>2305</v>
      </c>
      <c r="D801" s="33"/>
      <c r="E801" s="33"/>
      <c r="F801" s="33">
        <f t="shared" si="50"/>
        <v>0</v>
      </c>
      <c r="G801" s="33"/>
      <c r="H801" s="33">
        <f>IFERROR(VLOOKUP(A801,'Estoque Total'!B793:$K$8000,10,FALSE),0)</f>
        <v>0</v>
      </c>
      <c r="I801" s="33">
        <f t="shared" si="51"/>
        <v>0</v>
      </c>
      <c r="J801" s="34">
        <f>IFERROR(VLOOKUP(A801,'Base Preço 2022 - 2023'!$A$2:$C$2000,3,FALSE),0)</f>
        <v>18.37</v>
      </c>
      <c r="K801" s="34">
        <f t="shared" si="49"/>
        <v>0</v>
      </c>
      <c r="L801" s="36">
        <f t="shared" si="52"/>
        <v>0</v>
      </c>
    </row>
    <row r="802" spans="1:12" x14ac:dyDescent="0.25">
      <c r="A802" s="33" t="s">
        <v>2103</v>
      </c>
      <c r="B802" s="33" t="s">
        <v>948</v>
      </c>
      <c r="C802" s="33" t="s">
        <v>2307</v>
      </c>
      <c r="D802" s="33"/>
      <c r="E802" s="33"/>
      <c r="F802" s="33">
        <f t="shared" si="50"/>
        <v>0</v>
      </c>
      <c r="G802" s="33"/>
      <c r="H802" s="33">
        <f>IFERROR(VLOOKUP(A802,'Estoque Total'!B794:$K$8000,10,FALSE),0)</f>
        <v>411</v>
      </c>
      <c r="I802" s="33">
        <f t="shared" si="51"/>
        <v>-411</v>
      </c>
      <c r="J802" s="34">
        <f>IFERROR(VLOOKUP(A802,'Base Preço 2022 - 2023'!$A$2:$C$2000,3,FALSE),0)</f>
        <v>42.64</v>
      </c>
      <c r="K802" s="34">
        <f t="shared" si="49"/>
        <v>-17525.04</v>
      </c>
      <c r="L802" s="36">
        <f t="shared" si="52"/>
        <v>0</v>
      </c>
    </row>
    <row r="803" spans="1:12" x14ac:dyDescent="0.25">
      <c r="A803" s="33" t="s">
        <v>2104</v>
      </c>
      <c r="B803" s="33" t="s">
        <v>949</v>
      </c>
      <c r="C803" s="33" t="s">
        <v>2307</v>
      </c>
      <c r="D803" s="33"/>
      <c r="E803" s="33"/>
      <c r="F803" s="33">
        <f t="shared" si="50"/>
        <v>0</v>
      </c>
      <c r="G803" s="33"/>
      <c r="H803" s="33">
        <f>IFERROR(VLOOKUP(A803,'Estoque Total'!B795:$K$8000,10,FALSE),0)</f>
        <v>1098</v>
      </c>
      <c r="I803" s="33">
        <f t="shared" si="51"/>
        <v>-1098</v>
      </c>
      <c r="J803" s="34">
        <f>IFERROR(VLOOKUP(A803,'Base Preço 2022 - 2023'!$A$2:$C$2000,3,FALSE),0)</f>
        <v>62.706339657831592</v>
      </c>
      <c r="K803" s="34">
        <f t="shared" si="49"/>
        <v>-68851.560944299083</v>
      </c>
      <c r="L803" s="36">
        <f t="shared" si="52"/>
        <v>0</v>
      </c>
    </row>
    <row r="804" spans="1:12" x14ac:dyDescent="0.25">
      <c r="A804" s="33" t="s">
        <v>2105</v>
      </c>
      <c r="B804" s="33" t="s">
        <v>950</v>
      </c>
      <c r="C804" s="33" t="s">
        <v>2307</v>
      </c>
      <c r="D804" s="33"/>
      <c r="E804" s="33"/>
      <c r="F804" s="33">
        <f t="shared" si="50"/>
        <v>0</v>
      </c>
      <c r="G804" s="33"/>
      <c r="H804" s="33">
        <f>IFERROR(VLOOKUP(A804,'Estoque Total'!B796:$K$8000,10,FALSE),0)</f>
        <v>89</v>
      </c>
      <c r="I804" s="33">
        <f t="shared" si="51"/>
        <v>-89</v>
      </c>
      <c r="J804" s="34">
        <f>IFERROR(VLOOKUP(A804,'Base Preço 2022 - 2023'!$A$2:$C$2000,3,FALSE),0)</f>
        <v>78.301695043440901</v>
      </c>
      <c r="K804" s="34">
        <f t="shared" si="49"/>
        <v>-6968.8508588662398</v>
      </c>
      <c r="L804" s="36">
        <f t="shared" si="52"/>
        <v>0</v>
      </c>
    </row>
    <row r="805" spans="1:12" x14ac:dyDescent="0.25">
      <c r="A805" s="33" t="s">
        <v>2106</v>
      </c>
      <c r="B805" s="33" t="s">
        <v>951</v>
      </c>
      <c r="C805" s="33" t="s">
        <v>2307</v>
      </c>
      <c r="D805" s="33"/>
      <c r="E805" s="33"/>
      <c r="F805" s="33">
        <f t="shared" si="50"/>
        <v>0</v>
      </c>
      <c r="G805" s="33"/>
      <c r="H805" s="33">
        <f>IFERROR(VLOOKUP(A805,'Estoque Total'!B797:$K$8000,10,FALSE),0)</f>
        <v>258</v>
      </c>
      <c r="I805" s="33">
        <f t="shared" si="51"/>
        <v>-258</v>
      </c>
      <c r="J805" s="34">
        <f>IFERROR(VLOOKUP(A805,'Base Preço 2022 - 2023'!$A$2:$C$2000,3,FALSE),0)</f>
        <v>93.897050429050253</v>
      </c>
      <c r="K805" s="34">
        <f t="shared" si="49"/>
        <v>-24225.439010694965</v>
      </c>
      <c r="L805" s="36">
        <f t="shared" si="52"/>
        <v>0</v>
      </c>
    </row>
    <row r="806" spans="1:12" x14ac:dyDescent="0.25">
      <c r="A806" s="33" t="s">
        <v>2107</v>
      </c>
      <c r="B806" s="33" t="s">
        <v>952</v>
      </c>
      <c r="C806" s="33" t="s">
        <v>2307</v>
      </c>
      <c r="D806" s="33"/>
      <c r="E806" s="33"/>
      <c r="F806" s="33">
        <f t="shared" si="50"/>
        <v>0</v>
      </c>
      <c r="G806" s="33"/>
      <c r="H806" s="33">
        <f>IFERROR(VLOOKUP(A806,'Estoque Total'!B798:$K$8000,10,FALSE),0)</f>
        <v>30</v>
      </c>
      <c r="I806" s="33">
        <f t="shared" si="51"/>
        <v>-30</v>
      </c>
      <c r="J806" s="34">
        <f>IFERROR(VLOOKUP(A806,'Base Preço 2022 - 2023'!$A$2:$C$2000,3,FALSE),0)</f>
        <v>109.49240581465956</v>
      </c>
      <c r="K806" s="34">
        <f t="shared" si="49"/>
        <v>-3284.7721744397868</v>
      </c>
      <c r="L806" s="36">
        <f t="shared" si="52"/>
        <v>0</v>
      </c>
    </row>
    <row r="807" spans="1:12" x14ac:dyDescent="0.25">
      <c r="A807" s="33" t="s">
        <v>2108</v>
      </c>
      <c r="B807" s="33" t="s">
        <v>953</v>
      </c>
      <c r="C807" s="33" t="s">
        <v>2307</v>
      </c>
      <c r="D807" s="33"/>
      <c r="E807" s="33"/>
      <c r="F807" s="33">
        <f t="shared" si="50"/>
        <v>0</v>
      </c>
      <c r="G807" s="33"/>
      <c r="H807" s="33">
        <f>IFERROR(VLOOKUP(A807,'Estoque Total'!B799:$K$8000,10,FALSE),0)</f>
        <v>399</v>
      </c>
      <c r="I807" s="33">
        <f t="shared" si="51"/>
        <v>-399</v>
      </c>
      <c r="J807" s="34">
        <f>IFERROR(VLOOKUP(A807,'Base Preço 2022 - 2023'!$A$2:$C$2000,3,FALSE),0)</f>
        <v>122.89252055947932</v>
      </c>
      <c r="K807" s="34">
        <f t="shared" si="49"/>
        <v>-49034.115703232252</v>
      </c>
      <c r="L807" s="36">
        <f t="shared" si="52"/>
        <v>0</v>
      </c>
    </row>
    <row r="808" spans="1:12" x14ac:dyDescent="0.25">
      <c r="A808" s="33" t="s">
        <v>2109</v>
      </c>
      <c r="B808" s="33" t="s">
        <v>954</v>
      </c>
      <c r="C808" s="33" t="s">
        <v>2307</v>
      </c>
      <c r="D808" s="33"/>
      <c r="E808" s="33"/>
      <c r="F808" s="33">
        <f t="shared" si="50"/>
        <v>0</v>
      </c>
      <c r="G808" s="33"/>
      <c r="H808" s="33">
        <f>IFERROR(VLOOKUP(A808,'Estoque Total'!B800:$K$8000,10,FALSE),0)</f>
        <v>0</v>
      </c>
      <c r="I808" s="33">
        <f t="shared" si="51"/>
        <v>0</v>
      </c>
      <c r="J808" s="34">
        <f>IFERROR(VLOOKUP(A808,'Base Preço 2022 - 2023'!$A$2:$C$2000,3,FALSE),0)</f>
        <v>95.54</v>
      </c>
      <c r="K808" s="34">
        <f t="shared" si="49"/>
        <v>0</v>
      </c>
      <c r="L808" s="36">
        <f t="shared" si="52"/>
        <v>0</v>
      </c>
    </row>
    <row r="809" spans="1:12" x14ac:dyDescent="0.25">
      <c r="A809" s="33" t="s">
        <v>2110</v>
      </c>
      <c r="B809" s="33" t="s">
        <v>955</v>
      </c>
      <c r="C809" s="33" t="s">
        <v>2307</v>
      </c>
      <c r="D809" s="33"/>
      <c r="E809" s="33"/>
      <c r="F809" s="33">
        <f t="shared" si="50"/>
        <v>0</v>
      </c>
      <c r="G809" s="33"/>
      <c r="H809" s="33">
        <f>IFERROR(VLOOKUP(A809,'Estoque Total'!B801:$K$8000,10,FALSE),0)</f>
        <v>66</v>
      </c>
      <c r="I809" s="33">
        <f t="shared" si="51"/>
        <v>-66</v>
      </c>
      <c r="J809" s="34">
        <f>IFERROR(VLOOKUP(A809,'Base Preço 2022 - 2023'!$A$2:$C$2000,3,FALSE),0)</f>
        <v>140.6831165858782</v>
      </c>
      <c r="K809" s="34">
        <f t="shared" si="49"/>
        <v>-9285.0856946679614</v>
      </c>
      <c r="L809" s="36">
        <f t="shared" si="52"/>
        <v>0</v>
      </c>
    </row>
    <row r="810" spans="1:12" x14ac:dyDescent="0.25">
      <c r="A810" s="33" t="s">
        <v>2111</v>
      </c>
      <c r="B810" s="33" t="s">
        <v>956</v>
      </c>
      <c r="C810" s="33" t="s">
        <v>2307</v>
      </c>
      <c r="D810" s="33"/>
      <c r="E810" s="33"/>
      <c r="F810" s="33">
        <f t="shared" si="50"/>
        <v>0</v>
      </c>
      <c r="G810" s="33"/>
      <c r="H810" s="33">
        <f>IFERROR(VLOOKUP(A810,'Estoque Total'!B802:$K$8000,10,FALSE),0)</f>
        <v>149</v>
      </c>
      <c r="I810" s="33">
        <f t="shared" si="51"/>
        <v>-149</v>
      </c>
      <c r="J810" s="34">
        <f>IFERROR(VLOOKUP(A810,'Base Preço 2022 - 2023'!$A$2:$C$2000,3,FALSE),0)</f>
        <v>156.27847197148751</v>
      </c>
      <c r="K810" s="34">
        <f t="shared" si="49"/>
        <v>-23285.492323751638</v>
      </c>
      <c r="L810" s="36">
        <f t="shared" si="52"/>
        <v>0</v>
      </c>
    </row>
    <row r="811" spans="1:12" x14ac:dyDescent="0.25">
      <c r="A811" s="33" t="s">
        <v>2112</v>
      </c>
      <c r="B811" s="33" t="s">
        <v>957</v>
      </c>
      <c r="C811" s="33" t="s">
        <v>2307</v>
      </c>
      <c r="D811" s="33"/>
      <c r="E811" s="33"/>
      <c r="F811" s="33">
        <f t="shared" si="50"/>
        <v>0</v>
      </c>
      <c r="G811" s="33"/>
      <c r="H811" s="33">
        <f>IFERROR(VLOOKUP(A811,'Estoque Total'!B803:$K$8000,10,FALSE),0)</f>
        <v>0</v>
      </c>
      <c r="I811" s="33">
        <f t="shared" si="51"/>
        <v>0</v>
      </c>
      <c r="J811" s="34">
        <f>IFERROR(VLOOKUP(A811,'Base Preço 2022 - 2023'!$A$2:$C$2000,3,FALSE),0)</f>
        <v>15.920273501003628</v>
      </c>
      <c r="K811" s="34">
        <f t="shared" si="49"/>
        <v>0</v>
      </c>
      <c r="L811" s="36">
        <f t="shared" si="52"/>
        <v>0</v>
      </c>
    </row>
    <row r="812" spans="1:12" x14ac:dyDescent="0.25">
      <c r="A812" s="33" t="s">
        <v>2113</v>
      </c>
      <c r="B812" s="33" t="s">
        <v>958</v>
      </c>
      <c r="C812" s="33" t="s">
        <v>2307</v>
      </c>
      <c r="D812" s="33"/>
      <c r="E812" s="33"/>
      <c r="F812" s="33">
        <f t="shared" si="50"/>
        <v>0</v>
      </c>
      <c r="G812" s="33"/>
      <c r="H812" s="33">
        <f>IFERROR(VLOOKUP(A812,'Estoque Total'!B804:$K$8000,10,FALSE),0)</f>
        <v>92</v>
      </c>
      <c r="I812" s="33">
        <f t="shared" si="51"/>
        <v>-92</v>
      </c>
      <c r="J812" s="34">
        <f>IFERROR(VLOOKUP(A812,'Base Preço 2022 - 2023'!$A$2:$C$2000,3,FALSE),0)</f>
        <v>171.87382735709684</v>
      </c>
      <c r="K812" s="34">
        <f t="shared" si="49"/>
        <v>-15812.392116852909</v>
      </c>
      <c r="L812" s="36">
        <f t="shared" si="52"/>
        <v>0</v>
      </c>
    </row>
    <row r="813" spans="1:12" x14ac:dyDescent="0.25">
      <c r="A813" s="33" t="s">
        <v>2114</v>
      </c>
      <c r="B813" s="33" t="s">
        <v>959</v>
      </c>
      <c r="C813" s="33" t="s">
        <v>2307</v>
      </c>
      <c r="D813" s="33"/>
      <c r="E813" s="33"/>
      <c r="F813" s="33">
        <f t="shared" si="50"/>
        <v>0</v>
      </c>
      <c r="G813" s="33"/>
      <c r="H813" s="33">
        <f>IFERROR(VLOOKUP(A813,'Estoque Total'!B805:$K$8000,10,FALSE),0)</f>
        <v>164</v>
      </c>
      <c r="I813" s="33">
        <f t="shared" si="51"/>
        <v>-164</v>
      </c>
      <c r="J813" s="34">
        <f>IFERROR(VLOOKUP(A813,'Base Preço 2022 - 2023'!$A$2:$C$2000,3,FALSE),0)</f>
        <v>187.46918274270618</v>
      </c>
      <c r="K813" s="34">
        <f t="shared" si="49"/>
        <v>-30744.945969803815</v>
      </c>
      <c r="L813" s="36">
        <f t="shared" si="52"/>
        <v>0</v>
      </c>
    </row>
    <row r="814" spans="1:12" x14ac:dyDescent="0.25">
      <c r="A814" s="33" t="s">
        <v>2115</v>
      </c>
      <c r="B814" s="33" t="s">
        <v>960</v>
      </c>
      <c r="C814" s="33" t="s">
        <v>2307</v>
      </c>
      <c r="D814" s="33"/>
      <c r="E814" s="33"/>
      <c r="F814" s="33">
        <f t="shared" si="50"/>
        <v>0</v>
      </c>
      <c r="G814" s="33"/>
      <c r="H814" s="33">
        <f>IFERROR(VLOOKUP(A814,'Estoque Total'!B806:$K$8000,10,FALSE),0)</f>
        <v>55</v>
      </c>
      <c r="I814" s="33">
        <f t="shared" si="51"/>
        <v>-55</v>
      </c>
      <c r="J814" s="34">
        <f>IFERROR(VLOOKUP(A814,'Base Preço 2022 - 2023'!$A$2:$C$2000,3,FALSE),0)</f>
        <v>203.06453812831552</v>
      </c>
      <c r="K814" s="34">
        <f t="shared" si="49"/>
        <v>-11168.549597057354</v>
      </c>
      <c r="L814" s="36">
        <f t="shared" si="52"/>
        <v>0</v>
      </c>
    </row>
    <row r="815" spans="1:12" x14ac:dyDescent="0.25">
      <c r="A815" s="33" t="s">
        <v>2117</v>
      </c>
      <c r="B815" s="33" t="s">
        <v>961</v>
      </c>
      <c r="C815" s="33" t="s">
        <v>2307</v>
      </c>
      <c r="D815" s="33"/>
      <c r="E815" s="33"/>
      <c r="F815" s="33">
        <f t="shared" si="50"/>
        <v>0</v>
      </c>
      <c r="G815" s="33"/>
      <c r="H815" s="33">
        <f>IFERROR(VLOOKUP(A815,'Estoque Total'!B807:$K$8000,10,FALSE),0)</f>
        <v>21</v>
      </c>
      <c r="I815" s="33">
        <f t="shared" si="51"/>
        <v>-21</v>
      </c>
      <c r="J815" s="34">
        <f>IFERROR(VLOOKUP(A815,'Base Preço 2022 - 2023'!$A$2:$C$2000,3,FALSE),0)</f>
        <v>218.65989351392483</v>
      </c>
      <c r="K815" s="34">
        <f t="shared" si="49"/>
        <v>-4591.8577637924218</v>
      </c>
      <c r="L815" s="36">
        <f t="shared" si="52"/>
        <v>0</v>
      </c>
    </row>
    <row r="816" spans="1:12" x14ac:dyDescent="0.25">
      <c r="A816" s="33" t="s">
        <v>2457</v>
      </c>
      <c r="B816" s="33" t="s">
        <v>2458</v>
      </c>
      <c r="C816" s="33" t="s">
        <v>2307</v>
      </c>
      <c r="D816" s="33"/>
      <c r="E816" s="33"/>
      <c r="F816" s="33">
        <f t="shared" si="50"/>
        <v>0</v>
      </c>
      <c r="G816" s="33"/>
      <c r="H816" s="33">
        <f>IFERROR(VLOOKUP(A816,'Estoque Total'!B808:$K$8000,10,FALSE),0)</f>
        <v>0</v>
      </c>
      <c r="I816" s="33">
        <f t="shared" si="51"/>
        <v>0</v>
      </c>
      <c r="J816" s="34">
        <f>IFERROR(VLOOKUP(A816,'Base Preço 2022 - 2023'!$A$2:$C$2000,3,FALSE),0)</f>
        <v>0</v>
      </c>
      <c r="K816" s="34">
        <f t="shared" si="49"/>
        <v>0</v>
      </c>
      <c r="L816" s="36">
        <f t="shared" si="52"/>
        <v>0</v>
      </c>
    </row>
    <row r="817" spans="1:12" x14ac:dyDescent="0.25">
      <c r="A817" s="33" t="s">
        <v>2118</v>
      </c>
      <c r="B817" s="33" t="s">
        <v>962</v>
      </c>
      <c r="C817" s="33" t="s">
        <v>2307</v>
      </c>
      <c r="D817" s="33"/>
      <c r="E817" s="33"/>
      <c r="F817" s="33">
        <f t="shared" si="50"/>
        <v>0</v>
      </c>
      <c r="G817" s="33"/>
      <c r="H817" s="33">
        <f>IFERROR(VLOOKUP(A817,'Estoque Total'!B809:$K$8000,10,FALSE),0)</f>
        <v>45</v>
      </c>
      <c r="I817" s="33">
        <f t="shared" si="51"/>
        <v>-45</v>
      </c>
      <c r="J817" s="34">
        <f>IFERROR(VLOOKUP(A817,'Base Preço 2022 - 2023'!$A$2:$C$2000,3,FALSE),0)</f>
        <v>234.25524889953411</v>
      </c>
      <c r="K817" s="34">
        <f t="shared" si="49"/>
        <v>-10541.486200479036</v>
      </c>
      <c r="L817" s="36">
        <f t="shared" si="52"/>
        <v>0</v>
      </c>
    </row>
    <row r="818" spans="1:12" x14ac:dyDescent="0.25">
      <c r="A818" s="33" t="s">
        <v>2120</v>
      </c>
      <c r="B818" s="33" t="s">
        <v>963</v>
      </c>
      <c r="C818" s="33" t="s">
        <v>2307</v>
      </c>
      <c r="D818" s="33"/>
      <c r="E818" s="33"/>
      <c r="F818" s="33">
        <f t="shared" si="50"/>
        <v>0</v>
      </c>
      <c r="G818" s="33"/>
      <c r="H818" s="33">
        <f>IFERROR(VLOOKUP(A818,'Estoque Total'!B810:$K$8000,10,FALSE),0)</f>
        <v>130</v>
      </c>
      <c r="I818" s="33">
        <f t="shared" si="51"/>
        <v>-130</v>
      </c>
      <c r="J818" s="34">
        <f>IFERROR(VLOOKUP(A818,'Base Preço 2022 - 2023'!$A$2:$C$2000,3,FALSE),0)</f>
        <v>249.85060428514345</v>
      </c>
      <c r="K818" s="34">
        <f t="shared" si="49"/>
        <v>-32480.578557068649</v>
      </c>
      <c r="L818" s="36">
        <f t="shared" si="52"/>
        <v>0</v>
      </c>
    </row>
    <row r="819" spans="1:12" x14ac:dyDescent="0.25">
      <c r="A819" s="33" t="s">
        <v>2121</v>
      </c>
      <c r="B819" s="33" t="s">
        <v>964</v>
      </c>
      <c r="C819" s="33" t="s">
        <v>2307</v>
      </c>
      <c r="D819" s="33"/>
      <c r="E819" s="33"/>
      <c r="F819" s="33">
        <f t="shared" si="50"/>
        <v>0</v>
      </c>
      <c r="G819" s="33"/>
      <c r="H819" s="33">
        <f>IFERROR(VLOOKUP(A819,'Estoque Total'!B811:$K$8000,10,FALSE),0)</f>
        <v>4</v>
      </c>
      <c r="I819" s="33">
        <f t="shared" si="51"/>
        <v>-4</v>
      </c>
      <c r="J819" s="34">
        <f>IFERROR(VLOOKUP(A819,'Base Preço 2022 - 2023'!$A$2:$C$2000,3,FALSE),0)</f>
        <v>265.44595967075276</v>
      </c>
      <c r="K819" s="34">
        <f t="shared" si="49"/>
        <v>-1061.783838683011</v>
      </c>
      <c r="L819" s="36">
        <f t="shared" si="52"/>
        <v>0</v>
      </c>
    </row>
    <row r="820" spans="1:12" x14ac:dyDescent="0.25">
      <c r="A820" s="33" t="s">
        <v>2122</v>
      </c>
      <c r="B820" s="33" t="s">
        <v>965</v>
      </c>
      <c r="C820" s="33" t="s">
        <v>2307</v>
      </c>
      <c r="D820" s="33"/>
      <c r="E820" s="33"/>
      <c r="F820" s="33">
        <f t="shared" si="50"/>
        <v>0</v>
      </c>
      <c r="G820" s="33"/>
      <c r="H820" s="33">
        <f>IFERROR(VLOOKUP(A820,'Estoque Total'!B812:$K$8000,10,FALSE),0)</f>
        <v>14</v>
      </c>
      <c r="I820" s="33">
        <f t="shared" si="51"/>
        <v>-14</v>
      </c>
      <c r="J820" s="34">
        <f>IFERROR(VLOOKUP(A820,'Base Preço 2022 - 2023'!$A$2:$C$2000,3,FALSE),0)</f>
        <v>281.04131505636207</v>
      </c>
      <c r="K820" s="34">
        <f t="shared" si="49"/>
        <v>-3934.578410789069</v>
      </c>
      <c r="L820" s="36">
        <f t="shared" si="52"/>
        <v>0</v>
      </c>
    </row>
    <row r="821" spans="1:12" x14ac:dyDescent="0.25">
      <c r="A821" s="33" t="s">
        <v>2123</v>
      </c>
      <c r="B821" s="33" t="s">
        <v>966</v>
      </c>
      <c r="C821" s="33" t="s">
        <v>2307</v>
      </c>
      <c r="D821" s="33"/>
      <c r="E821" s="33"/>
      <c r="F821" s="33">
        <f t="shared" si="50"/>
        <v>0</v>
      </c>
      <c r="G821" s="33"/>
      <c r="H821" s="33">
        <f>IFERROR(VLOOKUP(A821,'Estoque Total'!B813:$K$8000,10,FALSE),0)</f>
        <v>10</v>
      </c>
      <c r="I821" s="33">
        <f t="shared" si="51"/>
        <v>-10</v>
      </c>
      <c r="J821" s="34">
        <f>IFERROR(VLOOKUP(A821,'Base Preço 2022 - 2023'!$A$2:$C$2000,3,FALSE),0)</f>
        <v>296.63667044197143</v>
      </c>
      <c r="K821" s="34">
        <f t="shared" si="49"/>
        <v>-2966.3667044197146</v>
      </c>
      <c r="L821" s="36">
        <f t="shared" si="52"/>
        <v>0</v>
      </c>
    </row>
    <row r="822" spans="1:12" x14ac:dyDescent="0.25">
      <c r="A822" s="33" t="s">
        <v>2125</v>
      </c>
      <c r="B822" s="33" t="s">
        <v>967</v>
      </c>
      <c r="C822" s="33" t="s">
        <v>2307</v>
      </c>
      <c r="D822" s="33"/>
      <c r="E822" s="33"/>
      <c r="F822" s="33">
        <f t="shared" si="50"/>
        <v>0</v>
      </c>
      <c r="G822" s="33"/>
      <c r="H822" s="33">
        <f>IFERROR(VLOOKUP(A822,'Estoque Total'!B814:$K$8000,10,FALSE),0)</f>
        <v>55</v>
      </c>
      <c r="I822" s="33">
        <f t="shared" si="51"/>
        <v>-55</v>
      </c>
      <c r="J822" s="34">
        <f>IFERROR(VLOOKUP(A822,'Base Preço 2022 - 2023'!$A$2:$C$2000,3,FALSE),0)</f>
        <v>312.23202582758069</v>
      </c>
      <c r="K822" s="34">
        <f t="shared" si="49"/>
        <v>-17172.761420516938</v>
      </c>
      <c r="L822" s="36">
        <f t="shared" si="52"/>
        <v>0</v>
      </c>
    </row>
    <row r="823" spans="1:12" x14ac:dyDescent="0.25">
      <c r="A823" s="33" t="s">
        <v>2126</v>
      </c>
      <c r="B823" s="33" t="s">
        <v>968</v>
      </c>
      <c r="C823" s="33" t="s">
        <v>2307</v>
      </c>
      <c r="D823" s="33"/>
      <c r="E823" s="33"/>
      <c r="F823" s="33">
        <f t="shared" si="50"/>
        <v>0</v>
      </c>
      <c r="G823" s="33"/>
      <c r="H823" s="33">
        <f>IFERROR(VLOOKUP(A823,'Estoque Total'!B815:$K$8000,10,FALSE),0)</f>
        <v>431</v>
      </c>
      <c r="I823" s="33">
        <f t="shared" si="51"/>
        <v>-431</v>
      </c>
      <c r="J823" s="34">
        <f>IFERROR(VLOOKUP(A823,'Base Preço 2022 - 2023'!$A$2:$C$2000,3,FALSE),0)</f>
        <v>21.48</v>
      </c>
      <c r="K823" s="34">
        <f t="shared" si="49"/>
        <v>-9257.880000000001</v>
      </c>
      <c r="L823" s="36">
        <f t="shared" si="52"/>
        <v>0</v>
      </c>
    </row>
    <row r="824" spans="1:12" x14ac:dyDescent="0.25">
      <c r="A824" s="33" t="s">
        <v>2127</v>
      </c>
      <c r="B824" s="33" t="s">
        <v>969</v>
      </c>
      <c r="C824" s="33" t="s">
        <v>2307</v>
      </c>
      <c r="D824" s="33"/>
      <c r="E824" s="33"/>
      <c r="F824" s="33">
        <f t="shared" si="50"/>
        <v>0</v>
      </c>
      <c r="G824" s="33"/>
      <c r="H824" s="33">
        <f>IFERROR(VLOOKUP(A824,'Estoque Total'!B816:$K$8000,10,FALSE),0)</f>
        <v>466</v>
      </c>
      <c r="I824" s="33">
        <f t="shared" si="51"/>
        <v>-466</v>
      </c>
      <c r="J824" s="34">
        <f>IFERROR(VLOOKUP(A824,'Base Preço 2022 - 2023'!$A$2:$C$2000,3,FALSE),0)</f>
        <v>31.515628886612951</v>
      </c>
      <c r="K824" s="34">
        <f t="shared" si="49"/>
        <v>-14686.283061161635</v>
      </c>
      <c r="L824" s="36">
        <f t="shared" si="52"/>
        <v>0</v>
      </c>
    </row>
    <row r="825" spans="1:12" x14ac:dyDescent="0.25">
      <c r="A825" s="33" t="s">
        <v>2128</v>
      </c>
      <c r="B825" s="33" t="s">
        <v>970</v>
      </c>
      <c r="C825" s="33" t="s">
        <v>2307</v>
      </c>
      <c r="D825" s="33"/>
      <c r="E825" s="33"/>
      <c r="F825" s="33">
        <f t="shared" si="50"/>
        <v>0</v>
      </c>
      <c r="G825" s="33"/>
      <c r="H825" s="33">
        <f>IFERROR(VLOOKUP(A825,'Estoque Total'!B817:$K$8000,10,FALSE),0)</f>
        <v>1</v>
      </c>
      <c r="I825" s="33">
        <f t="shared" si="51"/>
        <v>-1</v>
      </c>
      <c r="J825" s="34">
        <f>IFERROR(VLOOKUP(A825,'Base Preço 2022 - 2023'!$A$2:$C$2000,3,FALSE),0)</f>
        <v>327.82738121319005</v>
      </c>
      <c r="K825" s="34">
        <f t="shared" si="49"/>
        <v>-327.82738121319005</v>
      </c>
      <c r="L825" s="36">
        <f t="shared" si="52"/>
        <v>0</v>
      </c>
    </row>
    <row r="826" spans="1:12" x14ac:dyDescent="0.25">
      <c r="A826" s="33" t="s">
        <v>2129</v>
      </c>
      <c r="B826" s="33" t="s">
        <v>971</v>
      </c>
      <c r="C826" s="33" t="s">
        <v>2307</v>
      </c>
      <c r="D826" s="33"/>
      <c r="E826" s="33"/>
      <c r="F826" s="33">
        <f t="shared" si="50"/>
        <v>0</v>
      </c>
      <c r="G826" s="33"/>
      <c r="H826" s="33">
        <f>IFERROR(VLOOKUP(A826,'Estoque Total'!B818:$K$8000,10,FALSE),0)</f>
        <v>25</v>
      </c>
      <c r="I826" s="33">
        <f t="shared" si="51"/>
        <v>-25</v>
      </c>
      <c r="J826" s="34">
        <f>IFERROR(VLOOKUP(A826,'Base Preço 2022 - 2023'!$A$2:$C$2000,3,FALSE),0)</f>
        <v>343.42273659879936</v>
      </c>
      <c r="K826" s="34">
        <f t="shared" si="49"/>
        <v>-8585.5684149699846</v>
      </c>
      <c r="L826" s="36">
        <f t="shared" si="52"/>
        <v>0</v>
      </c>
    </row>
    <row r="827" spans="1:12" x14ac:dyDescent="0.25">
      <c r="A827" s="33" t="s">
        <v>2130</v>
      </c>
      <c r="B827" s="33" t="s">
        <v>972</v>
      </c>
      <c r="C827" s="33" t="s">
        <v>2307</v>
      </c>
      <c r="D827" s="33"/>
      <c r="E827" s="33"/>
      <c r="F827" s="33">
        <f t="shared" si="50"/>
        <v>0</v>
      </c>
      <c r="G827" s="33"/>
      <c r="H827" s="33">
        <f>IFERROR(VLOOKUP(A827,'Estoque Total'!B819:$K$8000,10,FALSE),0)</f>
        <v>4</v>
      </c>
      <c r="I827" s="33">
        <f t="shared" si="51"/>
        <v>-4</v>
      </c>
      <c r="J827" s="34">
        <f>IFERROR(VLOOKUP(A827,'Base Preço 2022 - 2023'!$A$2:$C$2000,3,FALSE),0)</f>
        <v>359.01809198440867</v>
      </c>
      <c r="K827" s="34">
        <f t="shared" si="49"/>
        <v>-1436.0723679376347</v>
      </c>
      <c r="L827" s="36">
        <f t="shared" si="52"/>
        <v>0</v>
      </c>
    </row>
    <row r="828" spans="1:12" x14ac:dyDescent="0.25">
      <c r="A828" s="33" t="s">
        <v>2131</v>
      </c>
      <c r="B828" s="33" t="s">
        <v>973</v>
      </c>
      <c r="C828" s="33" t="s">
        <v>2307</v>
      </c>
      <c r="D828" s="33"/>
      <c r="E828" s="33"/>
      <c r="F828" s="33">
        <f t="shared" si="50"/>
        <v>0</v>
      </c>
      <c r="G828" s="33"/>
      <c r="H828" s="33">
        <f>IFERROR(VLOOKUP(A828,'Estoque Total'!B820:$K$8000,10,FALSE),0)</f>
        <v>469</v>
      </c>
      <c r="I828" s="33">
        <f t="shared" si="51"/>
        <v>-469</v>
      </c>
      <c r="J828" s="34">
        <f>IFERROR(VLOOKUP(A828,'Base Preço 2022 - 2023'!$A$2:$C$2000,3,FALSE),0)</f>
        <v>374.61344737001809</v>
      </c>
      <c r="K828" s="34">
        <f t="shared" si="49"/>
        <v>-175693.7068165385</v>
      </c>
      <c r="L828" s="36">
        <f t="shared" si="52"/>
        <v>0</v>
      </c>
    </row>
    <row r="829" spans="1:12" x14ac:dyDescent="0.25">
      <c r="A829" s="33" t="s">
        <v>2133</v>
      </c>
      <c r="B829" s="33" t="s">
        <v>974</v>
      </c>
      <c r="C829" s="33" t="s">
        <v>2307</v>
      </c>
      <c r="D829" s="33"/>
      <c r="E829" s="33"/>
      <c r="F829" s="33">
        <f t="shared" si="50"/>
        <v>0</v>
      </c>
      <c r="G829" s="33"/>
      <c r="H829" s="33">
        <f>IFERROR(VLOOKUP(A829,'Estoque Total'!B821:$K$8000,10,FALSE),0)</f>
        <v>553</v>
      </c>
      <c r="I829" s="33">
        <f t="shared" si="51"/>
        <v>-553</v>
      </c>
      <c r="J829" s="34">
        <f>IFERROR(VLOOKUP(A829,'Base Preço 2022 - 2023'!$A$2:$C$2000,3,FALSE),0)</f>
        <v>32.06</v>
      </c>
      <c r="K829" s="34">
        <f t="shared" si="49"/>
        <v>-17729.18</v>
      </c>
      <c r="L829" s="36">
        <f t="shared" si="52"/>
        <v>0</v>
      </c>
    </row>
    <row r="830" spans="1:12" x14ac:dyDescent="0.25">
      <c r="A830" s="33" t="s">
        <v>2134</v>
      </c>
      <c r="B830" s="33" t="s">
        <v>975</v>
      </c>
      <c r="C830" s="33" t="s">
        <v>2307</v>
      </c>
      <c r="D830" s="33"/>
      <c r="E830" s="33"/>
      <c r="F830" s="33">
        <f t="shared" si="50"/>
        <v>0</v>
      </c>
      <c r="G830" s="33"/>
      <c r="H830" s="33">
        <f>IFERROR(VLOOKUP(A830,'Estoque Total'!B822:$K$8000,10,FALSE),0)</f>
        <v>525</v>
      </c>
      <c r="I830" s="33">
        <f t="shared" si="51"/>
        <v>-525</v>
      </c>
      <c r="J830" s="34">
        <f>IFERROR(VLOOKUP(A830,'Base Preço 2022 - 2023'!$A$2:$C$2000,3,FALSE),0)</f>
        <v>47.110984272222275</v>
      </c>
      <c r="K830" s="34">
        <f t="shared" si="49"/>
        <v>-24733.266742916694</v>
      </c>
      <c r="L830" s="36">
        <f t="shared" si="52"/>
        <v>0</v>
      </c>
    </row>
    <row r="831" spans="1:12" x14ac:dyDescent="0.25">
      <c r="A831" s="33" t="s">
        <v>2135</v>
      </c>
      <c r="B831" s="33" t="s">
        <v>976</v>
      </c>
      <c r="C831" s="33" t="s">
        <v>2304</v>
      </c>
      <c r="D831" s="33"/>
      <c r="E831" s="33"/>
      <c r="F831" s="33">
        <f t="shared" si="50"/>
        <v>0</v>
      </c>
      <c r="G831" s="33"/>
      <c r="H831" s="33">
        <f>IFERROR(VLOOKUP(A831,'Estoque Total'!B823:$K$8000,10,FALSE),0)</f>
        <v>0</v>
      </c>
      <c r="I831" s="33">
        <f t="shared" si="51"/>
        <v>0</v>
      </c>
      <c r="J831" s="34">
        <f>IFERROR(VLOOKUP(A831,'Base Preço 2022 - 2023'!$A$2:$C$2000,3,FALSE),0)</f>
        <v>129.37</v>
      </c>
      <c r="K831" s="34">
        <f t="shared" si="49"/>
        <v>0</v>
      </c>
      <c r="L831" s="36">
        <f t="shared" si="52"/>
        <v>0</v>
      </c>
    </row>
    <row r="832" spans="1:12" x14ac:dyDescent="0.25">
      <c r="A832" s="33" t="s">
        <v>2136</v>
      </c>
      <c r="B832" s="33" t="s">
        <v>977</v>
      </c>
      <c r="C832" s="33" t="s">
        <v>2304</v>
      </c>
      <c r="D832" s="33"/>
      <c r="E832" s="33"/>
      <c r="F832" s="33">
        <f t="shared" si="50"/>
        <v>0</v>
      </c>
      <c r="G832" s="33"/>
      <c r="H832" s="33">
        <f>IFERROR(VLOOKUP(A832,'Estoque Total'!B824:$K$8000,10,FALSE),0)</f>
        <v>0</v>
      </c>
      <c r="I832" s="33">
        <f t="shared" si="51"/>
        <v>0</v>
      </c>
      <c r="J832" s="34">
        <f>IFERROR(VLOOKUP(A832,'Base Preço 2022 - 2023'!$A$2:$C$2000,3,FALSE),0)</f>
        <v>224.60877915626227</v>
      </c>
      <c r="K832" s="34">
        <f t="shared" si="49"/>
        <v>0</v>
      </c>
      <c r="L832" s="36">
        <f t="shared" si="52"/>
        <v>0</v>
      </c>
    </row>
    <row r="833" spans="1:12" x14ac:dyDescent="0.25">
      <c r="A833" s="33" t="s">
        <v>2137</v>
      </c>
      <c r="B833" s="33" t="s">
        <v>978</v>
      </c>
      <c r="C833" s="33" t="s">
        <v>2304</v>
      </c>
      <c r="D833" s="33"/>
      <c r="E833" s="33"/>
      <c r="F833" s="33">
        <f t="shared" si="50"/>
        <v>0</v>
      </c>
      <c r="G833" s="33"/>
      <c r="H833" s="33">
        <f>IFERROR(VLOOKUP(A833,'Estoque Total'!B825:$K$8000,10,FALSE),0)</f>
        <v>0</v>
      </c>
      <c r="I833" s="33">
        <f t="shared" si="51"/>
        <v>0</v>
      </c>
      <c r="J833" s="34">
        <f>IFERROR(VLOOKUP(A833,'Base Preço 2022 - 2023'!$A$2:$C$2000,3,FALSE),0)</f>
        <v>314.08</v>
      </c>
      <c r="K833" s="34">
        <f t="shared" si="49"/>
        <v>0</v>
      </c>
      <c r="L833" s="36">
        <f t="shared" si="52"/>
        <v>0</v>
      </c>
    </row>
    <row r="834" spans="1:12" x14ac:dyDescent="0.25">
      <c r="A834" s="33" t="s">
        <v>2138</v>
      </c>
      <c r="B834" s="33" t="s">
        <v>979</v>
      </c>
      <c r="C834" s="33" t="s">
        <v>2304</v>
      </c>
      <c r="D834" s="33"/>
      <c r="E834" s="33"/>
      <c r="F834" s="33">
        <f t="shared" si="50"/>
        <v>0</v>
      </c>
      <c r="G834" s="33"/>
      <c r="H834" s="33">
        <f>IFERROR(VLOOKUP(A834,'Estoque Total'!B826:$K$8000,10,FALSE),0)</f>
        <v>0</v>
      </c>
      <c r="I834" s="33">
        <f t="shared" si="51"/>
        <v>0</v>
      </c>
      <c r="J834" s="34">
        <f>IFERROR(VLOOKUP(A834,'Base Preço 2022 - 2023'!$A$2:$C$2000,3,FALSE),0)</f>
        <v>75.952653436735105</v>
      </c>
      <c r="K834" s="34">
        <f t="shared" si="49"/>
        <v>0</v>
      </c>
      <c r="L834" s="36">
        <f t="shared" si="52"/>
        <v>0</v>
      </c>
    </row>
    <row r="835" spans="1:12" x14ac:dyDescent="0.25">
      <c r="A835" s="33" t="s">
        <v>2166</v>
      </c>
      <c r="B835" s="33" t="s">
        <v>1007</v>
      </c>
      <c r="C835" s="33" t="s">
        <v>2308</v>
      </c>
      <c r="D835" s="33"/>
      <c r="E835" s="33"/>
      <c r="F835" s="33">
        <f t="shared" si="50"/>
        <v>0</v>
      </c>
      <c r="G835" s="33"/>
      <c r="H835" s="33">
        <f>IFERROR(VLOOKUP(A835,'Estoque Total'!B827:$K$8000,10,FALSE),0)</f>
        <v>0</v>
      </c>
      <c r="I835" s="33">
        <f t="shared" si="51"/>
        <v>0</v>
      </c>
      <c r="J835" s="34">
        <f>IFERROR(VLOOKUP(A835,'Base Preço 2022 - 2023'!$A$2:$C$2000,3,FALSE),0)</f>
        <v>393</v>
      </c>
      <c r="K835" s="34">
        <f t="shared" si="49"/>
        <v>0</v>
      </c>
      <c r="L835" s="36">
        <f t="shared" si="52"/>
        <v>0</v>
      </c>
    </row>
    <row r="836" spans="1:12" x14ac:dyDescent="0.25">
      <c r="A836" s="33" t="s">
        <v>2171</v>
      </c>
      <c r="B836" s="33" t="s">
        <v>1012</v>
      </c>
      <c r="C836" s="33" t="s">
        <v>2369</v>
      </c>
      <c r="D836" s="33"/>
      <c r="E836" s="33"/>
      <c r="F836" s="33">
        <f t="shared" si="50"/>
        <v>0</v>
      </c>
      <c r="G836" s="33"/>
      <c r="H836" s="33">
        <f>IFERROR(VLOOKUP(A836,'Estoque Total'!B828:$K$8000,10,FALSE),0)</f>
        <v>0</v>
      </c>
      <c r="I836" s="33">
        <f t="shared" si="51"/>
        <v>0</v>
      </c>
      <c r="J836" s="34">
        <f>IFERROR(VLOOKUP(A836,'Base Preço 2022 - 2023'!$A$2:$C$2000,3,FALSE),0)</f>
        <v>914.35761495475424</v>
      </c>
      <c r="K836" s="34">
        <f t="shared" si="49"/>
        <v>0</v>
      </c>
      <c r="L836" s="36">
        <f t="shared" si="52"/>
        <v>0</v>
      </c>
    </row>
    <row r="837" spans="1:12" x14ac:dyDescent="0.25">
      <c r="A837" s="33" t="s">
        <v>2172</v>
      </c>
      <c r="B837" s="33" t="s">
        <v>1013</v>
      </c>
      <c r="C837" s="33" t="s">
        <v>2369</v>
      </c>
      <c r="D837" s="33"/>
      <c r="E837" s="33"/>
      <c r="F837" s="33">
        <f t="shared" si="50"/>
        <v>0</v>
      </c>
      <c r="G837" s="33"/>
      <c r="H837" s="33">
        <f>IFERROR(VLOOKUP(A837,'Estoque Total'!B829:$K$8000,10,FALSE),0)</f>
        <v>0</v>
      </c>
      <c r="I837" s="33">
        <f t="shared" si="51"/>
        <v>0</v>
      </c>
      <c r="J837" s="34">
        <f>IFERROR(VLOOKUP(A837,'Base Preço 2022 - 2023'!$A$2:$C$2000,3,FALSE),0)</f>
        <v>1019.9433952361225</v>
      </c>
      <c r="K837" s="34">
        <f t="shared" si="49"/>
        <v>0</v>
      </c>
      <c r="L837" s="36">
        <f t="shared" si="52"/>
        <v>0</v>
      </c>
    </row>
    <row r="838" spans="1:12" x14ac:dyDescent="0.25">
      <c r="A838" s="33" t="s">
        <v>2173</v>
      </c>
      <c r="B838" s="33" t="s">
        <v>1014</v>
      </c>
      <c r="C838" s="33" t="s">
        <v>2369</v>
      </c>
      <c r="D838" s="33"/>
      <c r="E838" s="33"/>
      <c r="F838" s="33">
        <f t="shared" si="50"/>
        <v>0</v>
      </c>
      <c r="G838" s="33"/>
      <c r="H838" s="33">
        <f>IFERROR(VLOOKUP(A838,'Estoque Total'!B830:$K$8000,10,FALSE),0)</f>
        <v>0</v>
      </c>
      <c r="I838" s="33">
        <f t="shared" si="51"/>
        <v>0</v>
      </c>
      <c r="J838" s="34">
        <f>IFERROR(VLOOKUP(A838,'Base Preço 2022 - 2023'!$A$2:$C$2000,3,FALSE),0)</f>
        <v>1141.0538630548097</v>
      </c>
      <c r="K838" s="34">
        <f t="shared" si="49"/>
        <v>0</v>
      </c>
      <c r="L838" s="36">
        <f t="shared" si="52"/>
        <v>0</v>
      </c>
    </row>
    <row r="839" spans="1:12" x14ac:dyDescent="0.25">
      <c r="A839" s="33" t="s">
        <v>2185</v>
      </c>
      <c r="B839" s="33" t="s">
        <v>1026</v>
      </c>
      <c r="C839" s="33" t="s">
        <v>2305</v>
      </c>
      <c r="D839" s="33"/>
      <c r="E839" s="33"/>
      <c r="F839" s="33">
        <f t="shared" si="50"/>
        <v>0</v>
      </c>
      <c r="G839" s="33"/>
      <c r="H839" s="33">
        <f>IFERROR(VLOOKUP(A839,'Estoque Total'!B831:$K$8000,10,FALSE),0)</f>
        <v>0</v>
      </c>
      <c r="I839" s="33">
        <f t="shared" si="51"/>
        <v>0</v>
      </c>
      <c r="J839" s="34">
        <f>IFERROR(VLOOKUP(A839,'Base Preço 2022 - 2023'!$A$2:$C$2000,3,FALSE),0)</f>
        <v>54.54</v>
      </c>
      <c r="K839" s="34">
        <f t="shared" si="49"/>
        <v>0</v>
      </c>
      <c r="L839" s="36">
        <f t="shared" si="52"/>
        <v>0</v>
      </c>
    </row>
    <row r="840" spans="1:12" x14ac:dyDescent="0.25">
      <c r="A840" s="33" t="s">
        <v>2182</v>
      </c>
      <c r="B840" s="33" t="s">
        <v>1023</v>
      </c>
      <c r="C840" s="33" t="s">
        <v>2305</v>
      </c>
      <c r="D840" s="33"/>
      <c r="E840" s="33"/>
      <c r="F840" s="33">
        <f t="shared" si="50"/>
        <v>0</v>
      </c>
      <c r="G840" s="33"/>
      <c r="H840" s="33">
        <f>IFERROR(VLOOKUP(A840,'Estoque Total'!B832:$K$8000,10,FALSE),0)</f>
        <v>0</v>
      </c>
      <c r="I840" s="33">
        <f t="shared" si="51"/>
        <v>0</v>
      </c>
      <c r="J840" s="34">
        <f>IFERROR(VLOOKUP(A840,'Base Preço 2022 - 2023'!$A$2:$C$2000,3,FALSE),0)</f>
        <v>68.180000000000007</v>
      </c>
      <c r="K840" s="34">
        <f t="shared" si="49"/>
        <v>0</v>
      </c>
      <c r="L840" s="36">
        <f t="shared" si="52"/>
        <v>0</v>
      </c>
    </row>
    <row r="841" spans="1:12" x14ac:dyDescent="0.25">
      <c r="A841" s="33" t="s">
        <v>2183</v>
      </c>
      <c r="B841" s="33" t="s">
        <v>1024</v>
      </c>
      <c r="C841" s="33" t="s">
        <v>2305</v>
      </c>
      <c r="D841" s="33"/>
      <c r="E841" s="33"/>
      <c r="F841" s="33">
        <f t="shared" si="50"/>
        <v>0</v>
      </c>
      <c r="G841" s="33"/>
      <c r="H841" s="33">
        <f>IFERROR(VLOOKUP(A841,'Estoque Total'!B833:$K$8000,10,FALSE),0)</f>
        <v>0</v>
      </c>
      <c r="I841" s="33">
        <f t="shared" si="51"/>
        <v>0</v>
      </c>
      <c r="J841" s="34">
        <f>IFERROR(VLOOKUP(A841,'Base Preço 2022 - 2023'!$A$2:$C$2000,3,FALSE),0)</f>
        <v>98.17</v>
      </c>
      <c r="K841" s="34">
        <f t="shared" si="49"/>
        <v>0</v>
      </c>
      <c r="L841" s="36">
        <f t="shared" si="52"/>
        <v>0</v>
      </c>
    </row>
    <row r="842" spans="1:12" x14ac:dyDescent="0.25">
      <c r="A842" s="33" t="s">
        <v>2184</v>
      </c>
      <c r="B842" s="33" t="s">
        <v>1025</v>
      </c>
      <c r="C842" s="33" t="s">
        <v>2305</v>
      </c>
      <c r="D842" s="33"/>
      <c r="E842" s="33"/>
      <c r="F842" s="33">
        <f t="shared" si="50"/>
        <v>0</v>
      </c>
      <c r="G842" s="33"/>
      <c r="H842" s="33">
        <f>IFERROR(VLOOKUP(A842,'Estoque Total'!B834:$K$8000,10,FALSE),0)</f>
        <v>0</v>
      </c>
      <c r="I842" s="33">
        <f t="shared" si="51"/>
        <v>0</v>
      </c>
      <c r="J842" s="34">
        <f>IFERROR(VLOOKUP(A842,'Base Preço 2022 - 2023'!$A$2:$C$2000,3,FALSE),0)</f>
        <v>100.07</v>
      </c>
      <c r="K842" s="34">
        <f t="shared" ref="K842:K905" si="53">I842*J842</f>
        <v>0</v>
      </c>
      <c r="L842" s="36">
        <f t="shared" si="52"/>
        <v>0</v>
      </c>
    </row>
    <row r="843" spans="1:12" x14ac:dyDescent="0.25">
      <c r="A843" s="33" t="s">
        <v>2186</v>
      </c>
      <c r="B843" s="33" t="s">
        <v>1027</v>
      </c>
      <c r="C843" s="33" t="s">
        <v>2305</v>
      </c>
      <c r="D843" s="33"/>
      <c r="E843" s="33"/>
      <c r="F843" s="33">
        <f t="shared" ref="F843:F906" si="54">IF(D843-E843&lt;&gt;0,"Gerar 3° Contagem",D843-E843)</f>
        <v>0</v>
      </c>
      <c r="G843" s="33"/>
      <c r="H843" s="33">
        <f>IFERROR(VLOOKUP(A843,'Estoque Total'!B835:$K$8000,10,FALSE),0)</f>
        <v>0</v>
      </c>
      <c r="I843" s="33">
        <f t="shared" ref="I843:I906" si="55">G843-H843</f>
        <v>0</v>
      </c>
      <c r="J843" s="34">
        <f>IFERROR(VLOOKUP(A843,'Base Preço 2022 - 2023'!$A$2:$C$2000,3,FALSE),0)</f>
        <v>122.48</v>
      </c>
      <c r="K843" s="34">
        <f t="shared" si="53"/>
        <v>0</v>
      </c>
      <c r="L843" s="36">
        <f t="shared" ref="L843:L906" si="56">G843*J843</f>
        <v>0</v>
      </c>
    </row>
    <row r="844" spans="1:12" x14ac:dyDescent="0.25">
      <c r="A844" s="33" t="s">
        <v>2187</v>
      </c>
      <c r="B844" s="33" t="s">
        <v>1028</v>
      </c>
      <c r="C844" s="33" t="s">
        <v>2305</v>
      </c>
      <c r="D844" s="33"/>
      <c r="E844" s="33"/>
      <c r="F844" s="33">
        <f t="shared" si="54"/>
        <v>0</v>
      </c>
      <c r="G844" s="33"/>
      <c r="H844" s="33">
        <f>IFERROR(VLOOKUP(A844,'Estoque Total'!B836:$K$8000,10,FALSE),0)</f>
        <v>0</v>
      </c>
      <c r="I844" s="33">
        <f t="shared" si="55"/>
        <v>0</v>
      </c>
      <c r="J844" s="34">
        <f>IFERROR(VLOOKUP(A844,'Base Preço 2022 - 2023'!$A$2:$C$2000,3,FALSE),0)</f>
        <v>144.88999999999999</v>
      </c>
      <c r="K844" s="34">
        <f t="shared" si="53"/>
        <v>0</v>
      </c>
      <c r="L844" s="36">
        <f t="shared" si="56"/>
        <v>0</v>
      </c>
    </row>
    <row r="845" spans="1:12" x14ac:dyDescent="0.25">
      <c r="A845" s="33" t="s">
        <v>2188</v>
      </c>
      <c r="B845" s="33" t="s">
        <v>1029</v>
      </c>
      <c r="C845" s="33" t="s">
        <v>2305</v>
      </c>
      <c r="D845" s="33"/>
      <c r="E845" s="33"/>
      <c r="F845" s="33">
        <f t="shared" si="54"/>
        <v>0</v>
      </c>
      <c r="G845" s="33"/>
      <c r="H845" s="33">
        <f>IFERROR(VLOOKUP(A845,'Estoque Total'!B837:$K$8000,10,FALSE),0)</f>
        <v>0</v>
      </c>
      <c r="I845" s="33">
        <f t="shared" si="55"/>
        <v>0</v>
      </c>
      <c r="J845" s="34">
        <f>IFERROR(VLOOKUP(A845,'Base Preço 2022 - 2023'!$A$2:$C$2000,3,FALSE),0)</f>
        <v>167.3</v>
      </c>
      <c r="K845" s="34">
        <f t="shared" si="53"/>
        <v>0</v>
      </c>
      <c r="L845" s="36">
        <f t="shared" si="56"/>
        <v>0</v>
      </c>
    </row>
    <row r="846" spans="1:12" x14ac:dyDescent="0.25">
      <c r="A846" s="33" t="s">
        <v>2189</v>
      </c>
      <c r="B846" s="33" t="s">
        <v>1030</v>
      </c>
      <c r="C846" s="33" t="s">
        <v>2305</v>
      </c>
      <c r="D846" s="33"/>
      <c r="E846" s="33"/>
      <c r="F846" s="33">
        <f t="shared" si="54"/>
        <v>0</v>
      </c>
      <c r="G846" s="33"/>
      <c r="H846" s="33">
        <f>IFERROR(VLOOKUP(A846,'Estoque Total'!B838:$K$8000,10,FALSE),0)</f>
        <v>0</v>
      </c>
      <c r="I846" s="33">
        <f t="shared" si="55"/>
        <v>0</v>
      </c>
      <c r="J846" s="34">
        <f>IFERROR(VLOOKUP(A846,'Base Preço 2022 - 2023'!$A$2:$C$2000,3,FALSE),0)</f>
        <v>189.71</v>
      </c>
      <c r="K846" s="34">
        <f t="shared" si="53"/>
        <v>0</v>
      </c>
      <c r="L846" s="36">
        <f t="shared" si="56"/>
        <v>0</v>
      </c>
    </row>
    <row r="847" spans="1:12" x14ac:dyDescent="0.25">
      <c r="A847" s="33" t="s">
        <v>2190</v>
      </c>
      <c r="B847" s="33" t="s">
        <v>1031</v>
      </c>
      <c r="C847" s="33" t="s">
        <v>2305</v>
      </c>
      <c r="D847" s="33"/>
      <c r="E847" s="33"/>
      <c r="F847" s="33">
        <f t="shared" si="54"/>
        <v>0</v>
      </c>
      <c r="G847" s="33"/>
      <c r="H847" s="33">
        <f>IFERROR(VLOOKUP(A847,'Estoque Total'!B839:$K$8000,10,FALSE),0)</f>
        <v>0</v>
      </c>
      <c r="I847" s="33">
        <f t="shared" si="55"/>
        <v>0</v>
      </c>
      <c r="J847" s="34">
        <f>IFERROR(VLOOKUP(A847,'Base Preço 2022 - 2023'!$A$2:$C$2000,3,FALSE),0)</f>
        <v>213.42</v>
      </c>
      <c r="K847" s="34">
        <f t="shared" si="53"/>
        <v>0</v>
      </c>
      <c r="L847" s="36">
        <f t="shared" si="56"/>
        <v>0</v>
      </c>
    </row>
    <row r="848" spans="1:12" x14ac:dyDescent="0.25">
      <c r="A848" s="33" t="s">
        <v>2459</v>
      </c>
      <c r="B848" s="33" t="s">
        <v>2460</v>
      </c>
      <c r="C848" s="33" t="s">
        <v>2305</v>
      </c>
      <c r="D848" s="33"/>
      <c r="E848" s="33"/>
      <c r="F848" s="33">
        <f t="shared" si="54"/>
        <v>0</v>
      </c>
      <c r="G848" s="33"/>
      <c r="H848" s="33">
        <f>IFERROR(VLOOKUP(A848,'Estoque Total'!B840:$K$8000,10,FALSE),0)</f>
        <v>0</v>
      </c>
      <c r="I848" s="33">
        <f t="shared" si="55"/>
        <v>0</v>
      </c>
      <c r="J848" s="34">
        <f>IFERROR(VLOOKUP(A848,'Base Preço 2022 - 2023'!$A$2:$C$2000,3,FALSE),0)</f>
        <v>0</v>
      </c>
      <c r="K848" s="34">
        <f t="shared" si="53"/>
        <v>0</v>
      </c>
      <c r="L848" s="36">
        <f t="shared" si="56"/>
        <v>0</v>
      </c>
    </row>
    <row r="849" spans="1:12" x14ac:dyDescent="0.25">
      <c r="A849" s="33" t="s">
        <v>2174</v>
      </c>
      <c r="B849" s="33" t="s">
        <v>1015</v>
      </c>
      <c r="C849" s="33" t="s">
        <v>2305</v>
      </c>
      <c r="D849" s="33"/>
      <c r="E849" s="33"/>
      <c r="F849" s="33">
        <f t="shared" si="54"/>
        <v>0</v>
      </c>
      <c r="G849" s="33"/>
      <c r="H849" s="33">
        <f>IFERROR(VLOOKUP(A849,'Estoque Total'!B841:$K$8000,10,FALSE),0)</f>
        <v>8</v>
      </c>
      <c r="I849" s="33">
        <f t="shared" si="55"/>
        <v>-8</v>
      </c>
      <c r="J849" s="34">
        <f>IFERROR(VLOOKUP(A849,'Base Preço 2022 - 2023'!$A$2:$C$2000,3,FALSE),0)</f>
        <v>354.3837729128291</v>
      </c>
      <c r="K849" s="34">
        <f t="shared" si="53"/>
        <v>-2835.0701833026328</v>
      </c>
      <c r="L849" s="36">
        <f t="shared" si="56"/>
        <v>0</v>
      </c>
    </row>
    <row r="850" spans="1:12" x14ac:dyDescent="0.25">
      <c r="A850" s="33" t="s">
        <v>2175</v>
      </c>
      <c r="B850" s="33" t="s">
        <v>1016</v>
      </c>
      <c r="C850" s="33" t="s">
        <v>2305</v>
      </c>
      <c r="D850" s="33"/>
      <c r="E850" s="33"/>
      <c r="F850" s="33">
        <f t="shared" si="54"/>
        <v>0</v>
      </c>
      <c r="G850" s="33"/>
      <c r="H850" s="33">
        <f>IFERROR(VLOOKUP(A850,'Estoque Total'!B842:$K$8000,10,FALSE),0)</f>
        <v>47</v>
      </c>
      <c r="I850" s="33">
        <f t="shared" si="55"/>
        <v>-47</v>
      </c>
      <c r="J850" s="34">
        <f>IFERROR(VLOOKUP(A850,'Base Preço 2022 - 2023'!$A$2:$C$2000,3,FALSE),0)</f>
        <v>504.81791066846591</v>
      </c>
      <c r="K850" s="34">
        <f t="shared" si="53"/>
        <v>-23726.441801417899</v>
      </c>
      <c r="L850" s="36">
        <f t="shared" si="56"/>
        <v>0</v>
      </c>
    </row>
    <row r="851" spans="1:12" x14ac:dyDescent="0.25">
      <c r="A851" s="33" t="s">
        <v>2176</v>
      </c>
      <c r="B851" s="33" t="s">
        <v>1017</v>
      </c>
      <c r="C851" s="33" t="s">
        <v>2305</v>
      </c>
      <c r="D851" s="33"/>
      <c r="E851" s="33"/>
      <c r="F851" s="33">
        <f t="shared" si="54"/>
        <v>0</v>
      </c>
      <c r="G851" s="33"/>
      <c r="H851" s="33">
        <f>IFERROR(VLOOKUP(A851,'Estoque Total'!B843:$K$8000,10,FALSE),0)</f>
        <v>35</v>
      </c>
      <c r="I851" s="33">
        <f t="shared" si="55"/>
        <v>-35</v>
      </c>
      <c r="J851" s="34">
        <f>IFERROR(VLOOKUP(A851,'Base Preço 2022 - 2023'!$A$2:$C$2000,3,FALSE),0)</f>
        <v>593.15662705531929</v>
      </c>
      <c r="K851" s="34">
        <f t="shared" si="53"/>
        <v>-20760.481946936176</v>
      </c>
      <c r="L851" s="36">
        <f t="shared" si="56"/>
        <v>0</v>
      </c>
    </row>
    <row r="852" spans="1:12" x14ac:dyDescent="0.25">
      <c r="A852" s="33" t="s">
        <v>2177</v>
      </c>
      <c r="B852" s="33" t="s">
        <v>1018</v>
      </c>
      <c r="C852" s="33" t="s">
        <v>2305</v>
      </c>
      <c r="D852" s="33"/>
      <c r="E852" s="33"/>
      <c r="F852" s="33">
        <f t="shared" si="54"/>
        <v>0</v>
      </c>
      <c r="G852" s="33"/>
      <c r="H852" s="33">
        <f>IFERROR(VLOOKUP(A852,'Estoque Total'!B844:$K$8000,10,FALSE),0)</f>
        <v>0</v>
      </c>
      <c r="I852" s="33">
        <f t="shared" si="55"/>
        <v>0</v>
      </c>
      <c r="J852" s="34">
        <f>IFERROR(VLOOKUP(A852,'Base Preço 2022 - 2023'!$A$2:$C$2000,3,FALSE),0)</f>
        <v>743.56368830133999</v>
      </c>
      <c r="K852" s="34">
        <f t="shared" si="53"/>
        <v>0</v>
      </c>
      <c r="L852" s="36">
        <f t="shared" si="56"/>
        <v>0</v>
      </c>
    </row>
    <row r="853" spans="1:12" x14ac:dyDescent="0.25">
      <c r="A853" s="33" t="s">
        <v>2178</v>
      </c>
      <c r="B853" s="33" t="s">
        <v>1019</v>
      </c>
      <c r="C853" s="33" t="s">
        <v>2305</v>
      </c>
      <c r="D853" s="33"/>
      <c r="E853" s="33"/>
      <c r="F853" s="33">
        <f t="shared" si="54"/>
        <v>0</v>
      </c>
      <c r="G853" s="33"/>
      <c r="H853" s="33">
        <f>IFERROR(VLOOKUP(A853,'Estoque Total'!B845:$K$8000,10,FALSE),0)</f>
        <v>61</v>
      </c>
      <c r="I853" s="33">
        <f t="shared" si="55"/>
        <v>-61</v>
      </c>
      <c r="J853" s="34">
        <f>IFERROR(VLOOKUP(A853,'Base Preço 2022 - 2023'!$A$2:$C$2000,3,FALSE),0)</f>
        <v>831.67193567042284</v>
      </c>
      <c r="K853" s="34">
        <f t="shared" si="53"/>
        <v>-50731.988075895795</v>
      </c>
      <c r="L853" s="36">
        <f t="shared" si="56"/>
        <v>0</v>
      </c>
    </row>
    <row r="854" spans="1:12" x14ac:dyDescent="0.25">
      <c r="A854" s="33" t="s">
        <v>2179</v>
      </c>
      <c r="B854" s="33" t="s">
        <v>1020</v>
      </c>
      <c r="C854" s="33" t="s">
        <v>2305</v>
      </c>
      <c r="D854" s="33"/>
      <c r="E854" s="33"/>
      <c r="F854" s="33">
        <f t="shared" si="54"/>
        <v>0</v>
      </c>
      <c r="G854" s="33"/>
      <c r="H854" s="33">
        <f>IFERROR(VLOOKUP(A854,'Estoque Total'!B846:$K$8000,10,FALSE),0)</f>
        <v>0</v>
      </c>
      <c r="I854" s="33">
        <f t="shared" si="55"/>
        <v>0</v>
      </c>
      <c r="J854" s="34">
        <f>IFERROR(VLOOKUP(A854,'Base Preço 2022 - 2023'!$A$2:$C$2000,3,FALSE),0)</f>
        <v>1008.2475305518157</v>
      </c>
      <c r="K854" s="34">
        <f t="shared" si="53"/>
        <v>0</v>
      </c>
      <c r="L854" s="36">
        <f t="shared" si="56"/>
        <v>0</v>
      </c>
    </row>
    <row r="855" spans="1:12" x14ac:dyDescent="0.25">
      <c r="A855" s="33" t="s">
        <v>2180</v>
      </c>
      <c r="B855" s="33" t="s">
        <v>1021</v>
      </c>
      <c r="C855" s="33" t="s">
        <v>2305</v>
      </c>
      <c r="D855" s="33"/>
      <c r="E855" s="33"/>
      <c r="F855" s="33">
        <f t="shared" si="54"/>
        <v>0</v>
      </c>
      <c r="G855" s="33"/>
      <c r="H855" s="33">
        <f>IFERROR(VLOOKUP(A855,'Estoque Total'!B847:$K$8000,10,FALSE),0)</f>
        <v>42</v>
      </c>
      <c r="I855" s="33">
        <f t="shared" si="55"/>
        <v>-42</v>
      </c>
      <c r="J855" s="34">
        <f>IFERROR(VLOOKUP(A855,'Base Preço 2022 - 2023'!$A$2:$C$2000,3,FALSE),0)</f>
        <v>1182.6310941638435</v>
      </c>
      <c r="K855" s="34">
        <f t="shared" si="53"/>
        <v>-49670.505954881424</v>
      </c>
      <c r="L855" s="36">
        <f t="shared" si="56"/>
        <v>0</v>
      </c>
    </row>
    <row r="856" spans="1:12" x14ac:dyDescent="0.25">
      <c r="A856" s="33" t="s">
        <v>2181</v>
      </c>
      <c r="B856" s="33" t="s">
        <v>1022</v>
      </c>
      <c r="C856" s="33" t="s">
        <v>2308</v>
      </c>
      <c r="D856" s="33"/>
      <c r="E856" s="33"/>
      <c r="F856" s="33">
        <f t="shared" si="54"/>
        <v>0</v>
      </c>
      <c r="G856" s="33"/>
      <c r="H856" s="33">
        <f>IFERROR(VLOOKUP(A856,'Estoque Total'!B848:$K$8000,10,FALSE),0)</f>
        <v>10</v>
      </c>
      <c r="I856" s="33">
        <f t="shared" si="55"/>
        <v>-10</v>
      </c>
      <c r="J856" s="34">
        <f>IFERROR(VLOOKUP(A856,'Base Preço 2022 - 2023'!$A$2:$C$2000,3,FALSE),0)</f>
        <v>200</v>
      </c>
      <c r="K856" s="34">
        <f t="shared" si="53"/>
        <v>-2000</v>
      </c>
      <c r="L856" s="36">
        <f t="shared" si="56"/>
        <v>0</v>
      </c>
    </row>
    <row r="857" spans="1:12" x14ac:dyDescent="0.25">
      <c r="A857" s="33" t="s">
        <v>2192</v>
      </c>
      <c r="B857" s="33" t="s">
        <v>1033</v>
      </c>
      <c r="C857" s="33" t="s">
        <v>2305</v>
      </c>
      <c r="D857" s="33"/>
      <c r="E857" s="33"/>
      <c r="F857" s="33">
        <f t="shared" si="54"/>
        <v>0</v>
      </c>
      <c r="G857" s="33"/>
      <c r="H857" s="33">
        <f>IFERROR(VLOOKUP(A857,'Estoque Total'!B849:$K$8000,10,FALSE),0)</f>
        <v>0</v>
      </c>
      <c r="I857" s="33">
        <f t="shared" si="55"/>
        <v>0</v>
      </c>
      <c r="J857" s="34">
        <f>IFERROR(VLOOKUP(A857,'Base Preço 2022 - 2023'!$A$2:$C$2000,3,FALSE),0)</f>
        <v>224</v>
      </c>
      <c r="K857" s="34">
        <f t="shared" si="53"/>
        <v>0</v>
      </c>
      <c r="L857" s="36">
        <f t="shared" si="56"/>
        <v>0</v>
      </c>
    </row>
    <row r="858" spans="1:12" x14ac:dyDescent="0.25">
      <c r="A858" s="33" t="s">
        <v>2193</v>
      </c>
      <c r="B858" s="33" t="s">
        <v>1034</v>
      </c>
      <c r="C858" s="33" t="s">
        <v>2305</v>
      </c>
      <c r="D858" s="33"/>
      <c r="E858" s="33"/>
      <c r="F858" s="33">
        <f t="shared" si="54"/>
        <v>0</v>
      </c>
      <c r="G858" s="33"/>
      <c r="H858" s="33">
        <f>IFERROR(VLOOKUP(A858,'Estoque Total'!B850:$K$8000,10,FALSE),0)</f>
        <v>34</v>
      </c>
      <c r="I858" s="33">
        <f t="shared" si="55"/>
        <v>-34</v>
      </c>
      <c r="J858" s="34">
        <f>IFERROR(VLOOKUP(A858,'Base Preço 2022 - 2023'!$A$2:$C$2000,3,FALSE),0)</f>
        <v>450</v>
      </c>
      <c r="K858" s="34">
        <f t="shared" si="53"/>
        <v>-15300</v>
      </c>
      <c r="L858" s="36">
        <f t="shared" si="56"/>
        <v>0</v>
      </c>
    </row>
    <row r="859" spans="1:12" x14ac:dyDescent="0.25">
      <c r="A859" s="33" t="s">
        <v>2461</v>
      </c>
      <c r="B859" s="33" t="s">
        <v>2462</v>
      </c>
      <c r="C859" s="33" t="s">
        <v>2305</v>
      </c>
      <c r="D859" s="33"/>
      <c r="E859" s="33"/>
      <c r="F859" s="33">
        <f t="shared" si="54"/>
        <v>0</v>
      </c>
      <c r="G859" s="33"/>
      <c r="H859" s="33">
        <f>IFERROR(VLOOKUP(A859,'Estoque Total'!B851:$K$8000,10,FALSE),0)</f>
        <v>0</v>
      </c>
      <c r="I859" s="33">
        <f t="shared" si="55"/>
        <v>0</v>
      </c>
      <c r="J859" s="34">
        <f>IFERROR(VLOOKUP(A859,'Base Preço 2022 - 2023'!$A$2:$C$2000,3,FALSE),0)</f>
        <v>0</v>
      </c>
      <c r="K859" s="34">
        <f t="shared" si="53"/>
        <v>0</v>
      </c>
      <c r="L859" s="36">
        <f t="shared" si="56"/>
        <v>0</v>
      </c>
    </row>
    <row r="860" spans="1:12" x14ac:dyDescent="0.25">
      <c r="A860" s="33" t="s">
        <v>2463</v>
      </c>
      <c r="B860" s="33" t="s">
        <v>2464</v>
      </c>
      <c r="C860" s="33" t="s">
        <v>2305</v>
      </c>
      <c r="D860" s="33"/>
      <c r="E860" s="33"/>
      <c r="F860" s="33">
        <f t="shared" si="54"/>
        <v>0</v>
      </c>
      <c r="G860" s="33"/>
      <c r="H860" s="33">
        <f>IFERROR(VLOOKUP(A860,'Estoque Total'!B852:$K$8000,10,FALSE),0)</f>
        <v>0</v>
      </c>
      <c r="I860" s="33">
        <f t="shared" si="55"/>
        <v>0</v>
      </c>
      <c r="J860" s="34">
        <f>IFERROR(VLOOKUP(A860,'Base Preço 2022 - 2023'!$A$2:$C$2000,3,FALSE),0)</f>
        <v>0</v>
      </c>
      <c r="K860" s="34">
        <f t="shared" si="53"/>
        <v>0</v>
      </c>
      <c r="L860" s="36">
        <f t="shared" si="56"/>
        <v>0</v>
      </c>
    </row>
    <row r="861" spans="1:12" x14ac:dyDescent="0.25">
      <c r="A861" s="33" t="s">
        <v>2196</v>
      </c>
      <c r="B861" s="33" t="s">
        <v>1037</v>
      </c>
      <c r="C861" s="33" t="s">
        <v>2305</v>
      </c>
      <c r="D861" s="33"/>
      <c r="E861" s="33"/>
      <c r="F861" s="33">
        <f t="shared" si="54"/>
        <v>0</v>
      </c>
      <c r="G861" s="33"/>
      <c r="H861" s="33">
        <f>IFERROR(VLOOKUP(A861,'Estoque Total'!B853:$K$8000,10,FALSE),0)</f>
        <v>0</v>
      </c>
      <c r="I861" s="33">
        <f t="shared" si="55"/>
        <v>0</v>
      </c>
      <c r="J861" s="34">
        <f>IFERROR(VLOOKUP(A861,'Base Preço 2022 - 2023'!$A$2:$C$2000,3,FALSE),0)</f>
        <v>900</v>
      </c>
      <c r="K861" s="34">
        <f t="shared" si="53"/>
        <v>0</v>
      </c>
      <c r="L861" s="36">
        <f t="shared" si="56"/>
        <v>0</v>
      </c>
    </row>
    <row r="862" spans="1:12" x14ac:dyDescent="0.25">
      <c r="A862" s="33" t="s">
        <v>2197</v>
      </c>
      <c r="B862" s="33" t="s">
        <v>1038</v>
      </c>
      <c r="C862" s="33" t="s">
        <v>2305</v>
      </c>
      <c r="D862" s="33"/>
      <c r="E862" s="33"/>
      <c r="F862" s="33">
        <f t="shared" si="54"/>
        <v>0</v>
      </c>
      <c r="G862" s="33"/>
      <c r="H862" s="33">
        <f>IFERROR(VLOOKUP(A862,'Estoque Total'!B854:$K$8000,10,FALSE),0)</f>
        <v>0</v>
      </c>
      <c r="I862" s="33">
        <f t="shared" si="55"/>
        <v>0</v>
      </c>
      <c r="J862" s="34">
        <f>IFERROR(VLOOKUP(A862,'Base Preço 2022 - 2023'!$A$2:$C$2000,3,FALSE),0)</f>
        <v>1125</v>
      </c>
      <c r="K862" s="34">
        <f t="shared" si="53"/>
        <v>0</v>
      </c>
      <c r="L862" s="36">
        <f t="shared" si="56"/>
        <v>0</v>
      </c>
    </row>
    <row r="863" spans="1:12" x14ac:dyDescent="0.25">
      <c r="A863" s="33" t="s">
        <v>2198</v>
      </c>
      <c r="B863" s="33" t="s">
        <v>1039</v>
      </c>
      <c r="C863" s="33" t="s">
        <v>2305</v>
      </c>
      <c r="D863" s="33"/>
      <c r="E863" s="33"/>
      <c r="F863" s="33">
        <f t="shared" si="54"/>
        <v>0</v>
      </c>
      <c r="G863" s="33"/>
      <c r="H863" s="33">
        <f>IFERROR(VLOOKUP(A863,'Estoque Total'!B855:$K$8000,10,FALSE),0)</f>
        <v>0</v>
      </c>
      <c r="I863" s="33">
        <f t="shared" si="55"/>
        <v>0</v>
      </c>
      <c r="J863" s="34">
        <f>IFERROR(VLOOKUP(A863,'Base Preço 2022 - 2023'!$A$2:$C$2000,3,FALSE),0)</f>
        <v>1350</v>
      </c>
      <c r="K863" s="34">
        <f t="shared" si="53"/>
        <v>0</v>
      </c>
      <c r="L863" s="36">
        <f t="shared" si="56"/>
        <v>0</v>
      </c>
    </row>
    <row r="864" spans="1:12" x14ac:dyDescent="0.25">
      <c r="A864" s="33" t="s">
        <v>2200</v>
      </c>
      <c r="B864" s="33" t="s">
        <v>1041</v>
      </c>
      <c r="C864" s="33" t="s">
        <v>2305</v>
      </c>
      <c r="D864" s="33"/>
      <c r="E864" s="33"/>
      <c r="F864" s="33">
        <f t="shared" si="54"/>
        <v>0</v>
      </c>
      <c r="G864" s="33"/>
      <c r="H864" s="33">
        <f>IFERROR(VLOOKUP(A864,'Estoque Total'!B856:$K$8000,10,FALSE),0)</f>
        <v>70</v>
      </c>
      <c r="I864" s="33">
        <f t="shared" si="55"/>
        <v>-70</v>
      </c>
      <c r="J864" s="34">
        <f>IFERROR(VLOOKUP(A864,'Base Preço 2022 - 2023'!$A$2:$C$2000,3,FALSE),0)</f>
        <v>342</v>
      </c>
      <c r="K864" s="34">
        <f t="shared" si="53"/>
        <v>-23940</v>
      </c>
      <c r="L864" s="36">
        <f t="shared" si="56"/>
        <v>0</v>
      </c>
    </row>
    <row r="865" spans="1:12" x14ac:dyDescent="0.25">
      <c r="A865" s="33" t="s">
        <v>2201</v>
      </c>
      <c r="B865" s="33" t="s">
        <v>1042</v>
      </c>
      <c r="C865" s="33" t="s">
        <v>2305</v>
      </c>
      <c r="D865" s="33"/>
      <c r="E865" s="33"/>
      <c r="F865" s="33">
        <f t="shared" si="54"/>
        <v>0</v>
      </c>
      <c r="G865" s="33"/>
      <c r="H865" s="33">
        <f>IFERROR(VLOOKUP(A865,'Estoque Total'!B857:$K$8000,10,FALSE),0)</f>
        <v>12</v>
      </c>
      <c r="I865" s="33">
        <f t="shared" si="55"/>
        <v>-12</v>
      </c>
      <c r="J865" s="34">
        <f>IFERROR(VLOOKUP(A865,'Base Preço 2022 - 2023'!$A$2:$C$2000,3,FALSE),0)</f>
        <v>427.5</v>
      </c>
      <c r="K865" s="34">
        <f t="shared" si="53"/>
        <v>-5130</v>
      </c>
      <c r="L865" s="36">
        <f t="shared" si="56"/>
        <v>0</v>
      </c>
    </row>
    <row r="866" spans="1:12" x14ac:dyDescent="0.25">
      <c r="A866" s="33" t="s">
        <v>2202</v>
      </c>
      <c r="B866" s="33" t="s">
        <v>1043</v>
      </c>
      <c r="C866" s="33" t="s">
        <v>2305</v>
      </c>
      <c r="D866" s="33"/>
      <c r="E866" s="33"/>
      <c r="F866" s="33">
        <f t="shared" si="54"/>
        <v>0</v>
      </c>
      <c r="G866" s="33"/>
      <c r="H866" s="33">
        <f>IFERROR(VLOOKUP(A866,'Estoque Total'!B858:$K$8000,10,FALSE),0)</f>
        <v>3</v>
      </c>
      <c r="I866" s="33">
        <f t="shared" si="55"/>
        <v>-3</v>
      </c>
      <c r="J866" s="34">
        <f>IFERROR(VLOOKUP(A866,'Base Preço 2022 - 2023'!$A$2:$C$2000,3,FALSE),0)</f>
        <v>513</v>
      </c>
      <c r="K866" s="34">
        <f t="shared" si="53"/>
        <v>-1539</v>
      </c>
      <c r="L866" s="36">
        <f t="shared" si="56"/>
        <v>0</v>
      </c>
    </row>
    <row r="867" spans="1:12" x14ac:dyDescent="0.25">
      <c r="A867" s="33" t="s">
        <v>2203</v>
      </c>
      <c r="B867" s="33" t="s">
        <v>1044</v>
      </c>
      <c r="C867" s="33" t="s">
        <v>2305</v>
      </c>
      <c r="D867" s="33"/>
      <c r="E867" s="33"/>
      <c r="F867" s="33">
        <f t="shared" si="54"/>
        <v>0</v>
      </c>
      <c r="G867" s="33"/>
      <c r="H867" s="33">
        <f>IFERROR(VLOOKUP(A867,'Estoque Total'!B859:$K$8000,10,FALSE),0)</f>
        <v>0</v>
      </c>
      <c r="I867" s="33">
        <f t="shared" si="55"/>
        <v>0</v>
      </c>
      <c r="J867" s="34">
        <f>IFERROR(VLOOKUP(A867,'Base Preço 2022 - 2023'!$A$2:$C$2000,3,FALSE),0)</f>
        <v>2052.5</v>
      </c>
      <c r="K867" s="34">
        <f t="shared" si="53"/>
        <v>0</v>
      </c>
      <c r="L867" s="36">
        <f t="shared" si="56"/>
        <v>0</v>
      </c>
    </row>
    <row r="868" spans="1:12" x14ac:dyDescent="0.25">
      <c r="A868" s="33" t="s">
        <v>2206</v>
      </c>
      <c r="B868" s="33" t="s">
        <v>1047</v>
      </c>
      <c r="C868" s="33" t="s">
        <v>2305</v>
      </c>
      <c r="D868" s="33"/>
      <c r="E868" s="33"/>
      <c r="F868" s="33">
        <f t="shared" si="54"/>
        <v>0</v>
      </c>
      <c r="G868" s="33"/>
      <c r="H868" s="33">
        <f>IFERROR(VLOOKUP(A868,'Estoque Total'!B860:$K$8000,10,FALSE),0)</f>
        <v>0</v>
      </c>
      <c r="I868" s="33">
        <f t="shared" si="55"/>
        <v>0</v>
      </c>
      <c r="J868" s="34">
        <f>IFERROR(VLOOKUP(A868,'Base Preço 2022 - 2023'!$A$2:$C$2000,3,FALSE),0)</f>
        <v>2052.5</v>
      </c>
      <c r="K868" s="34">
        <f t="shared" si="53"/>
        <v>0</v>
      </c>
      <c r="L868" s="36">
        <f t="shared" si="56"/>
        <v>0</v>
      </c>
    </row>
    <row r="869" spans="1:12" x14ac:dyDescent="0.25">
      <c r="A869" s="33" t="s">
        <v>2204</v>
      </c>
      <c r="B869" s="33" t="s">
        <v>1045</v>
      </c>
      <c r="C869" s="33" t="s">
        <v>2305</v>
      </c>
      <c r="D869" s="33"/>
      <c r="E869" s="33"/>
      <c r="F869" s="33">
        <f t="shared" si="54"/>
        <v>0</v>
      </c>
      <c r="G869" s="33"/>
      <c r="H869" s="33">
        <f>IFERROR(VLOOKUP(A869,'Estoque Total'!B861:$K$8000,10,FALSE),0)</f>
        <v>7</v>
      </c>
      <c r="I869" s="33">
        <f t="shared" si="55"/>
        <v>-7</v>
      </c>
      <c r="J869" s="34">
        <f>IFERROR(VLOOKUP(A869,'Base Preço 2022 - 2023'!$A$2:$C$2000,3,FALSE),0)</f>
        <v>2463</v>
      </c>
      <c r="K869" s="34">
        <f t="shared" si="53"/>
        <v>-17241</v>
      </c>
      <c r="L869" s="36">
        <f t="shared" si="56"/>
        <v>0</v>
      </c>
    </row>
    <row r="870" spans="1:12" x14ac:dyDescent="0.25">
      <c r="A870" s="33" t="s">
        <v>2205</v>
      </c>
      <c r="B870" s="33" t="s">
        <v>1046</v>
      </c>
      <c r="C870" s="33" t="s">
        <v>2305</v>
      </c>
      <c r="D870" s="33"/>
      <c r="E870" s="33"/>
      <c r="F870" s="33">
        <f t="shared" si="54"/>
        <v>0</v>
      </c>
      <c r="G870" s="33"/>
      <c r="H870" s="33">
        <f>IFERROR(VLOOKUP(A870,'Estoque Total'!B862:$K$8000,10,FALSE),0)</f>
        <v>0</v>
      </c>
      <c r="I870" s="33">
        <f t="shared" si="55"/>
        <v>0</v>
      </c>
      <c r="J870" s="34">
        <f>IFERROR(VLOOKUP(A870,'Base Preço 2022 - 2023'!$A$2:$C$2000,3,FALSE),0)</f>
        <v>3264</v>
      </c>
      <c r="K870" s="34">
        <f t="shared" si="53"/>
        <v>0</v>
      </c>
      <c r="L870" s="36">
        <f t="shared" si="56"/>
        <v>0</v>
      </c>
    </row>
    <row r="871" spans="1:12" x14ac:dyDescent="0.25">
      <c r="A871" s="33" t="s">
        <v>2207</v>
      </c>
      <c r="B871" s="33" t="s">
        <v>1048</v>
      </c>
      <c r="C871" s="33" t="s">
        <v>2305</v>
      </c>
      <c r="D871" s="33"/>
      <c r="E871" s="33"/>
      <c r="F871" s="33">
        <f t="shared" si="54"/>
        <v>0</v>
      </c>
      <c r="G871" s="33"/>
      <c r="H871" s="33">
        <f>IFERROR(VLOOKUP(A871,'Estoque Total'!B863:$K$8000,10,FALSE),0)</f>
        <v>772</v>
      </c>
      <c r="I871" s="33">
        <f t="shared" si="55"/>
        <v>-772</v>
      </c>
      <c r="J871" s="34">
        <f>IFERROR(VLOOKUP(A871,'Base Preço 2022 - 2023'!$A$2:$C$2000,3,FALSE),0)</f>
        <v>43.75</v>
      </c>
      <c r="K871" s="34">
        <f t="shared" si="53"/>
        <v>-33775</v>
      </c>
      <c r="L871" s="36">
        <f t="shared" si="56"/>
        <v>0</v>
      </c>
    </row>
    <row r="872" spans="1:12" x14ac:dyDescent="0.25">
      <c r="A872" s="33" t="s">
        <v>2209</v>
      </c>
      <c r="B872" s="33" t="s">
        <v>1050</v>
      </c>
      <c r="C872" s="33" t="s">
        <v>2305</v>
      </c>
      <c r="D872" s="33"/>
      <c r="E872" s="33"/>
      <c r="F872" s="33">
        <f t="shared" si="54"/>
        <v>0</v>
      </c>
      <c r="G872" s="33"/>
      <c r="H872" s="33">
        <f>IFERROR(VLOOKUP(A872,'Estoque Total'!B864:$K$8000,10,FALSE),0)</f>
        <v>669</v>
      </c>
      <c r="I872" s="33">
        <f t="shared" si="55"/>
        <v>-669</v>
      </c>
      <c r="J872" s="34">
        <f>IFERROR(VLOOKUP(A872,'Base Preço 2022 - 2023'!$A$2:$C$2000,3,FALSE),0)</f>
        <v>52.5</v>
      </c>
      <c r="K872" s="34">
        <f t="shared" si="53"/>
        <v>-35122.5</v>
      </c>
      <c r="L872" s="36">
        <f t="shared" si="56"/>
        <v>0</v>
      </c>
    </row>
    <row r="873" spans="1:12" x14ac:dyDescent="0.25">
      <c r="A873" s="33" t="s">
        <v>2210</v>
      </c>
      <c r="B873" s="33" t="s">
        <v>1051</v>
      </c>
      <c r="C873" s="33" t="s">
        <v>2305</v>
      </c>
      <c r="D873" s="33"/>
      <c r="E873" s="33"/>
      <c r="F873" s="33">
        <f t="shared" si="54"/>
        <v>0</v>
      </c>
      <c r="G873" s="33"/>
      <c r="H873" s="33">
        <f>IFERROR(VLOOKUP(A873,'Estoque Total'!B865:$K$8000,10,FALSE),0)</f>
        <v>417</v>
      </c>
      <c r="I873" s="33">
        <f t="shared" si="55"/>
        <v>-417</v>
      </c>
      <c r="J873" s="34">
        <f>IFERROR(VLOOKUP(A873,'Base Preço 2022 - 2023'!$A$2:$C$2000,3,FALSE),0)</f>
        <v>63</v>
      </c>
      <c r="K873" s="34">
        <f t="shared" si="53"/>
        <v>-26271</v>
      </c>
      <c r="L873" s="36">
        <f t="shared" si="56"/>
        <v>0</v>
      </c>
    </row>
    <row r="874" spans="1:12" x14ac:dyDescent="0.25">
      <c r="A874" s="33" t="s">
        <v>2211</v>
      </c>
      <c r="B874" s="33" t="s">
        <v>1052</v>
      </c>
      <c r="C874" s="33" t="s">
        <v>2305</v>
      </c>
      <c r="D874" s="33"/>
      <c r="E874" s="33"/>
      <c r="F874" s="33">
        <f t="shared" si="54"/>
        <v>0</v>
      </c>
      <c r="G874" s="33"/>
      <c r="H874" s="33">
        <f>IFERROR(VLOOKUP(A874,'Estoque Total'!B866:$K$8000,10,FALSE),0)</f>
        <v>323</v>
      </c>
      <c r="I874" s="33">
        <f t="shared" si="55"/>
        <v>-323</v>
      </c>
      <c r="J874" s="34">
        <f>IFERROR(VLOOKUP(A874,'Base Preço 2022 - 2023'!$A$2:$C$2000,3,FALSE),0)</f>
        <v>71.75</v>
      </c>
      <c r="K874" s="34">
        <f t="shared" si="53"/>
        <v>-23175.25</v>
      </c>
      <c r="L874" s="36">
        <f t="shared" si="56"/>
        <v>0</v>
      </c>
    </row>
    <row r="875" spans="1:12" x14ac:dyDescent="0.25">
      <c r="A875" s="33" t="s">
        <v>2212</v>
      </c>
      <c r="B875" s="33" t="s">
        <v>1053</v>
      </c>
      <c r="C875" s="33" t="s">
        <v>2305</v>
      </c>
      <c r="D875" s="33"/>
      <c r="E875" s="33"/>
      <c r="F875" s="33">
        <f t="shared" si="54"/>
        <v>0</v>
      </c>
      <c r="G875" s="33"/>
      <c r="H875" s="33">
        <f>IFERROR(VLOOKUP(A875,'Estoque Total'!B867:$K$8000,10,FALSE),0)</f>
        <v>814</v>
      </c>
      <c r="I875" s="33">
        <f t="shared" si="55"/>
        <v>-814</v>
      </c>
      <c r="J875" s="34">
        <f>IFERROR(VLOOKUP(A875,'Base Preço 2022 - 2023'!$A$2:$C$2000,3,FALSE),0)</f>
        <v>85.75</v>
      </c>
      <c r="K875" s="34">
        <f t="shared" si="53"/>
        <v>-69800.5</v>
      </c>
      <c r="L875" s="36">
        <f t="shared" si="56"/>
        <v>0</v>
      </c>
    </row>
    <row r="876" spans="1:12" x14ac:dyDescent="0.25">
      <c r="A876" s="33" t="s">
        <v>2213</v>
      </c>
      <c r="B876" s="33" t="s">
        <v>1054</v>
      </c>
      <c r="C876" s="33" t="s">
        <v>2305</v>
      </c>
      <c r="D876" s="33"/>
      <c r="E876" s="33"/>
      <c r="F876" s="33">
        <f t="shared" si="54"/>
        <v>0</v>
      </c>
      <c r="G876" s="33"/>
      <c r="H876" s="33">
        <f>IFERROR(VLOOKUP(A876,'Estoque Total'!B868:$K$8000,10,FALSE),0)</f>
        <v>894</v>
      </c>
      <c r="I876" s="33">
        <f t="shared" si="55"/>
        <v>-894</v>
      </c>
      <c r="J876" s="34">
        <f>IFERROR(VLOOKUP(A876,'Base Preço 2022 - 2023'!$A$2:$C$2000,3,FALSE),0)</f>
        <v>101.5</v>
      </c>
      <c r="K876" s="34">
        <f t="shared" si="53"/>
        <v>-90741</v>
      </c>
      <c r="L876" s="36">
        <f t="shared" si="56"/>
        <v>0</v>
      </c>
    </row>
    <row r="877" spans="1:12" x14ac:dyDescent="0.25">
      <c r="A877" s="33" t="s">
        <v>2214</v>
      </c>
      <c r="B877" s="33" t="s">
        <v>1055</v>
      </c>
      <c r="C877" s="33" t="s">
        <v>2305</v>
      </c>
      <c r="D877" s="33"/>
      <c r="E877" s="33"/>
      <c r="F877" s="33">
        <f t="shared" si="54"/>
        <v>0</v>
      </c>
      <c r="G877" s="33"/>
      <c r="H877" s="33">
        <f>IFERROR(VLOOKUP(A877,'Estoque Total'!B869:$K$8000,10,FALSE),0)</f>
        <v>136</v>
      </c>
      <c r="I877" s="33">
        <f t="shared" si="55"/>
        <v>-136</v>
      </c>
      <c r="J877" s="34">
        <f>IFERROR(VLOOKUP(A877,'Base Preço 2022 - 2023'!$A$2:$C$2000,3,FALSE),0)</f>
        <v>115.5</v>
      </c>
      <c r="K877" s="34">
        <f t="shared" si="53"/>
        <v>-15708</v>
      </c>
      <c r="L877" s="36">
        <f t="shared" si="56"/>
        <v>0</v>
      </c>
    </row>
    <row r="878" spans="1:12" x14ac:dyDescent="0.25">
      <c r="A878" s="33" t="s">
        <v>2215</v>
      </c>
      <c r="B878" s="33" t="s">
        <v>1056</v>
      </c>
      <c r="C878" s="33" t="s">
        <v>2305</v>
      </c>
      <c r="D878" s="33"/>
      <c r="E878" s="33"/>
      <c r="F878" s="33">
        <f t="shared" si="54"/>
        <v>0</v>
      </c>
      <c r="G878" s="33"/>
      <c r="H878" s="33">
        <f>IFERROR(VLOOKUP(A878,'Estoque Total'!B870:$K$8000,10,FALSE),0)</f>
        <v>93</v>
      </c>
      <c r="I878" s="33">
        <f t="shared" si="55"/>
        <v>-93</v>
      </c>
      <c r="J878" s="34">
        <f>IFERROR(VLOOKUP(A878,'Base Preço 2022 - 2023'!$A$2:$C$2000,3,FALSE),0)</f>
        <v>126</v>
      </c>
      <c r="K878" s="34">
        <f t="shared" si="53"/>
        <v>-11718</v>
      </c>
      <c r="L878" s="36">
        <f t="shared" si="56"/>
        <v>0</v>
      </c>
    </row>
    <row r="879" spans="1:12" x14ac:dyDescent="0.25">
      <c r="A879" s="33" t="s">
        <v>2216</v>
      </c>
      <c r="B879" s="33" t="s">
        <v>1057</v>
      </c>
      <c r="C879" s="33" t="s">
        <v>2305</v>
      </c>
      <c r="D879" s="33"/>
      <c r="E879" s="33"/>
      <c r="F879" s="33">
        <f t="shared" si="54"/>
        <v>0</v>
      </c>
      <c r="G879" s="33"/>
      <c r="H879" s="33">
        <f>IFERROR(VLOOKUP(A879,'Estoque Total'!B871:$K$8000,10,FALSE),0)</f>
        <v>98</v>
      </c>
      <c r="I879" s="33">
        <f t="shared" si="55"/>
        <v>-98</v>
      </c>
      <c r="J879" s="34">
        <f>IFERROR(VLOOKUP(A879,'Base Preço 2022 - 2023'!$A$2:$C$2000,3,FALSE),0)</f>
        <v>136.5</v>
      </c>
      <c r="K879" s="34">
        <f t="shared" si="53"/>
        <v>-13377</v>
      </c>
      <c r="L879" s="36">
        <f t="shared" si="56"/>
        <v>0</v>
      </c>
    </row>
    <row r="880" spans="1:12" x14ac:dyDescent="0.25">
      <c r="A880" s="33" t="s">
        <v>2217</v>
      </c>
      <c r="B880" s="33" t="s">
        <v>1058</v>
      </c>
      <c r="C880" s="33" t="s">
        <v>2305</v>
      </c>
      <c r="D880" s="33"/>
      <c r="E880" s="33"/>
      <c r="F880" s="33">
        <f t="shared" si="54"/>
        <v>0</v>
      </c>
      <c r="G880" s="33"/>
      <c r="H880" s="33">
        <f>IFERROR(VLOOKUP(A880,'Estoque Total'!B872:$K$8000,10,FALSE),0)</f>
        <v>59</v>
      </c>
      <c r="I880" s="33">
        <f t="shared" si="55"/>
        <v>-59</v>
      </c>
      <c r="J880" s="34">
        <f>IFERROR(VLOOKUP(A880,'Base Preço 2022 - 2023'!$A$2:$C$2000,3,FALSE),0)</f>
        <v>157.5</v>
      </c>
      <c r="K880" s="34">
        <f t="shared" si="53"/>
        <v>-9292.5</v>
      </c>
      <c r="L880" s="36">
        <f t="shared" si="56"/>
        <v>0</v>
      </c>
    </row>
    <row r="881" spans="1:12" x14ac:dyDescent="0.25">
      <c r="A881" s="33" t="s">
        <v>2218</v>
      </c>
      <c r="B881" s="33" t="s">
        <v>1059</v>
      </c>
      <c r="C881" s="33" t="s">
        <v>2305</v>
      </c>
      <c r="D881" s="33"/>
      <c r="E881" s="33"/>
      <c r="F881" s="33">
        <f t="shared" si="54"/>
        <v>0</v>
      </c>
      <c r="G881" s="33"/>
      <c r="H881" s="33">
        <f>IFERROR(VLOOKUP(A881,'Estoque Total'!B873:$K$8000,10,FALSE),0)</f>
        <v>33</v>
      </c>
      <c r="I881" s="33">
        <f t="shared" si="55"/>
        <v>-33</v>
      </c>
      <c r="J881" s="34">
        <f>IFERROR(VLOOKUP(A881,'Base Preço 2022 - 2023'!$A$2:$C$2000,3,FALSE),0)</f>
        <v>171.5</v>
      </c>
      <c r="K881" s="34">
        <f t="shared" si="53"/>
        <v>-5659.5</v>
      </c>
      <c r="L881" s="36">
        <f t="shared" si="56"/>
        <v>0</v>
      </c>
    </row>
    <row r="882" spans="1:12" x14ac:dyDescent="0.25">
      <c r="A882" s="33" t="s">
        <v>2219</v>
      </c>
      <c r="B882" s="33" t="s">
        <v>1060</v>
      </c>
      <c r="C882" s="33" t="s">
        <v>2305</v>
      </c>
      <c r="D882" s="33"/>
      <c r="E882" s="33"/>
      <c r="F882" s="33">
        <f t="shared" si="54"/>
        <v>0</v>
      </c>
      <c r="G882" s="33"/>
      <c r="H882" s="33">
        <f>IFERROR(VLOOKUP(A882,'Estoque Total'!B874:$K$8000,10,FALSE),0)</f>
        <v>1</v>
      </c>
      <c r="I882" s="33">
        <f t="shared" si="55"/>
        <v>-1</v>
      </c>
      <c r="J882" s="34">
        <f>IFERROR(VLOOKUP(A882,'Base Preço 2022 - 2023'!$A$2:$C$2000,3,FALSE),0)</f>
        <v>206.5</v>
      </c>
      <c r="K882" s="34">
        <f t="shared" si="53"/>
        <v>-206.5</v>
      </c>
      <c r="L882" s="36">
        <f t="shared" si="56"/>
        <v>0</v>
      </c>
    </row>
    <row r="883" spans="1:12" x14ac:dyDescent="0.25">
      <c r="A883" s="33" t="s">
        <v>2220</v>
      </c>
      <c r="B883" s="33" t="s">
        <v>1061</v>
      </c>
      <c r="C883" s="33" t="s">
        <v>2305</v>
      </c>
      <c r="D883" s="33"/>
      <c r="E883" s="33"/>
      <c r="F883" s="33">
        <f t="shared" si="54"/>
        <v>0</v>
      </c>
      <c r="G883" s="33"/>
      <c r="H883" s="33">
        <f>IFERROR(VLOOKUP(A883,'Estoque Total'!B875:$K$8000,10,FALSE),0)</f>
        <v>0</v>
      </c>
      <c r="I883" s="33">
        <f t="shared" si="55"/>
        <v>0</v>
      </c>
      <c r="J883" s="34">
        <f>IFERROR(VLOOKUP(A883,'Base Preço 2022 - 2023'!$A$2:$C$2000,3,FALSE),0)</f>
        <v>122.78076440801098</v>
      </c>
      <c r="K883" s="34">
        <f t="shared" si="53"/>
        <v>0</v>
      </c>
      <c r="L883" s="36">
        <f t="shared" si="56"/>
        <v>0</v>
      </c>
    </row>
    <row r="884" spans="1:12" x14ac:dyDescent="0.25">
      <c r="A884" s="33" t="s">
        <v>2221</v>
      </c>
      <c r="B884" s="33" t="s">
        <v>1062</v>
      </c>
      <c r="C884" s="33" t="s">
        <v>2305</v>
      </c>
      <c r="D884" s="33"/>
      <c r="E884" s="33"/>
      <c r="F884" s="33">
        <f t="shared" si="54"/>
        <v>0</v>
      </c>
      <c r="G884" s="33"/>
      <c r="H884" s="33">
        <f>IFERROR(VLOOKUP(A884,'Estoque Total'!B876:$K$8000,10,FALSE),0)</f>
        <v>62</v>
      </c>
      <c r="I884" s="33">
        <f t="shared" si="55"/>
        <v>-62</v>
      </c>
      <c r="J884" s="34">
        <f>IFERROR(VLOOKUP(A884,'Base Preço 2022 - 2023'!$A$2:$C$2000,3,FALSE),0)</f>
        <v>189.7609751435956</v>
      </c>
      <c r="K884" s="34">
        <f t="shared" si="53"/>
        <v>-11765.180458902927</v>
      </c>
      <c r="L884" s="36">
        <f t="shared" si="56"/>
        <v>0</v>
      </c>
    </row>
    <row r="885" spans="1:12" x14ac:dyDescent="0.25">
      <c r="A885" s="33" t="s">
        <v>2273</v>
      </c>
      <c r="B885" s="33" t="s">
        <v>1114</v>
      </c>
      <c r="C885" s="33" t="s">
        <v>2305</v>
      </c>
      <c r="D885" s="33"/>
      <c r="E885" s="33"/>
      <c r="F885" s="33">
        <f t="shared" si="54"/>
        <v>0</v>
      </c>
      <c r="G885" s="33"/>
      <c r="H885" s="33">
        <f>IFERROR(VLOOKUP(A885,'Estoque Total'!B877:$K$8000,10,FALSE),0)</f>
        <v>0</v>
      </c>
      <c r="I885" s="33">
        <f t="shared" si="55"/>
        <v>0</v>
      </c>
      <c r="J885" s="34">
        <f>IFERROR(VLOOKUP(A885,'Base Preço 2022 - 2023'!$A$2:$C$2000,3,FALSE),0)</f>
        <v>199.38764671624978</v>
      </c>
      <c r="K885" s="34">
        <f t="shared" si="53"/>
        <v>0</v>
      </c>
      <c r="L885" s="36">
        <f t="shared" si="56"/>
        <v>0</v>
      </c>
    </row>
    <row r="886" spans="1:12" x14ac:dyDescent="0.25">
      <c r="A886" s="33" t="s">
        <v>2222</v>
      </c>
      <c r="B886" s="33" t="s">
        <v>1063</v>
      </c>
      <c r="C886" s="33" t="s">
        <v>2305</v>
      </c>
      <c r="D886" s="33"/>
      <c r="E886" s="33"/>
      <c r="F886" s="33">
        <f t="shared" si="54"/>
        <v>0</v>
      </c>
      <c r="G886" s="33"/>
      <c r="H886" s="33">
        <f>IFERROR(VLOOKUP(A886,'Estoque Total'!B878:$K$8000,10,FALSE),0)</f>
        <v>155</v>
      </c>
      <c r="I886" s="33">
        <f t="shared" si="55"/>
        <v>-155</v>
      </c>
      <c r="J886" s="34">
        <f>IFERROR(VLOOKUP(A886,'Base Preço 2022 - 2023'!$A$2:$C$2000,3,FALSE),0)</f>
        <v>250.98166202869942</v>
      </c>
      <c r="K886" s="34">
        <f t="shared" si="53"/>
        <v>-38902.157614448413</v>
      </c>
      <c r="L886" s="36">
        <f t="shared" si="56"/>
        <v>0</v>
      </c>
    </row>
    <row r="887" spans="1:12" x14ac:dyDescent="0.25">
      <c r="A887" s="33" t="s">
        <v>2274</v>
      </c>
      <c r="B887" s="33" t="s">
        <v>1115</v>
      </c>
      <c r="C887" s="33" t="s">
        <v>2305</v>
      </c>
      <c r="D887" s="33"/>
      <c r="E887" s="33"/>
      <c r="F887" s="33">
        <f t="shared" si="54"/>
        <v>0</v>
      </c>
      <c r="G887" s="33"/>
      <c r="H887" s="33">
        <f>IFERROR(VLOOKUP(A887,'Estoque Total'!B879:$K$8000,10,FALSE),0)</f>
        <v>0</v>
      </c>
      <c r="I887" s="33">
        <f t="shared" si="55"/>
        <v>0</v>
      </c>
      <c r="J887" s="34">
        <f>IFERROR(VLOOKUP(A887,'Base Preço 2022 - 2023'!$A$2:$C$2000,3,FALSE),0)</f>
        <v>263.60218577347501</v>
      </c>
      <c r="K887" s="34">
        <f t="shared" si="53"/>
        <v>0</v>
      </c>
      <c r="L887" s="36">
        <f t="shared" si="56"/>
        <v>0</v>
      </c>
    </row>
    <row r="888" spans="1:12" x14ac:dyDescent="0.25">
      <c r="A888" s="33" t="s">
        <v>2223</v>
      </c>
      <c r="B888" s="33" t="s">
        <v>1064</v>
      </c>
      <c r="C888" s="33" t="s">
        <v>2305</v>
      </c>
      <c r="D888" s="33"/>
      <c r="E888" s="33"/>
      <c r="F888" s="33">
        <f t="shared" si="54"/>
        <v>0</v>
      </c>
      <c r="G888" s="33"/>
      <c r="H888" s="33">
        <f>IFERROR(VLOOKUP(A888,'Estoque Total'!B880:$K$8000,10,FALSE),0)</f>
        <v>52</v>
      </c>
      <c r="I888" s="33">
        <f t="shared" si="55"/>
        <v>-52</v>
      </c>
      <c r="J888" s="34">
        <f>IFERROR(VLOOKUP(A888,'Base Preço 2022 - 2023'!$A$2:$C$2000,3,FALSE),0)</f>
        <v>310.12509626416022</v>
      </c>
      <c r="K888" s="34">
        <f t="shared" si="53"/>
        <v>-16126.505005736331</v>
      </c>
      <c r="L888" s="36">
        <f t="shared" si="56"/>
        <v>0</v>
      </c>
    </row>
    <row r="889" spans="1:12" x14ac:dyDescent="0.25">
      <c r="A889" s="33" t="s">
        <v>2275</v>
      </c>
      <c r="B889" s="33" t="s">
        <v>1116</v>
      </c>
      <c r="C889" s="33" t="s">
        <v>2305</v>
      </c>
      <c r="D889" s="33"/>
      <c r="E889" s="33"/>
      <c r="F889" s="33">
        <f t="shared" si="54"/>
        <v>0</v>
      </c>
      <c r="G889" s="33"/>
      <c r="H889" s="33">
        <f>IFERROR(VLOOKUP(A889,'Estoque Total'!B881:$K$8000,10,FALSE),0)</f>
        <v>0</v>
      </c>
      <c r="I889" s="33">
        <f t="shared" si="55"/>
        <v>0</v>
      </c>
      <c r="J889" s="34">
        <f>IFERROR(VLOOKUP(A889,'Base Preço 2022 - 2023'!$A$2:$C$2000,3,FALSE),0)</f>
        <v>326.25009888837604</v>
      </c>
      <c r="K889" s="34">
        <f t="shared" si="53"/>
        <v>0</v>
      </c>
      <c r="L889" s="36">
        <f t="shared" si="56"/>
        <v>0</v>
      </c>
    </row>
    <row r="890" spans="1:12" x14ac:dyDescent="0.25">
      <c r="A890" s="33" t="s">
        <v>2224</v>
      </c>
      <c r="B890" s="33" t="s">
        <v>1065</v>
      </c>
      <c r="C890" s="33" t="s">
        <v>2305</v>
      </c>
      <c r="D890" s="33"/>
      <c r="E890" s="33"/>
      <c r="F890" s="33">
        <f t="shared" si="54"/>
        <v>0</v>
      </c>
      <c r="G890" s="33"/>
      <c r="H890" s="33">
        <f>IFERROR(VLOOKUP(A890,'Estoque Total'!B882:$K$8000,10,FALSE),0)</f>
        <v>135</v>
      </c>
      <c r="I890" s="33">
        <f t="shared" si="55"/>
        <v>-135</v>
      </c>
      <c r="J890" s="34">
        <f>IFERROR(VLOOKUP(A890,'Base Preço 2022 - 2023'!$A$2:$C$2000,3,FALSE),0)</f>
        <v>377.07998026711647</v>
      </c>
      <c r="K890" s="34">
        <f t="shared" si="53"/>
        <v>-50905.797336060721</v>
      </c>
      <c r="L890" s="36">
        <f t="shared" si="56"/>
        <v>0</v>
      </c>
    </row>
    <row r="891" spans="1:12" x14ac:dyDescent="0.25">
      <c r="A891" s="33" t="s">
        <v>2276</v>
      </c>
      <c r="B891" s="33" t="s">
        <v>1117</v>
      </c>
      <c r="C891" s="33" t="s">
        <v>2305</v>
      </c>
      <c r="D891" s="33"/>
      <c r="E891" s="33"/>
      <c r="F891" s="33">
        <f t="shared" si="54"/>
        <v>0</v>
      </c>
      <c r="G891" s="33"/>
      <c r="H891" s="33">
        <f>IFERROR(VLOOKUP(A891,'Estoque Total'!B883:$K$8000,10,FALSE),0)</f>
        <v>0</v>
      </c>
      <c r="I891" s="33">
        <f t="shared" si="55"/>
        <v>0</v>
      </c>
      <c r="J891" s="34">
        <f>IFERROR(VLOOKUP(A891,'Base Preço 2022 - 2023'!$A$2:$C$2000,3,FALSE),0)</f>
        <v>396.54062529517051</v>
      </c>
      <c r="K891" s="34">
        <f t="shared" si="53"/>
        <v>0</v>
      </c>
      <c r="L891" s="36">
        <f t="shared" si="56"/>
        <v>0</v>
      </c>
    </row>
    <row r="892" spans="1:12" x14ac:dyDescent="0.25">
      <c r="A892" s="33" t="s">
        <v>2225</v>
      </c>
      <c r="B892" s="33" t="s">
        <v>1066</v>
      </c>
      <c r="C892" s="33" t="s">
        <v>2305</v>
      </c>
      <c r="D892" s="33"/>
      <c r="E892" s="33"/>
      <c r="F892" s="33">
        <f t="shared" si="54"/>
        <v>0</v>
      </c>
      <c r="G892" s="33"/>
      <c r="H892" s="33">
        <f>IFERROR(VLOOKUP(A892,'Estoque Total'!B884:$K$8000,10,FALSE),0)</f>
        <v>27</v>
      </c>
      <c r="I892" s="33">
        <f t="shared" si="55"/>
        <v>-27</v>
      </c>
      <c r="J892" s="34">
        <f>IFERROR(VLOOKUP(A892,'Base Preço 2022 - 2023'!$A$2:$C$2000,3,FALSE),0)</f>
        <v>436.36962765450471</v>
      </c>
      <c r="K892" s="34">
        <f t="shared" si="53"/>
        <v>-11781.979946671627</v>
      </c>
      <c r="L892" s="36">
        <f t="shared" si="56"/>
        <v>0</v>
      </c>
    </row>
    <row r="893" spans="1:12" x14ac:dyDescent="0.25">
      <c r="A893" s="33" t="s">
        <v>2277</v>
      </c>
      <c r="B893" s="33" t="s">
        <v>1118</v>
      </c>
      <c r="C893" s="33" t="s">
        <v>2305</v>
      </c>
      <c r="D893" s="33"/>
      <c r="E893" s="33"/>
      <c r="F893" s="33">
        <f t="shared" si="54"/>
        <v>0</v>
      </c>
      <c r="G893" s="33"/>
      <c r="H893" s="33">
        <f>IFERROR(VLOOKUP(A893,'Estoque Total'!B885:$K$8000,10,FALSE),0)</f>
        <v>0</v>
      </c>
      <c r="I893" s="33">
        <f t="shared" si="55"/>
        <v>0</v>
      </c>
      <c r="J893" s="34">
        <f>IFERROR(VLOOKUP(A893,'Base Preço 2022 - 2023'!$A$2:$C$2000,3,FALSE),0)</f>
        <v>459.24808732640685</v>
      </c>
      <c r="K893" s="34">
        <f t="shared" si="53"/>
        <v>0</v>
      </c>
      <c r="L893" s="36">
        <f t="shared" si="56"/>
        <v>0</v>
      </c>
    </row>
    <row r="894" spans="1:12" x14ac:dyDescent="0.25">
      <c r="A894" s="33" t="s">
        <v>2226</v>
      </c>
      <c r="B894" s="33" t="s">
        <v>1067</v>
      </c>
      <c r="C894" s="33" t="s">
        <v>2305</v>
      </c>
      <c r="D894" s="33"/>
      <c r="E894" s="33"/>
      <c r="F894" s="33">
        <f t="shared" si="54"/>
        <v>0</v>
      </c>
      <c r="G894" s="33"/>
      <c r="H894" s="33">
        <f>IFERROR(VLOOKUP(A894,'Estoque Total'!B886:$K$8000,10,FALSE),0)</f>
        <v>61</v>
      </c>
      <c r="I894" s="33">
        <f t="shared" si="55"/>
        <v>-61</v>
      </c>
      <c r="J894" s="34">
        <f>IFERROR(VLOOKUP(A894,'Base Preço 2022 - 2023'!$A$2:$C$2000,3,FALSE),0)</f>
        <v>495.64652869009899</v>
      </c>
      <c r="K894" s="34">
        <f t="shared" si="53"/>
        <v>-30234.438250096038</v>
      </c>
      <c r="L894" s="36">
        <f t="shared" si="56"/>
        <v>0</v>
      </c>
    </row>
    <row r="895" spans="1:12" x14ac:dyDescent="0.25">
      <c r="A895" s="33" t="s">
        <v>2278</v>
      </c>
      <c r="B895" s="33" t="s">
        <v>1119</v>
      </c>
      <c r="C895" s="33" t="s">
        <v>2305</v>
      </c>
      <c r="D895" s="33"/>
      <c r="E895" s="33"/>
      <c r="F895" s="33">
        <f t="shared" si="54"/>
        <v>0</v>
      </c>
      <c r="G895" s="33"/>
      <c r="H895" s="33">
        <f>IFERROR(VLOOKUP(A895,'Estoque Total'!B887:$K$8000,10,FALSE),0)</f>
        <v>0</v>
      </c>
      <c r="I895" s="33">
        <f t="shared" si="55"/>
        <v>0</v>
      </c>
      <c r="J895" s="34">
        <f>IFERROR(VLOOKUP(A895,'Base Preço 2022 - 2023'!$A$2:$C$2000,3,FALSE),0)</f>
        <v>521.9428030058491</v>
      </c>
      <c r="K895" s="34">
        <f t="shared" si="53"/>
        <v>0</v>
      </c>
      <c r="L895" s="36">
        <f t="shared" si="56"/>
        <v>0</v>
      </c>
    </row>
    <row r="896" spans="1:12" x14ac:dyDescent="0.25">
      <c r="A896" s="33" t="s">
        <v>2227</v>
      </c>
      <c r="B896" s="33" t="s">
        <v>1068</v>
      </c>
      <c r="C896" s="33" t="s">
        <v>2305</v>
      </c>
      <c r="D896" s="33"/>
      <c r="E896" s="33"/>
      <c r="F896" s="33">
        <f t="shared" si="54"/>
        <v>0</v>
      </c>
      <c r="G896" s="33"/>
      <c r="H896" s="33">
        <f>IFERROR(VLOOKUP(A896,'Estoque Total'!B888:$K$8000,10,FALSE),0)</f>
        <v>378</v>
      </c>
      <c r="I896" s="33">
        <f t="shared" si="55"/>
        <v>-378</v>
      </c>
      <c r="J896" s="34">
        <f>IFERROR(VLOOKUP(A896,'Base Preço 2022 - 2023'!$A$2:$C$2000,3,FALSE),0)</f>
        <v>66.902331834789578</v>
      </c>
      <c r="K896" s="34">
        <f t="shared" si="53"/>
        <v>-25289.081433550462</v>
      </c>
      <c r="L896" s="36">
        <f t="shared" si="56"/>
        <v>0</v>
      </c>
    </row>
    <row r="897" spans="1:12" x14ac:dyDescent="0.25">
      <c r="A897" s="33" t="s">
        <v>2228</v>
      </c>
      <c r="B897" s="33" t="s">
        <v>1069</v>
      </c>
      <c r="C897" s="33" t="s">
        <v>2305</v>
      </c>
      <c r="D897" s="33"/>
      <c r="E897" s="33"/>
      <c r="F897" s="33">
        <f t="shared" si="54"/>
        <v>0</v>
      </c>
      <c r="G897" s="33"/>
      <c r="H897" s="33">
        <f>IFERROR(VLOOKUP(A897,'Estoque Total'!B889:$K$8000,10,FALSE),0)</f>
        <v>0</v>
      </c>
      <c r="I897" s="33">
        <f t="shared" si="55"/>
        <v>0</v>
      </c>
      <c r="J897" s="34">
        <f>IFERROR(VLOOKUP(A897,'Base Preço 2022 - 2023'!$A$2:$C$2000,3,FALSE),0)</f>
        <v>98.159596344772268</v>
      </c>
      <c r="K897" s="34">
        <f t="shared" si="53"/>
        <v>0</v>
      </c>
      <c r="L897" s="36">
        <f t="shared" si="56"/>
        <v>0</v>
      </c>
    </row>
    <row r="898" spans="1:12" x14ac:dyDescent="0.25">
      <c r="A898" s="33" t="s">
        <v>2229</v>
      </c>
      <c r="B898" s="33" t="s">
        <v>1070</v>
      </c>
      <c r="C898" s="33" t="s">
        <v>2305</v>
      </c>
      <c r="D898" s="33"/>
      <c r="E898" s="33"/>
      <c r="F898" s="33">
        <f t="shared" si="54"/>
        <v>0</v>
      </c>
      <c r="G898" s="33"/>
      <c r="H898" s="33">
        <f>IFERROR(VLOOKUP(A898,'Estoque Total'!B890:$K$8000,10,FALSE),0)</f>
        <v>3</v>
      </c>
      <c r="I898" s="33">
        <f t="shared" si="55"/>
        <v>-3</v>
      </c>
      <c r="J898" s="34">
        <f>IFERROR(VLOOKUP(A898,'Base Preço 2022 - 2023'!$A$2:$C$2000,3,FALSE),0)</f>
        <v>101.58841373251227</v>
      </c>
      <c r="K898" s="34">
        <f t="shared" si="53"/>
        <v>-304.7652411975368</v>
      </c>
      <c r="L898" s="36">
        <f t="shared" si="56"/>
        <v>0</v>
      </c>
    </row>
    <row r="899" spans="1:12" x14ac:dyDescent="0.25">
      <c r="A899" s="33" t="s">
        <v>2230</v>
      </c>
      <c r="B899" s="33" t="s">
        <v>1071</v>
      </c>
      <c r="C899" s="33" t="s">
        <v>2305</v>
      </c>
      <c r="D899" s="33"/>
      <c r="E899" s="33"/>
      <c r="F899" s="33">
        <f t="shared" si="54"/>
        <v>0</v>
      </c>
      <c r="G899" s="33"/>
      <c r="H899" s="33">
        <f>IFERROR(VLOOKUP(A899,'Estoque Total'!B891:$K$8000,10,FALSE),0)</f>
        <v>0</v>
      </c>
      <c r="I899" s="33">
        <f t="shared" si="55"/>
        <v>0</v>
      </c>
      <c r="J899" s="34">
        <f>IFERROR(VLOOKUP(A899,'Base Preço 2022 - 2023'!$A$2:$C$2000,3,FALSE),0)</f>
        <v>129.71995179149673</v>
      </c>
      <c r="K899" s="34">
        <f t="shared" si="53"/>
        <v>0</v>
      </c>
      <c r="L899" s="36">
        <f t="shared" si="56"/>
        <v>0</v>
      </c>
    </row>
    <row r="900" spans="1:12" x14ac:dyDescent="0.25">
      <c r="A900" s="33" t="s">
        <v>2231</v>
      </c>
      <c r="B900" s="33" t="s">
        <v>1072</v>
      </c>
      <c r="C900" s="33" t="s">
        <v>2305</v>
      </c>
      <c r="D900" s="33"/>
      <c r="E900" s="33"/>
      <c r="F900" s="33">
        <f t="shared" si="54"/>
        <v>0</v>
      </c>
      <c r="G900" s="33"/>
      <c r="H900" s="33">
        <f>IFERROR(VLOOKUP(A900,'Estoque Total'!B892:$K$8000,10,FALSE),0)</f>
        <v>120</v>
      </c>
      <c r="I900" s="33">
        <f t="shared" si="55"/>
        <v>-120</v>
      </c>
      <c r="J900" s="34">
        <f>IFERROR(VLOOKUP(A900,'Base Preço 2022 - 2023'!$A$2:$C$2000,3,FALSE),0)</f>
        <v>132.84567824249496</v>
      </c>
      <c r="K900" s="34">
        <f t="shared" si="53"/>
        <v>-15941.481389099394</v>
      </c>
      <c r="L900" s="36">
        <f t="shared" si="56"/>
        <v>0</v>
      </c>
    </row>
    <row r="901" spans="1:12" x14ac:dyDescent="0.25">
      <c r="A901" s="33" t="s">
        <v>2232</v>
      </c>
      <c r="B901" s="33" t="s">
        <v>1073</v>
      </c>
      <c r="C901" s="33" t="s">
        <v>2305</v>
      </c>
      <c r="D901" s="33"/>
      <c r="E901" s="33"/>
      <c r="F901" s="33">
        <f t="shared" si="54"/>
        <v>0</v>
      </c>
      <c r="G901" s="33"/>
      <c r="H901" s="33">
        <f>IFERROR(VLOOKUP(A901,'Estoque Total'!B893:$K$8000,10,FALSE),0)</f>
        <v>40</v>
      </c>
      <c r="I901" s="33">
        <f t="shared" si="55"/>
        <v>-40</v>
      </c>
      <c r="J901" s="34">
        <f>IFERROR(VLOOKUP(A901,'Base Preço 2022 - 2023'!$A$2:$C$2000,3,FALSE),0)</f>
        <v>161.87371321806498</v>
      </c>
      <c r="K901" s="34">
        <f t="shared" si="53"/>
        <v>-6474.9485287225989</v>
      </c>
      <c r="L901" s="36">
        <f t="shared" si="56"/>
        <v>0</v>
      </c>
    </row>
    <row r="902" spans="1:12" x14ac:dyDescent="0.25">
      <c r="A902" s="33" t="s">
        <v>2233</v>
      </c>
      <c r="B902" s="33" t="s">
        <v>1074</v>
      </c>
      <c r="C902" s="33" t="s">
        <v>2305</v>
      </c>
      <c r="D902" s="33"/>
      <c r="E902" s="33"/>
      <c r="F902" s="33">
        <f t="shared" si="54"/>
        <v>0</v>
      </c>
      <c r="G902" s="33"/>
      <c r="H902" s="33">
        <f>IFERROR(VLOOKUP(A902,'Estoque Total'!B894:$K$8000,10,FALSE),0)</f>
        <v>101</v>
      </c>
      <c r="I902" s="33">
        <f t="shared" si="55"/>
        <v>-101</v>
      </c>
      <c r="J902" s="34">
        <f>IFERROR(VLOOKUP(A902,'Base Preço 2022 - 2023'!$A$2:$C$2000,3,FALSE),0)</f>
        <v>164.99943966906321</v>
      </c>
      <c r="K902" s="34">
        <f t="shared" si="53"/>
        <v>-16664.943406575385</v>
      </c>
      <c r="L902" s="36">
        <f t="shared" si="56"/>
        <v>0</v>
      </c>
    </row>
    <row r="903" spans="1:12" x14ac:dyDescent="0.25">
      <c r="A903" s="33" t="s">
        <v>2234</v>
      </c>
      <c r="B903" s="33" t="s">
        <v>1075</v>
      </c>
      <c r="C903" s="33" t="s">
        <v>2305</v>
      </c>
      <c r="D903" s="33"/>
      <c r="E903" s="33"/>
      <c r="F903" s="33">
        <f t="shared" si="54"/>
        <v>0</v>
      </c>
      <c r="G903" s="33"/>
      <c r="H903" s="33">
        <f>IFERROR(VLOOKUP(A903,'Estoque Total'!B895:$K$8000,10,FALSE),0)</f>
        <v>0</v>
      </c>
      <c r="I903" s="33">
        <f t="shared" si="55"/>
        <v>0</v>
      </c>
      <c r="J903" s="34">
        <f>IFERROR(VLOOKUP(A903,'Base Preço 2022 - 2023'!$A$2:$C$2000,3,FALSE),0)</f>
        <v>200.59247501700264</v>
      </c>
      <c r="K903" s="34">
        <f t="shared" si="53"/>
        <v>0</v>
      </c>
      <c r="L903" s="36">
        <f t="shared" si="56"/>
        <v>0</v>
      </c>
    </row>
    <row r="904" spans="1:12" x14ac:dyDescent="0.25">
      <c r="A904" s="33" t="s">
        <v>2235</v>
      </c>
      <c r="B904" s="33" t="s">
        <v>1076</v>
      </c>
      <c r="C904" s="33" t="s">
        <v>2305</v>
      </c>
      <c r="D904" s="33"/>
      <c r="E904" s="33"/>
      <c r="F904" s="33">
        <f t="shared" si="54"/>
        <v>0</v>
      </c>
      <c r="G904" s="33"/>
      <c r="H904" s="33">
        <f>IFERROR(VLOOKUP(A904,'Estoque Total'!B896:$K$8000,10,FALSE),0)</f>
        <v>0</v>
      </c>
      <c r="I904" s="33">
        <f t="shared" si="55"/>
        <v>0</v>
      </c>
      <c r="J904" s="34">
        <f>IFERROR(VLOOKUP(A904,'Base Preço 2022 - 2023'!$A$2:$C$2000,3,FALSE),0)</f>
        <v>231.8714007346783</v>
      </c>
      <c r="K904" s="34">
        <f t="shared" si="53"/>
        <v>0</v>
      </c>
      <c r="L904" s="36">
        <f t="shared" si="56"/>
        <v>0</v>
      </c>
    </row>
    <row r="905" spans="1:12" x14ac:dyDescent="0.25">
      <c r="A905" s="33" t="s">
        <v>2236</v>
      </c>
      <c r="B905" s="33" t="s">
        <v>1077</v>
      </c>
      <c r="C905" s="33" t="s">
        <v>2305</v>
      </c>
      <c r="D905" s="33"/>
      <c r="E905" s="33"/>
      <c r="F905" s="33">
        <f t="shared" si="54"/>
        <v>0</v>
      </c>
      <c r="G905" s="33"/>
      <c r="H905" s="33">
        <f>IFERROR(VLOOKUP(A905,'Estoque Total'!B897:$K$8000,10,FALSE),0)</f>
        <v>0</v>
      </c>
      <c r="I905" s="33">
        <f t="shared" si="55"/>
        <v>0</v>
      </c>
      <c r="J905" s="34">
        <f>IFERROR(VLOOKUP(A905,'Base Preço 2022 - 2023'!$A$2:$C$2000,3,FALSE),0)</f>
        <v>263.22876534476114</v>
      </c>
      <c r="K905" s="34">
        <f t="shared" si="53"/>
        <v>0</v>
      </c>
      <c r="L905" s="36">
        <f t="shared" si="56"/>
        <v>0</v>
      </c>
    </row>
    <row r="906" spans="1:12" x14ac:dyDescent="0.25">
      <c r="A906" s="33" t="s">
        <v>2237</v>
      </c>
      <c r="B906" s="33" t="s">
        <v>1078</v>
      </c>
      <c r="C906" s="33" t="s">
        <v>2305</v>
      </c>
      <c r="D906" s="33"/>
      <c r="E906" s="33"/>
      <c r="F906" s="33">
        <f t="shared" si="54"/>
        <v>0</v>
      </c>
      <c r="G906" s="33"/>
      <c r="H906" s="33">
        <f>IFERROR(VLOOKUP(A906,'Estoque Total'!B898:$K$8000,10,FALSE),0)</f>
        <v>0</v>
      </c>
      <c r="I906" s="33">
        <f t="shared" si="55"/>
        <v>0</v>
      </c>
      <c r="J906" s="34">
        <f>IFERROR(VLOOKUP(A906,'Base Preço 2022 - 2023'!$A$2:$C$2000,3,FALSE),0)</f>
        <v>40.94587029098544</v>
      </c>
      <c r="K906" s="34">
        <f t="shared" ref="K906:K963" si="57">I906*J906</f>
        <v>0</v>
      </c>
      <c r="L906" s="36">
        <f t="shared" si="56"/>
        <v>0</v>
      </c>
    </row>
    <row r="907" spans="1:12" x14ac:dyDescent="0.25">
      <c r="A907" s="33" t="s">
        <v>2238</v>
      </c>
      <c r="B907" s="33" t="s">
        <v>1079</v>
      </c>
      <c r="C907" s="33" t="s">
        <v>2305</v>
      </c>
      <c r="D907" s="33"/>
      <c r="E907" s="33"/>
      <c r="F907" s="33">
        <f t="shared" ref="F907:F963" si="58">IF(D907-E907&lt;&gt;0,"Gerar 3° Contagem",D907-E907)</f>
        <v>0</v>
      </c>
      <c r="G907" s="33"/>
      <c r="H907" s="33">
        <f>IFERROR(VLOOKUP(A907,'Estoque Total'!B899:$K$8000,10,FALSE),0)</f>
        <v>0</v>
      </c>
      <c r="I907" s="33">
        <f t="shared" ref="I907:I963" si="59">G907-H907</f>
        <v>0</v>
      </c>
      <c r="J907" s="34">
        <f>IFERROR(VLOOKUP(A907,'Base Preço 2022 - 2023'!$A$2:$C$2000,3,FALSE),0)</f>
        <v>44.071596741983718</v>
      </c>
      <c r="K907" s="34">
        <f t="shared" si="57"/>
        <v>0</v>
      </c>
      <c r="L907" s="36">
        <f t="shared" ref="L907:L963" si="60">G907*J907</f>
        <v>0</v>
      </c>
    </row>
    <row r="908" spans="1:12" x14ac:dyDescent="0.25">
      <c r="A908" s="33" t="s">
        <v>2239</v>
      </c>
      <c r="B908" s="33" t="s">
        <v>1080</v>
      </c>
      <c r="C908" s="33" t="s">
        <v>2305</v>
      </c>
      <c r="D908" s="33"/>
      <c r="E908" s="33"/>
      <c r="F908" s="33">
        <f t="shared" si="58"/>
        <v>0</v>
      </c>
      <c r="G908" s="33"/>
      <c r="H908" s="33">
        <f>IFERROR(VLOOKUP(A908,'Estoque Total'!B900:$K$8000,10,FALSE),0)</f>
        <v>1579</v>
      </c>
      <c r="I908" s="33">
        <f t="shared" si="59"/>
        <v>-1579</v>
      </c>
      <c r="J908" s="34">
        <f>IFERROR(VLOOKUP(A908,'Base Preço 2022 - 2023'!$A$2:$C$2000,3,FALSE),0)</f>
        <v>94.098124639370639</v>
      </c>
      <c r="K908" s="34">
        <f t="shared" si="57"/>
        <v>-148580.93880556623</v>
      </c>
      <c r="L908" s="36">
        <f t="shared" si="60"/>
        <v>0</v>
      </c>
    </row>
    <row r="909" spans="1:12" x14ac:dyDescent="0.25">
      <c r="A909" s="33" t="s">
        <v>2240</v>
      </c>
      <c r="B909" s="33" t="s">
        <v>1081</v>
      </c>
      <c r="C909" s="33" t="s">
        <v>2305</v>
      </c>
      <c r="D909" s="33"/>
      <c r="E909" s="33"/>
      <c r="F909" s="33">
        <f t="shared" si="58"/>
        <v>0</v>
      </c>
      <c r="G909" s="33"/>
      <c r="H909" s="33">
        <f>IFERROR(VLOOKUP(A909,'Estoque Total'!B901:$K$8000,10,FALSE),0)</f>
        <v>0</v>
      </c>
      <c r="I909" s="33">
        <f t="shared" si="59"/>
        <v>0</v>
      </c>
      <c r="J909" s="34">
        <f>IFERROR(VLOOKUP(A909,'Base Preço 2022 - 2023'!$A$2:$C$2000,3,FALSE),0)</f>
        <v>91.351575426936321</v>
      </c>
      <c r="K909" s="34">
        <f t="shared" si="57"/>
        <v>0</v>
      </c>
      <c r="L909" s="36">
        <f t="shared" si="60"/>
        <v>0</v>
      </c>
    </row>
    <row r="910" spans="1:12" x14ac:dyDescent="0.25">
      <c r="A910" s="33" t="s">
        <v>2241</v>
      </c>
      <c r="B910" s="33" t="s">
        <v>1082</v>
      </c>
      <c r="C910" s="33" t="s">
        <v>2305</v>
      </c>
      <c r="D910" s="33"/>
      <c r="E910" s="33"/>
      <c r="F910" s="33">
        <f t="shared" si="58"/>
        <v>0</v>
      </c>
      <c r="G910" s="33"/>
      <c r="H910" s="33">
        <f>IFERROR(VLOOKUP(A910,'Estoque Total'!B902:$K$8000,10,FALSE),0)</f>
        <v>314</v>
      </c>
      <c r="I910" s="33">
        <f t="shared" si="59"/>
        <v>-314</v>
      </c>
      <c r="J910" s="34">
        <f>IFERROR(VLOOKUP(A910,'Base Preço 2022 - 2023'!$A$2:$C$2000,3,FALSE),0)</f>
        <v>145.39530272029103</v>
      </c>
      <c r="K910" s="34">
        <f t="shared" si="57"/>
        <v>-45654.125054171382</v>
      </c>
      <c r="L910" s="36">
        <f t="shared" si="60"/>
        <v>0</v>
      </c>
    </row>
    <row r="911" spans="1:12" x14ac:dyDescent="0.25">
      <c r="A911" s="33" t="s">
        <v>2242</v>
      </c>
      <c r="B911" s="33" t="s">
        <v>1083</v>
      </c>
      <c r="C911" s="33" t="s">
        <v>2305</v>
      </c>
      <c r="D911" s="33"/>
      <c r="E911" s="33"/>
      <c r="F911" s="33">
        <f t="shared" si="58"/>
        <v>0</v>
      </c>
      <c r="G911" s="33"/>
      <c r="H911" s="33">
        <f>IFERROR(VLOOKUP(A911,'Estoque Total'!B903:$K$8000,10,FALSE),0)</f>
        <v>0</v>
      </c>
      <c r="I911" s="33">
        <f t="shared" si="59"/>
        <v>0</v>
      </c>
      <c r="J911" s="34">
        <f>IFERROR(VLOOKUP(A911,'Base Preço 2022 - 2023'!$A$2:$C$2000,3,FALSE),0)</f>
        <v>141.13277263023735</v>
      </c>
      <c r="K911" s="34">
        <f t="shared" si="57"/>
        <v>0</v>
      </c>
      <c r="L911" s="36">
        <f t="shared" si="60"/>
        <v>0</v>
      </c>
    </row>
    <row r="912" spans="1:12" x14ac:dyDescent="0.25">
      <c r="A912" s="33" t="s">
        <v>2243</v>
      </c>
      <c r="B912" s="33" t="s">
        <v>1084</v>
      </c>
      <c r="C912" s="33" t="s">
        <v>2305</v>
      </c>
      <c r="D912" s="33"/>
      <c r="E912" s="33"/>
      <c r="F912" s="33">
        <f t="shared" si="58"/>
        <v>0</v>
      </c>
      <c r="G912" s="33"/>
      <c r="H912" s="33">
        <f>IFERROR(VLOOKUP(A912,'Estoque Total'!B904:$K$8000,10,FALSE),0)</f>
        <v>0</v>
      </c>
      <c r="I912" s="33">
        <f t="shared" si="59"/>
        <v>0</v>
      </c>
      <c r="J912" s="34">
        <f>IFERROR(VLOOKUP(A912,'Base Preço 2022 - 2023'!$A$2:$C$2000,3,FALSE),0)</f>
        <v>191.36022065973867</v>
      </c>
      <c r="K912" s="34">
        <f t="shared" si="57"/>
        <v>0</v>
      </c>
      <c r="L912" s="36">
        <f t="shared" si="60"/>
        <v>0</v>
      </c>
    </row>
    <row r="913" spans="1:12" x14ac:dyDescent="0.25">
      <c r="A913" s="33" t="s">
        <v>2244</v>
      </c>
      <c r="B913" s="33" t="s">
        <v>1085</v>
      </c>
      <c r="C913" s="33" t="s">
        <v>2305</v>
      </c>
      <c r="D913" s="33"/>
      <c r="E913" s="33"/>
      <c r="F913" s="33">
        <f t="shared" si="58"/>
        <v>0</v>
      </c>
      <c r="G913" s="33"/>
      <c r="H913" s="33">
        <f>IFERROR(VLOOKUP(A913,'Estoque Total'!B905:$K$8000,10,FALSE),0)</f>
        <v>0</v>
      </c>
      <c r="I913" s="33">
        <f t="shared" si="59"/>
        <v>0</v>
      </c>
      <c r="J913" s="34">
        <f>IFERROR(VLOOKUP(A913,'Base Preço 2022 - 2023'!$A$2:$C$2000,3,FALSE),0)</f>
        <v>185.75955922911143</v>
      </c>
      <c r="K913" s="34">
        <f t="shared" si="57"/>
        <v>0</v>
      </c>
      <c r="L913" s="36">
        <f t="shared" si="60"/>
        <v>0</v>
      </c>
    </row>
    <row r="914" spans="1:12" x14ac:dyDescent="0.25">
      <c r="A914" s="33" t="s">
        <v>2245</v>
      </c>
      <c r="B914" s="33" t="s">
        <v>1086</v>
      </c>
      <c r="C914" s="33" t="s">
        <v>2305</v>
      </c>
      <c r="D914" s="33"/>
      <c r="E914" s="33"/>
      <c r="F914" s="33">
        <f t="shared" si="58"/>
        <v>0</v>
      </c>
      <c r="G914" s="33"/>
      <c r="H914" s="33">
        <f>IFERROR(VLOOKUP(A914,'Estoque Total'!B906:$K$8000,10,FALSE),0)</f>
        <v>269</v>
      </c>
      <c r="I914" s="33">
        <f t="shared" si="59"/>
        <v>-269</v>
      </c>
      <c r="J914" s="34">
        <f>IFERROR(VLOOKUP(A914,'Base Preço 2022 - 2023'!$A$2:$C$2000,3,FALSE),0)</f>
        <v>241.56845110595407</v>
      </c>
      <c r="K914" s="34">
        <f t="shared" si="57"/>
        <v>-64981.913347501642</v>
      </c>
      <c r="L914" s="36">
        <f t="shared" si="60"/>
        <v>0</v>
      </c>
    </row>
    <row r="915" spans="1:12" x14ac:dyDescent="0.25">
      <c r="A915" s="33" t="s">
        <v>2246</v>
      </c>
      <c r="B915" s="33" t="s">
        <v>1087</v>
      </c>
      <c r="C915" s="33" t="s">
        <v>2305</v>
      </c>
      <c r="D915" s="33"/>
      <c r="E915" s="33"/>
      <c r="F915" s="33">
        <f t="shared" si="58"/>
        <v>0</v>
      </c>
      <c r="G915" s="33"/>
      <c r="H915" s="33">
        <f>IFERROR(VLOOKUP(A915,'Estoque Total'!B907:$K$8000,10,FALSE),0)</f>
        <v>0</v>
      </c>
      <c r="I915" s="33">
        <f t="shared" si="59"/>
        <v>0</v>
      </c>
      <c r="J915" s="34">
        <f>IFERROR(VLOOKUP(A915,'Base Preço 2022 - 2023'!$A$2:$C$2000,3,FALSE),0)</f>
        <v>234.40572220633661</v>
      </c>
      <c r="K915" s="34">
        <f t="shared" si="57"/>
        <v>0</v>
      </c>
      <c r="L915" s="36">
        <f t="shared" si="60"/>
        <v>0</v>
      </c>
    </row>
    <row r="916" spans="1:12" x14ac:dyDescent="0.25">
      <c r="A916" s="33" t="s">
        <v>2247</v>
      </c>
      <c r="B916" s="33" t="s">
        <v>1088</v>
      </c>
      <c r="C916" s="33" t="s">
        <v>2305</v>
      </c>
      <c r="D916" s="33"/>
      <c r="E916" s="33"/>
      <c r="F916" s="33">
        <f t="shared" si="58"/>
        <v>0</v>
      </c>
      <c r="G916" s="33"/>
      <c r="H916" s="33">
        <f>IFERROR(VLOOKUP(A916,'Estoque Total'!B908:$K$8000,10,FALSE),0)</f>
        <v>391</v>
      </c>
      <c r="I916" s="33">
        <f t="shared" si="59"/>
        <v>-391</v>
      </c>
      <c r="J916" s="34">
        <f>IFERROR(VLOOKUP(A916,'Base Preço 2022 - 2023'!$A$2:$C$2000,3,FALSE),0)</f>
        <v>289.42443034252449</v>
      </c>
      <c r="K916" s="34">
        <f t="shared" si="57"/>
        <v>-113164.95226392707</v>
      </c>
      <c r="L916" s="36">
        <f t="shared" si="60"/>
        <v>0</v>
      </c>
    </row>
    <row r="917" spans="1:12" x14ac:dyDescent="0.25">
      <c r="A917" s="33" t="s">
        <v>2248</v>
      </c>
      <c r="B917" s="33" t="s">
        <v>1089</v>
      </c>
      <c r="C917" s="33" t="s">
        <v>2305</v>
      </c>
      <c r="D917" s="33"/>
      <c r="E917" s="33"/>
      <c r="F917" s="33">
        <f t="shared" si="58"/>
        <v>0</v>
      </c>
      <c r="G917" s="33"/>
      <c r="H917" s="33">
        <f>IFERROR(VLOOKUP(A917,'Estoque Total'!B909:$K$8000,10,FALSE),0)</f>
        <v>50</v>
      </c>
      <c r="I917" s="33">
        <f t="shared" si="59"/>
        <v>-50</v>
      </c>
      <c r="J917" s="34">
        <f>IFERROR(VLOOKUP(A917,'Base Preço 2022 - 2023'!$A$2:$C$2000,3,FALSE),0)</f>
        <v>280.79014241535191</v>
      </c>
      <c r="K917" s="34">
        <f t="shared" si="57"/>
        <v>-14039.507120767596</v>
      </c>
      <c r="L917" s="36">
        <f t="shared" si="60"/>
        <v>0</v>
      </c>
    </row>
    <row r="918" spans="1:12" x14ac:dyDescent="0.25">
      <c r="A918" s="33" t="s">
        <v>2249</v>
      </c>
      <c r="B918" s="33" t="s">
        <v>1090</v>
      </c>
      <c r="C918" s="33" t="s">
        <v>2305</v>
      </c>
      <c r="D918" s="33"/>
      <c r="E918" s="33"/>
      <c r="F918" s="33">
        <f t="shared" si="58"/>
        <v>0</v>
      </c>
      <c r="G918" s="33"/>
      <c r="H918" s="33">
        <f>IFERROR(VLOOKUP(A918,'Estoque Total'!B910:$K$8000,10,FALSE),0)</f>
        <v>151</v>
      </c>
      <c r="I918" s="33">
        <f t="shared" si="59"/>
        <v>-151</v>
      </c>
      <c r="J918" s="34">
        <f>IFERROR(VLOOKUP(A918,'Base Preço 2022 - 2023'!$A$2:$C$2000,3,FALSE),0)</f>
        <v>335.09487032621831</v>
      </c>
      <c r="K918" s="34">
        <f t="shared" si="57"/>
        <v>-50599.325419258967</v>
      </c>
      <c r="L918" s="36">
        <f t="shared" si="60"/>
        <v>0</v>
      </c>
    </row>
    <row r="919" spans="1:12" x14ac:dyDescent="0.25">
      <c r="A919" s="33" t="s">
        <v>2250</v>
      </c>
      <c r="B919" s="33" t="s">
        <v>1091</v>
      </c>
      <c r="C919" s="33" t="s">
        <v>2305</v>
      </c>
      <c r="D919" s="33"/>
      <c r="E919" s="33"/>
      <c r="F919" s="33">
        <f t="shared" si="58"/>
        <v>0</v>
      </c>
      <c r="G919" s="33"/>
      <c r="H919" s="33">
        <f>IFERROR(VLOOKUP(A919,'Estoque Total'!B911:$K$8000,10,FALSE),0)</f>
        <v>0</v>
      </c>
      <c r="I919" s="33">
        <f t="shared" si="59"/>
        <v>0</v>
      </c>
      <c r="J919" s="34">
        <f>IFERROR(VLOOKUP(A919,'Base Preço 2022 - 2023'!$A$2:$C$2000,3,FALSE),0)</f>
        <v>324.92255273318307</v>
      </c>
      <c r="K919" s="34">
        <f t="shared" si="57"/>
        <v>0</v>
      </c>
      <c r="L919" s="36">
        <f t="shared" si="60"/>
        <v>0</v>
      </c>
    </row>
    <row r="920" spans="1:12" x14ac:dyDescent="0.25">
      <c r="A920" s="33" t="s">
        <v>2251</v>
      </c>
      <c r="B920" s="33" t="s">
        <v>1092</v>
      </c>
      <c r="C920" s="33" t="s">
        <v>2305</v>
      </c>
      <c r="D920" s="33"/>
      <c r="E920" s="33"/>
      <c r="F920" s="33">
        <f t="shared" si="58"/>
        <v>0</v>
      </c>
      <c r="G920" s="33"/>
      <c r="H920" s="33">
        <f>IFERROR(VLOOKUP(A920,'Estoque Total'!B912:$K$8000,10,FALSE),0)</f>
        <v>80</v>
      </c>
      <c r="I920" s="33">
        <f t="shared" si="59"/>
        <v>-80</v>
      </c>
      <c r="J920" s="34">
        <f>IFERROR(VLOOKUP(A920,'Base Preço 2022 - 2023'!$A$2:$C$2000,3,FALSE),0)</f>
        <v>381.00708314851028</v>
      </c>
      <c r="K920" s="34">
        <f t="shared" si="57"/>
        <v>-30480.566651880821</v>
      </c>
      <c r="L920" s="36">
        <f t="shared" si="60"/>
        <v>0</v>
      </c>
    </row>
    <row r="921" spans="1:12" x14ac:dyDescent="0.25">
      <c r="A921" s="33" t="s">
        <v>2252</v>
      </c>
      <c r="B921" s="33" t="s">
        <v>1093</v>
      </c>
      <c r="C921" s="33" t="s">
        <v>2305</v>
      </c>
      <c r="D921" s="33"/>
      <c r="E921" s="33"/>
      <c r="F921" s="33">
        <f t="shared" si="58"/>
        <v>0</v>
      </c>
      <c r="G921" s="33"/>
      <c r="H921" s="33">
        <f>IFERROR(VLOOKUP(A921,'Estoque Total'!B913:$K$8000,10,FALSE),0)</f>
        <v>0</v>
      </c>
      <c r="I921" s="33">
        <f t="shared" si="59"/>
        <v>0</v>
      </c>
      <c r="J921" s="34">
        <f>IFERROR(VLOOKUP(A921,'Base Preço 2022 - 2023'!$A$2:$C$2000,3,FALSE),0)</f>
        <v>369.29673588961242</v>
      </c>
      <c r="K921" s="34">
        <f t="shared" si="57"/>
        <v>0</v>
      </c>
      <c r="L921" s="36">
        <f t="shared" si="60"/>
        <v>0</v>
      </c>
    </row>
    <row r="922" spans="1:12" x14ac:dyDescent="0.25">
      <c r="A922" s="33" t="s">
        <v>2253</v>
      </c>
      <c r="B922" s="33" t="s">
        <v>1094</v>
      </c>
      <c r="C922" s="33" t="s">
        <v>2308</v>
      </c>
      <c r="D922" s="33"/>
      <c r="E922" s="33"/>
      <c r="F922" s="33">
        <f t="shared" si="58"/>
        <v>0</v>
      </c>
      <c r="G922" s="33"/>
      <c r="H922" s="33">
        <f>IFERROR(VLOOKUP(A922,'Estoque Total'!B914:$K$8000,10,FALSE),0)</f>
        <v>10</v>
      </c>
      <c r="I922" s="33">
        <f t="shared" si="59"/>
        <v>-10</v>
      </c>
      <c r="J922" s="34">
        <f>IFERROR(VLOOKUP(A922,'Base Preço 2022 - 2023'!$A$2:$C$2000,3,FALSE),0)</f>
        <v>48.5</v>
      </c>
      <c r="K922" s="34">
        <f t="shared" si="57"/>
        <v>-485</v>
      </c>
      <c r="L922" s="36">
        <f t="shared" si="60"/>
        <v>0</v>
      </c>
    </row>
    <row r="923" spans="1:12" x14ac:dyDescent="0.25">
      <c r="A923" s="33" t="s">
        <v>2254</v>
      </c>
      <c r="B923" s="33" t="s">
        <v>1095</v>
      </c>
      <c r="C923" s="33" t="s">
        <v>2308</v>
      </c>
      <c r="D923" s="33"/>
      <c r="E923" s="33"/>
      <c r="F923" s="33">
        <f t="shared" si="58"/>
        <v>0</v>
      </c>
      <c r="G923" s="33"/>
      <c r="H923" s="33">
        <f>IFERROR(VLOOKUP(A923,'Estoque Total'!B915:$K$8000,10,FALSE),0)</f>
        <v>10</v>
      </c>
      <c r="I923" s="33">
        <f t="shared" si="59"/>
        <v>-10</v>
      </c>
      <c r="J923" s="34">
        <f>IFERROR(VLOOKUP(A923,'Base Preço 2022 - 2023'!$A$2:$C$2000,3,FALSE),0)</f>
        <v>48.75</v>
      </c>
      <c r="K923" s="34">
        <f t="shared" si="57"/>
        <v>-487.5</v>
      </c>
      <c r="L923" s="36">
        <f t="shared" si="60"/>
        <v>0</v>
      </c>
    </row>
    <row r="924" spans="1:12" x14ac:dyDescent="0.25">
      <c r="A924" s="33" t="s">
        <v>2255</v>
      </c>
      <c r="B924" s="33" t="s">
        <v>1096</v>
      </c>
      <c r="C924" s="33" t="s">
        <v>2317</v>
      </c>
      <c r="D924" s="33"/>
      <c r="E924" s="33"/>
      <c r="F924" s="33">
        <f t="shared" si="58"/>
        <v>0</v>
      </c>
      <c r="G924" s="33"/>
      <c r="H924" s="33">
        <f>IFERROR(VLOOKUP(A924,'Estoque Total'!B916:$K$8000,10,FALSE),0)</f>
        <v>0</v>
      </c>
      <c r="I924" s="33">
        <f t="shared" si="59"/>
        <v>0</v>
      </c>
      <c r="J924" s="34">
        <f>IFERROR(VLOOKUP(A924,'Base Preço 2022 - 2023'!$A$2:$C$2000,3,FALSE),0)</f>
        <v>330.66349206349207</v>
      </c>
      <c r="K924" s="34">
        <f t="shared" si="57"/>
        <v>0</v>
      </c>
      <c r="L924" s="36">
        <f t="shared" si="60"/>
        <v>0</v>
      </c>
    </row>
    <row r="925" spans="1:12" x14ac:dyDescent="0.25">
      <c r="A925" s="33" t="s">
        <v>2256</v>
      </c>
      <c r="B925" s="33" t="s">
        <v>1097</v>
      </c>
      <c r="C925" s="33" t="s">
        <v>2317</v>
      </c>
      <c r="D925" s="33"/>
      <c r="E925" s="33"/>
      <c r="F925" s="33">
        <f t="shared" si="58"/>
        <v>0</v>
      </c>
      <c r="G925" s="33"/>
      <c r="H925" s="33">
        <f>IFERROR(VLOOKUP(A925,'Estoque Total'!B917:$K$8000,10,FALSE),0)</f>
        <v>0</v>
      </c>
      <c r="I925" s="33">
        <f t="shared" si="59"/>
        <v>0</v>
      </c>
      <c r="J925" s="34">
        <f>IFERROR(VLOOKUP(A925,'Base Preço 2022 - 2023'!$A$2:$C$2000,3,FALSE),0)</f>
        <v>370.8812698412699</v>
      </c>
      <c r="K925" s="34">
        <f t="shared" si="57"/>
        <v>0</v>
      </c>
      <c r="L925" s="36">
        <f t="shared" si="60"/>
        <v>0</v>
      </c>
    </row>
    <row r="926" spans="1:12" x14ac:dyDescent="0.25">
      <c r="A926" s="33" t="s">
        <v>2257</v>
      </c>
      <c r="B926" s="33" t="s">
        <v>1098</v>
      </c>
      <c r="C926" s="33" t="s">
        <v>2317</v>
      </c>
      <c r="D926" s="33"/>
      <c r="E926" s="33"/>
      <c r="F926" s="33">
        <f t="shared" si="58"/>
        <v>0</v>
      </c>
      <c r="G926" s="33"/>
      <c r="H926" s="33">
        <f>IFERROR(VLOOKUP(A926,'Estoque Total'!B918:$K$8000,10,FALSE),0)</f>
        <v>40</v>
      </c>
      <c r="I926" s="33">
        <f t="shared" si="59"/>
        <v>-40</v>
      </c>
      <c r="J926" s="34">
        <f>IFERROR(VLOOKUP(A926,'Base Preço 2022 - 2023'!$A$2:$C$2000,3,FALSE),0)</f>
        <v>55.675238095238107</v>
      </c>
      <c r="K926" s="34">
        <f t="shared" si="57"/>
        <v>-2227.0095238095241</v>
      </c>
      <c r="L926" s="36">
        <f t="shared" si="60"/>
        <v>0</v>
      </c>
    </row>
    <row r="927" spans="1:12" x14ac:dyDescent="0.25">
      <c r="A927" s="33" t="s">
        <v>2258</v>
      </c>
      <c r="B927" s="33" t="s">
        <v>1099</v>
      </c>
      <c r="C927" s="33" t="s">
        <v>2317</v>
      </c>
      <c r="D927" s="33"/>
      <c r="E927" s="33"/>
      <c r="F927" s="33">
        <f t="shared" si="58"/>
        <v>0</v>
      </c>
      <c r="G927" s="33"/>
      <c r="H927" s="33">
        <f>IFERROR(VLOOKUP(A927,'Estoque Total'!B919:$K$8000,10,FALSE),0)</f>
        <v>60</v>
      </c>
      <c r="I927" s="33">
        <f t="shared" si="59"/>
        <v>-60</v>
      </c>
      <c r="J927" s="34">
        <f>IFERROR(VLOOKUP(A927,'Base Preço 2022 - 2023'!$A$2:$C$2000,3,FALSE),0)</f>
        <v>83.512857142857158</v>
      </c>
      <c r="K927" s="34">
        <f t="shared" si="57"/>
        <v>-5010.7714285714292</v>
      </c>
      <c r="L927" s="36">
        <f t="shared" si="60"/>
        <v>0</v>
      </c>
    </row>
    <row r="928" spans="1:12" x14ac:dyDescent="0.25">
      <c r="A928" s="33" t="s">
        <v>2259</v>
      </c>
      <c r="B928" s="33" t="s">
        <v>1100</v>
      </c>
      <c r="C928" s="33" t="s">
        <v>2317</v>
      </c>
      <c r="D928" s="33"/>
      <c r="E928" s="33"/>
      <c r="F928" s="33">
        <f t="shared" si="58"/>
        <v>0</v>
      </c>
      <c r="G928" s="33"/>
      <c r="H928" s="33">
        <f>IFERROR(VLOOKUP(A928,'Estoque Total'!B920:$K$8000,10,FALSE),0)</f>
        <v>56</v>
      </c>
      <c r="I928" s="33">
        <f t="shared" si="59"/>
        <v>-56</v>
      </c>
      <c r="J928" s="34">
        <f>IFERROR(VLOOKUP(A928,'Base Preço 2022 - 2023'!$A$2:$C$2000,3,FALSE),0)</f>
        <v>106.0568253968254</v>
      </c>
      <c r="K928" s="34">
        <f t="shared" si="57"/>
        <v>-5939.1822222222227</v>
      </c>
      <c r="L928" s="36">
        <f t="shared" si="60"/>
        <v>0</v>
      </c>
    </row>
    <row r="929" spans="1:12" x14ac:dyDescent="0.25">
      <c r="A929" s="33" t="s">
        <v>2260</v>
      </c>
      <c r="B929" s="33" t="s">
        <v>1101</v>
      </c>
      <c r="C929" s="33" t="s">
        <v>2317</v>
      </c>
      <c r="D929" s="33"/>
      <c r="E929" s="33"/>
      <c r="F929" s="33">
        <f t="shared" si="58"/>
        <v>0</v>
      </c>
      <c r="G929" s="33"/>
      <c r="H929" s="33">
        <f>IFERROR(VLOOKUP(A929,'Estoque Total'!B921:$K$8000,10,FALSE),0)</f>
        <v>42</v>
      </c>
      <c r="I929" s="33">
        <f t="shared" si="59"/>
        <v>-42</v>
      </c>
      <c r="J929" s="34">
        <f>IFERROR(VLOOKUP(A929,'Base Preço 2022 - 2023'!$A$2:$C$2000,3,FALSE),0)</f>
        <v>132.57103174603174</v>
      </c>
      <c r="K929" s="34">
        <f t="shared" si="57"/>
        <v>-5567.9833333333327</v>
      </c>
      <c r="L929" s="36">
        <f t="shared" si="60"/>
        <v>0</v>
      </c>
    </row>
    <row r="930" spans="1:12" x14ac:dyDescent="0.25">
      <c r="A930" s="33" t="s">
        <v>2261</v>
      </c>
      <c r="B930" s="33" t="s">
        <v>1102</v>
      </c>
      <c r="C930" s="33" t="s">
        <v>2317</v>
      </c>
      <c r="D930" s="33"/>
      <c r="E930" s="33"/>
      <c r="F930" s="33">
        <f t="shared" si="58"/>
        <v>0</v>
      </c>
      <c r="G930" s="33"/>
      <c r="H930" s="33">
        <f>IFERROR(VLOOKUP(A930,'Estoque Total'!B922:$K$8000,10,FALSE),0)</f>
        <v>21</v>
      </c>
      <c r="I930" s="33">
        <f t="shared" si="59"/>
        <v>-21</v>
      </c>
      <c r="J930" s="34">
        <f>IFERROR(VLOOKUP(A930,'Base Preço 2022 - 2023'!$A$2:$C$2000,3,FALSE),0)</f>
        <v>165.33174603174604</v>
      </c>
      <c r="K930" s="34">
        <f t="shared" si="57"/>
        <v>-3471.9666666666667</v>
      </c>
      <c r="L930" s="36">
        <f t="shared" si="60"/>
        <v>0</v>
      </c>
    </row>
    <row r="931" spans="1:12" x14ac:dyDescent="0.25">
      <c r="A931" s="33" t="s">
        <v>2262</v>
      </c>
      <c r="B931" s="33" t="s">
        <v>1103</v>
      </c>
      <c r="C931" s="33" t="s">
        <v>2317</v>
      </c>
      <c r="D931" s="33"/>
      <c r="E931" s="33"/>
      <c r="F931" s="33">
        <f t="shared" si="58"/>
        <v>0</v>
      </c>
      <c r="G931" s="33"/>
      <c r="H931" s="33">
        <f>IFERROR(VLOOKUP(A931,'Estoque Total'!B923:$K$8000,10,FALSE),0)</f>
        <v>0</v>
      </c>
      <c r="I931" s="33">
        <f t="shared" si="59"/>
        <v>0</v>
      </c>
      <c r="J931" s="34">
        <f>IFERROR(VLOOKUP(A931,'Base Preço 2022 - 2023'!$A$2:$C$2000,3,FALSE),0)</f>
        <v>185.44063492063495</v>
      </c>
      <c r="K931" s="34">
        <f t="shared" si="57"/>
        <v>0</v>
      </c>
      <c r="L931" s="36">
        <f t="shared" si="60"/>
        <v>0</v>
      </c>
    </row>
    <row r="932" spans="1:12" x14ac:dyDescent="0.25">
      <c r="A932" s="33" t="s">
        <v>2465</v>
      </c>
      <c r="B932" s="33" t="s">
        <v>2466</v>
      </c>
      <c r="C932" s="33" t="s">
        <v>2305</v>
      </c>
      <c r="D932" s="33"/>
      <c r="E932" s="33"/>
      <c r="F932" s="33">
        <f t="shared" si="58"/>
        <v>0</v>
      </c>
      <c r="G932" s="33"/>
      <c r="H932" s="33">
        <f>IFERROR(VLOOKUP(A932,'Estoque Total'!B924:$K$8000,10,FALSE),0)</f>
        <v>0</v>
      </c>
      <c r="I932" s="33">
        <f t="shared" si="59"/>
        <v>0</v>
      </c>
      <c r="J932" s="34">
        <f>IFERROR(VLOOKUP(A932,'Base Preço 2022 - 2023'!$A$2:$C$2000,3,FALSE),0)</f>
        <v>0</v>
      </c>
      <c r="K932" s="34">
        <f t="shared" si="57"/>
        <v>0</v>
      </c>
      <c r="L932" s="36">
        <f t="shared" si="60"/>
        <v>0</v>
      </c>
    </row>
    <row r="933" spans="1:12" x14ac:dyDescent="0.25">
      <c r="A933" s="33" t="s">
        <v>2263</v>
      </c>
      <c r="B933" s="33" t="s">
        <v>1104</v>
      </c>
      <c r="C933" s="33" t="s">
        <v>2305</v>
      </c>
      <c r="D933" s="33"/>
      <c r="E933" s="33"/>
      <c r="F933" s="33">
        <f t="shared" si="58"/>
        <v>0</v>
      </c>
      <c r="G933" s="33"/>
      <c r="H933" s="33">
        <f>IFERROR(VLOOKUP(A933,'Estoque Total'!B925:$K$8000,10,FALSE),0)</f>
        <v>0</v>
      </c>
      <c r="I933" s="33">
        <f t="shared" si="59"/>
        <v>0</v>
      </c>
      <c r="J933" s="34">
        <f>IFERROR(VLOOKUP(A933,'Base Preço 2022 - 2023'!$A$2:$C$2000,3,FALSE),0)</f>
        <v>34.5</v>
      </c>
      <c r="K933" s="34">
        <f t="shared" si="57"/>
        <v>0</v>
      </c>
      <c r="L933" s="36">
        <f t="shared" si="60"/>
        <v>0</v>
      </c>
    </row>
    <row r="934" spans="1:12" x14ac:dyDescent="0.25">
      <c r="A934" s="33" t="s">
        <v>2264</v>
      </c>
      <c r="B934" s="33" t="s">
        <v>1105</v>
      </c>
      <c r="C934" s="33" t="s">
        <v>2305</v>
      </c>
      <c r="D934" s="33"/>
      <c r="E934" s="33"/>
      <c r="F934" s="33">
        <f t="shared" si="58"/>
        <v>0</v>
      </c>
      <c r="G934" s="33"/>
      <c r="H934" s="33">
        <f>IFERROR(VLOOKUP(A934,'Estoque Total'!B926:$K$8000,10,FALSE),0)</f>
        <v>0</v>
      </c>
      <c r="I934" s="33">
        <f t="shared" si="59"/>
        <v>0</v>
      </c>
      <c r="J934" s="34">
        <f>IFERROR(VLOOKUP(A934,'Base Preço 2022 - 2023'!$A$2:$C$2000,3,FALSE),0)</f>
        <v>110</v>
      </c>
      <c r="K934" s="34">
        <f t="shared" si="57"/>
        <v>0</v>
      </c>
      <c r="L934" s="36">
        <f t="shared" si="60"/>
        <v>0</v>
      </c>
    </row>
    <row r="935" spans="1:12" x14ac:dyDescent="0.25">
      <c r="A935" s="33" t="s">
        <v>2265</v>
      </c>
      <c r="B935" s="33" t="s">
        <v>1106</v>
      </c>
      <c r="C935" s="33" t="s">
        <v>2305</v>
      </c>
      <c r="D935" s="33"/>
      <c r="E935" s="33"/>
      <c r="F935" s="33">
        <f t="shared" si="58"/>
        <v>0</v>
      </c>
      <c r="G935" s="33"/>
      <c r="H935" s="33">
        <f>IFERROR(VLOOKUP(A935,'Estoque Total'!B927:$K$8000,10,FALSE),0)</f>
        <v>0</v>
      </c>
      <c r="I935" s="33">
        <f t="shared" si="59"/>
        <v>0</v>
      </c>
      <c r="J935" s="34">
        <f>IFERROR(VLOOKUP(A935,'Base Preço 2022 - 2023'!$A$2:$C$2000,3,FALSE),0)</f>
        <v>46</v>
      </c>
      <c r="K935" s="34">
        <f t="shared" si="57"/>
        <v>0</v>
      </c>
      <c r="L935" s="36">
        <f t="shared" si="60"/>
        <v>0</v>
      </c>
    </row>
    <row r="936" spans="1:12" x14ac:dyDescent="0.25">
      <c r="A936" s="33" t="s">
        <v>2266</v>
      </c>
      <c r="B936" s="33" t="s">
        <v>1107</v>
      </c>
      <c r="C936" s="33" t="s">
        <v>2305</v>
      </c>
      <c r="D936" s="33"/>
      <c r="E936" s="33"/>
      <c r="F936" s="33">
        <f t="shared" si="58"/>
        <v>0</v>
      </c>
      <c r="G936" s="33"/>
      <c r="H936" s="33">
        <f>IFERROR(VLOOKUP(A936,'Estoque Total'!B928:$K$8000,10,FALSE),0)</f>
        <v>0</v>
      </c>
      <c r="I936" s="33">
        <f t="shared" si="59"/>
        <v>0</v>
      </c>
      <c r="J936" s="34">
        <f>IFERROR(VLOOKUP(A936,'Base Preço 2022 - 2023'!$A$2:$C$2000,3,FALSE),0)</f>
        <v>137.5</v>
      </c>
      <c r="K936" s="34">
        <f t="shared" si="57"/>
        <v>0</v>
      </c>
      <c r="L936" s="36">
        <f t="shared" si="60"/>
        <v>0</v>
      </c>
    </row>
    <row r="937" spans="1:12" x14ac:dyDescent="0.25">
      <c r="A937" s="33" t="s">
        <v>2267</v>
      </c>
      <c r="B937" s="33" t="s">
        <v>1108</v>
      </c>
      <c r="C937" s="33" t="s">
        <v>2305</v>
      </c>
      <c r="D937" s="33"/>
      <c r="E937" s="33"/>
      <c r="F937" s="33">
        <f t="shared" si="58"/>
        <v>0</v>
      </c>
      <c r="G937" s="33"/>
      <c r="H937" s="33">
        <f>IFERROR(VLOOKUP(A937,'Estoque Total'!B929:$K$8000,10,FALSE),0)</f>
        <v>0</v>
      </c>
      <c r="I937" s="33">
        <f t="shared" si="59"/>
        <v>0</v>
      </c>
      <c r="J937" s="34">
        <f>IFERROR(VLOOKUP(A937,'Base Preço 2022 - 2023'!$A$2:$C$2000,3,FALSE),0)</f>
        <v>57.5</v>
      </c>
      <c r="K937" s="34">
        <f t="shared" si="57"/>
        <v>0</v>
      </c>
      <c r="L937" s="36">
        <f t="shared" si="60"/>
        <v>0</v>
      </c>
    </row>
    <row r="938" spans="1:12" x14ac:dyDescent="0.25">
      <c r="A938" s="33" t="s">
        <v>2268</v>
      </c>
      <c r="B938" s="33" t="s">
        <v>1109</v>
      </c>
      <c r="C938" s="33" t="s">
        <v>2305</v>
      </c>
      <c r="D938" s="33"/>
      <c r="E938" s="33"/>
      <c r="F938" s="33">
        <f t="shared" si="58"/>
        <v>0</v>
      </c>
      <c r="G938" s="33"/>
      <c r="H938" s="33">
        <f>IFERROR(VLOOKUP(A938,'Estoque Total'!B930:$K$8000,10,FALSE),0)</f>
        <v>0</v>
      </c>
      <c r="I938" s="33">
        <f t="shared" si="59"/>
        <v>0</v>
      </c>
      <c r="J938" s="34">
        <f>IFERROR(VLOOKUP(A938,'Base Preço 2022 - 2023'!$A$2:$C$2000,3,FALSE),0)</f>
        <v>165</v>
      </c>
      <c r="K938" s="34">
        <f t="shared" si="57"/>
        <v>0</v>
      </c>
      <c r="L938" s="36">
        <f t="shared" si="60"/>
        <v>0</v>
      </c>
    </row>
    <row r="939" spans="1:12" x14ac:dyDescent="0.25">
      <c r="A939" s="33" t="s">
        <v>2269</v>
      </c>
      <c r="B939" s="33" t="s">
        <v>1110</v>
      </c>
      <c r="C939" s="33" t="s">
        <v>2305</v>
      </c>
      <c r="D939" s="33"/>
      <c r="E939" s="33"/>
      <c r="F939" s="33">
        <f t="shared" si="58"/>
        <v>0</v>
      </c>
      <c r="G939" s="33"/>
      <c r="H939" s="33">
        <f>IFERROR(VLOOKUP(A939,'Estoque Total'!B931:$K$8000,10,FALSE),0)</f>
        <v>0</v>
      </c>
      <c r="I939" s="33">
        <f t="shared" si="59"/>
        <v>0</v>
      </c>
      <c r="J939" s="34">
        <f>IFERROR(VLOOKUP(A939,'Base Preço 2022 - 2023'!$A$2:$C$2000,3,FALSE),0)</f>
        <v>69</v>
      </c>
      <c r="K939" s="34">
        <f t="shared" si="57"/>
        <v>0</v>
      </c>
      <c r="L939" s="36">
        <f t="shared" si="60"/>
        <v>0</v>
      </c>
    </row>
    <row r="940" spans="1:12" x14ac:dyDescent="0.25">
      <c r="A940" s="33" t="s">
        <v>2270</v>
      </c>
      <c r="B940" s="33" t="s">
        <v>1111</v>
      </c>
      <c r="C940" s="33" t="s">
        <v>2305</v>
      </c>
      <c r="D940" s="33"/>
      <c r="E940" s="33"/>
      <c r="F940" s="33">
        <f t="shared" si="58"/>
        <v>0</v>
      </c>
      <c r="G940" s="33"/>
      <c r="H940" s="33">
        <f>IFERROR(VLOOKUP(A940,'Estoque Total'!B932:$K$8000,10,FALSE),0)</f>
        <v>0</v>
      </c>
      <c r="I940" s="33">
        <f t="shared" si="59"/>
        <v>0</v>
      </c>
      <c r="J940" s="34">
        <f>IFERROR(VLOOKUP(A940,'Base Preço 2022 - 2023'!$A$2:$C$2000,3,FALSE),0)</f>
        <v>192.5</v>
      </c>
      <c r="K940" s="34">
        <f t="shared" si="57"/>
        <v>0</v>
      </c>
      <c r="L940" s="36">
        <f t="shared" si="60"/>
        <v>0</v>
      </c>
    </row>
    <row r="941" spans="1:12" x14ac:dyDescent="0.25">
      <c r="A941" s="33" t="s">
        <v>2467</v>
      </c>
      <c r="B941" s="33" t="s">
        <v>2468</v>
      </c>
      <c r="C941" s="33" t="s">
        <v>2305</v>
      </c>
      <c r="D941" s="33"/>
      <c r="E941" s="33"/>
      <c r="F941" s="33">
        <f t="shared" si="58"/>
        <v>0</v>
      </c>
      <c r="G941" s="33"/>
      <c r="H941" s="33">
        <f>IFERROR(VLOOKUP(A941,'Estoque Total'!B933:$K$8000,10,FALSE),0)</f>
        <v>0</v>
      </c>
      <c r="I941" s="33">
        <f t="shared" si="59"/>
        <v>0</v>
      </c>
      <c r="J941" s="34">
        <f>IFERROR(VLOOKUP(A941,'Base Preço 2022 - 2023'!$A$2:$C$2000,3,FALSE),0)</f>
        <v>0</v>
      </c>
      <c r="K941" s="34">
        <f t="shared" si="57"/>
        <v>0</v>
      </c>
      <c r="L941" s="36">
        <f t="shared" si="60"/>
        <v>0</v>
      </c>
    </row>
    <row r="942" spans="1:12" x14ac:dyDescent="0.25">
      <c r="A942" s="33" t="s">
        <v>2469</v>
      </c>
      <c r="B942" s="33" t="s">
        <v>2470</v>
      </c>
      <c r="C942" s="33" t="s">
        <v>2305</v>
      </c>
      <c r="D942" s="33"/>
      <c r="E942" s="33"/>
      <c r="F942" s="33">
        <f t="shared" si="58"/>
        <v>0</v>
      </c>
      <c r="G942" s="33"/>
      <c r="H942" s="33">
        <f>IFERROR(VLOOKUP(A942,'Estoque Total'!B934:$K$8000,10,FALSE),0)</f>
        <v>0</v>
      </c>
      <c r="I942" s="33">
        <f t="shared" si="59"/>
        <v>0</v>
      </c>
      <c r="J942" s="34">
        <f>IFERROR(VLOOKUP(A942,'Base Preço 2022 - 2023'!$A$2:$C$2000,3,FALSE),0)</f>
        <v>0</v>
      </c>
      <c r="K942" s="34">
        <f t="shared" si="57"/>
        <v>0</v>
      </c>
      <c r="L942" s="36">
        <f t="shared" si="60"/>
        <v>0</v>
      </c>
    </row>
    <row r="943" spans="1:12" x14ac:dyDescent="0.25">
      <c r="A943" s="33" t="s">
        <v>2471</v>
      </c>
      <c r="B943" s="33" t="s">
        <v>2472</v>
      </c>
      <c r="C943" s="33" t="s">
        <v>2304</v>
      </c>
      <c r="D943" s="33"/>
      <c r="E943" s="33"/>
      <c r="F943" s="33">
        <f t="shared" si="58"/>
        <v>0</v>
      </c>
      <c r="G943" s="33"/>
      <c r="H943" s="33">
        <f>IFERROR(VLOOKUP(A943,'Estoque Total'!B935:$K$8000,10,FALSE),0)</f>
        <v>0</v>
      </c>
      <c r="I943" s="33">
        <f t="shared" si="59"/>
        <v>0</v>
      </c>
      <c r="J943" s="34">
        <f>IFERROR(VLOOKUP(A943,'Base Preço 2022 - 2023'!$A$2:$C$2000,3,FALSE),0)</f>
        <v>0</v>
      </c>
      <c r="K943" s="34">
        <f t="shared" si="57"/>
        <v>0</v>
      </c>
      <c r="L943" s="36">
        <f t="shared" si="60"/>
        <v>0</v>
      </c>
    </row>
    <row r="944" spans="1:12" x14ac:dyDescent="0.25">
      <c r="A944" s="33" t="s">
        <v>2290</v>
      </c>
      <c r="B944" s="33" t="s">
        <v>1129</v>
      </c>
      <c r="C944" s="33" t="s">
        <v>2305</v>
      </c>
      <c r="D944" s="33"/>
      <c r="E944" s="33"/>
      <c r="F944" s="33">
        <f t="shared" si="58"/>
        <v>0</v>
      </c>
      <c r="G944" s="33"/>
      <c r="H944" s="33">
        <f>IFERROR(VLOOKUP(A944,'Estoque Total'!B936:$K$8000,10,FALSE),0)</f>
        <v>231</v>
      </c>
      <c r="I944" s="33">
        <f t="shared" si="59"/>
        <v>-231</v>
      </c>
      <c r="J944" s="34">
        <f>IFERROR(VLOOKUP(A944,'Base Preço 2022 - 2023'!$A$2:$C$2000,3,FALSE),0)</f>
        <v>66</v>
      </c>
      <c r="K944" s="34">
        <f t="shared" si="57"/>
        <v>-15246</v>
      </c>
      <c r="L944" s="36">
        <f t="shared" si="60"/>
        <v>0</v>
      </c>
    </row>
    <row r="945" spans="1:12" x14ac:dyDescent="0.25">
      <c r="A945" s="33" t="s">
        <v>1503</v>
      </c>
      <c r="B945" s="33" t="s">
        <v>360</v>
      </c>
      <c r="C945" s="33" t="s">
        <v>2305</v>
      </c>
      <c r="D945" s="33"/>
      <c r="E945" s="33"/>
      <c r="F945" s="33">
        <f t="shared" si="58"/>
        <v>0</v>
      </c>
      <c r="G945" s="33"/>
      <c r="H945" s="33">
        <f>IFERROR(VLOOKUP(A945,'Estoque Total'!B937:$K$8000,10,FALSE),0)</f>
        <v>1</v>
      </c>
      <c r="I945" s="33">
        <f t="shared" si="59"/>
        <v>-1</v>
      </c>
      <c r="J945" s="34">
        <f>IFERROR(VLOOKUP(A945,'Base Preço 2022 - 2023'!$A$2:$C$2000,3,FALSE),0)</f>
        <v>119.33</v>
      </c>
      <c r="K945" s="34">
        <f t="shared" si="57"/>
        <v>-119.33</v>
      </c>
      <c r="L945" s="36">
        <f t="shared" si="60"/>
        <v>0</v>
      </c>
    </row>
    <row r="946" spans="1:12" x14ac:dyDescent="0.25">
      <c r="A946" s="33" t="s">
        <v>2485</v>
      </c>
      <c r="B946" s="33" t="s">
        <v>2486</v>
      </c>
      <c r="C946" s="33" t="s">
        <v>2549</v>
      </c>
      <c r="D946" s="33"/>
      <c r="E946" s="33"/>
      <c r="F946" s="33">
        <f t="shared" si="58"/>
        <v>0</v>
      </c>
      <c r="G946" s="33"/>
      <c r="H946" s="33">
        <f>IFERROR(VLOOKUP(A946,'Estoque Total'!B938:$K$8000,10,FALSE),0)</f>
        <v>0</v>
      </c>
      <c r="I946" s="33">
        <f t="shared" si="59"/>
        <v>0</v>
      </c>
      <c r="J946" s="34">
        <f>IFERROR(VLOOKUP(A946,'Base Preço 2022 - 2023'!$A$2:$C$2000,3,FALSE),0)</f>
        <v>0</v>
      </c>
      <c r="K946" s="34">
        <f t="shared" si="57"/>
        <v>0</v>
      </c>
      <c r="L946" s="36">
        <f t="shared" si="60"/>
        <v>0</v>
      </c>
    </row>
    <row r="947" spans="1:12" x14ac:dyDescent="0.25">
      <c r="A947" s="33" t="s">
        <v>2487</v>
      </c>
      <c r="B947" s="33" t="s">
        <v>2488</v>
      </c>
      <c r="C947" s="33" t="s">
        <v>2549</v>
      </c>
      <c r="D947" s="33"/>
      <c r="E947" s="33"/>
      <c r="F947" s="33">
        <f t="shared" si="58"/>
        <v>0</v>
      </c>
      <c r="G947" s="33"/>
      <c r="H947" s="33">
        <f>IFERROR(VLOOKUP(A947,'Estoque Total'!B939:$K$8000,10,FALSE),0)</f>
        <v>0</v>
      </c>
      <c r="I947" s="33">
        <f t="shared" si="59"/>
        <v>0</v>
      </c>
      <c r="J947" s="34">
        <f>IFERROR(VLOOKUP(A947,'Base Preço 2022 - 2023'!$A$2:$C$2000,3,FALSE),0)</f>
        <v>0</v>
      </c>
      <c r="K947" s="34">
        <f t="shared" si="57"/>
        <v>0</v>
      </c>
      <c r="L947" s="36">
        <f t="shared" si="60"/>
        <v>0</v>
      </c>
    </row>
    <row r="948" spans="1:12" x14ac:dyDescent="0.25">
      <c r="A948" s="33" t="s">
        <v>2492</v>
      </c>
      <c r="B948" s="33" t="s">
        <v>2493</v>
      </c>
      <c r="C948" s="33" t="s">
        <v>2549</v>
      </c>
      <c r="D948" s="33"/>
      <c r="E948" s="33"/>
      <c r="F948" s="33">
        <f t="shared" si="58"/>
        <v>0</v>
      </c>
      <c r="G948" s="33"/>
      <c r="H948" s="33">
        <f>IFERROR(VLOOKUP(A948,'Estoque Total'!B940:$K$8000,10,FALSE),0)</f>
        <v>0</v>
      </c>
      <c r="I948" s="33">
        <f t="shared" si="59"/>
        <v>0</v>
      </c>
      <c r="J948" s="34">
        <f>IFERROR(VLOOKUP(A948,'Base Preço 2022 - 2023'!$A$2:$C$2000,3,FALSE),0)</f>
        <v>0</v>
      </c>
      <c r="K948" s="34">
        <f t="shared" si="57"/>
        <v>0</v>
      </c>
      <c r="L948" s="36">
        <f t="shared" si="60"/>
        <v>0</v>
      </c>
    </row>
    <row r="949" spans="1:12" x14ac:dyDescent="0.25">
      <c r="A949" s="33" t="s">
        <v>2494</v>
      </c>
      <c r="B949" s="33" t="s">
        <v>2495</v>
      </c>
      <c r="C949" s="33" t="s">
        <v>2549</v>
      </c>
      <c r="D949" s="33"/>
      <c r="E949" s="33"/>
      <c r="F949" s="33">
        <f t="shared" si="58"/>
        <v>0</v>
      </c>
      <c r="G949" s="33"/>
      <c r="H949" s="33">
        <f>IFERROR(VLOOKUP(A949,'Estoque Total'!B941:$K$8000,10,FALSE),0)</f>
        <v>0</v>
      </c>
      <c r="I949" s="33">
        <f t="shared" si="59"/>
        <v>0</v>
      </c>
      <c r="J949" s="34">
        <f>IFERROR(VLOOKUP(A949,'Base Preço 2022 - 2023'!$A$2:$C$2000,3,FALSE),0)</f>
        <v>0</v>
      </c>
      <c r="K949" s="34">
        <f t="shared" si="57"/>
        <v>0</v>
      </c>
      <c r="L949" s="36">
        <f t="shared" si="60"/>
        <v>0</v>
      </c>
    </row>
    <row r="950" spans="1:12" x14ac:dyDescent="0.25">
      <c r="A950" s="33" t="s">
        <v>2498</v>
      </c>
      <c r="B950" s="33" t="s">
        <v>2499</v>
      </c>
      <c r="C950" s="33" t="s">
        <v>2549</v>
      </c>
      <c r="D950" s="33"/>
      <c r="E950" s="33"/>
      <c r="F950" s="33">
        <f t="shared" si="58"/>
        <v>0</v>
      </c>
      <c r="G950" s="33"/>
      <c r="H950" s="33">
        <f>IFERROR(VLOOKUP(A950,'Estoque Total'!B942:$K$8000,10,FALSE),0)</f>
        <v>0</v>
      </c>
      <c r="I950" s="33">
        <f t="shared" si="59"/>
        <v>0</v>
      </c>
      <c r="J950" s="34">
        <f>IFERROR(VLOOKUP(A950,'Base Preço 2022 - 2023'!$A$2:$C$2000,3,FALSE),0)</f>
        <v>0</v>
      </c>
      <c r="K950" s="34">
        <f t="shared" si="57"/>
        <v>0</v>
      </c>
      <c r="L950" s="36">
        <f t="shared" si="60"/>
        <v>0</v>
      </c>
    </row>
    <row r="951" spans="1:12" x14ac:dyDescent="0.25">
      <c r="A951" s="33" t="s">
        <v>2286</v>
      </c>
      <c r="B951" s="33" t="s">
        <v>1126</v>
      </c>
      <c r="C951" s="33" t="s">
        <v>2549</v>
      </c>
      <c r="D951" s="33"/>
      <c r="E951" s="33"/>
      <c r="F951" s="33">
        <f t="shared" si="58"/>
        <v>0</v>
      </c>
      <c r="G951" s="33"/>
      <c r="H951" s="33">
        <f>IFERROR(VLOOKUP(A951,'Estoque Total'!B943:$K$8000,10,FALSE),0)</f>
        <v>0</v>
      </c>
      <c r="I951" s="33">
        <f t="shared" si="59"/>
        <v>0</v>
      </c>
      <c r="J951" s="34">
        <f>IFERROR(VLOOKUP(A951,'Base Preço 2022 - 2023'!$A$2:$C$2000,3,FALSE),0)</f>
        <v>0</v>
      </c>
      <c r="K951" s="34">
        <f t="shared" si="57"/>
        <v>0</v>
      </c>
      <c r="L951" s="36">
        <f t="shared" si="60"/>
        <v>0</v>
      </c>
    </row>
    <row r="952" spans="1:12" x14ac:dyDescent="0.25">
      <c r="A952" s="33" t="s">
        <v>2288</v>
      </c>
      <c r="B952" s="33" t="s">
        <v>1128</v>
      </c>
      <c r="C952" s="33" t="s">
        <v>2549</v>
      </c>
      <c r="D952" s="33"/>
      <c r="E952" s="33"/>
      <c r="F952" s="33">
        <f t="shared" si="58"/>
        <v>0</v>
      </c>
      <c r="G952" s="33"/>
      <c r="H952" s="33">
        <f>IFERROR(VLOOKUP(A952,'Estoque Total'!B944:$K$8000,10,FALSE),0)</f>
        <v>0</v>
      </c>
      <c r="I952" s="33">
        <f t="shared" si="59"/>
        <v>0</v>
      </c>
      <c r="J952" s="34">
        <f>IFERROR(VLOOKUP(A952,'Base Preço 2022 - 2023'!$A$2:$C$2000,3,FALSE),0)</f>
        <v>0</v>
      </c>
      <c r="K952" s="34">
        <f t="shared" si="57"/>
        <v>0</v>
      </c>
      <c r="L952" s="36">
        <f t="shared" si="60"/>
        <v>0</v>
      </c>
    </row>
    <row r="953" spans="1:12" x14ac:dyDescent="0.25">
      <c r="A953" s="33" t="s">
        <v>2508</v>
      </c>
      <c r="B953" s="33" t="s">
        <v>2509</v>
      </c>
      <c r="C953" s="33" t="s">
        <v>2549</v>
      </c>
      <c r="D953" s="33"/>
      <c r="E953" s="33"/>
      <c r="F953" s="33">
        <f t="shared" si="58"/>
        <v>0</v>
      </c>
      <c r="G953" s="33"/>
      <c r="H953" s="33">
        <f>IFERROR(VLOOKUP(A953,'Estoque Total'!B945:$K$8000,10,FALSE),0)</f>
        <v>0</v>
      </c>
      <c r="I953" s="33">
        <f t="shared" si="59"/>
        <v>0</v>
      </c>
      <c r="J953" s="34">
        <f>IFERROR(VLOOKUP(A953,'Base Preço 2022 - 2023'!$A$2:$C$2000,3,FALSE),0)</f>
        <v>0</v>
      </c>
      <c r="K953" s="34">
        <f t="shared" si="57"/>
        <v>0</v>
      </c>
      <c r="L953" s="36">
        <f t="shared" si="60"/>
        <v>0</v>
      </c>
    </row>
    <row r="954" spans="1:12" x14ac:dyDescent="0.25">
      <c r="A954" s="33" t="s">
        <v>2285</v>
      </c>
      <c r="B954" s="33" t="s">
        <v>2510</v>
      </c>
      <c r="C954" s="33" t="s">
        <v>2549</v>
      </c>
      <c r="D954" s="33"/>
      <c r="E954" s="33"/>
      <c r="F954" s="33">
        <f t="shared" si="58"/>
        <v>0</v>
      </c>
      <c r="G954" s="33"/>
      <c r="H954" s="33">
        <f>IFERROR(VLOOKUP(A954,'Estoque Total'!B946:$K$8000,10,FALSE),0)</f>
        <v>0</v>
      </c>
      <c r="I954" s="33">
        <f t="shared" si="59"/>
        <v>0</v>
      </c>
      <c r="J954" s="34">
        <f>IFERROR(VLOOKUP(A954,'Base Preço 2022 - 2023'!$A$2:$C$2000,3,FALSE),0)</f>
        <v>0</v>
      </c>
      <c r="K954" s="34">
        <f t="shared" si="57"/>
        <v>0</v>
      </c>
      <c r="L954" s="36">
        <f t="shared" si="60"/>
        <v>0</v>
      </c>
    </row>
    <row r="955" spans="1:12" x14ac:dyDescent="0.25">
      <c r="A955" s="33" t="s">
        <v>2511</v>
      </c>
      <c r="B955" s="33" t="s">
        <v>2512</v>
      </c>
      <c r="C955" s="33" t="s">
        <v>2549</v>
      </c>
      <c r="D955" s="33"/>
      <c r="E955" s="33"/>
      <c r="F955" s="33">
        <f t="shared" si="58"/>
        <v>0</v>
      </c>
      <c r="G955" s="33"/>
      <c r="H955" s="33">
        <f>IFERROR(VLOOKUP(A955,'Estoque Total'!B947:$K$8000,10,FALSE),0)</f>
        <v>0</v>
      </c>
      <c r="I955" s="33">
        <f t="shared" si="59"/>
        <v>0</v>
      </c>
      <c r="J955" s="34">
        <f>IFERROR(VLOOKUP(A955,'Base Preço 2022 - 2023'!$A$2:$C$2000,3,FALSE),0)</f>
        <v>0</v>
      </c>
      <c r="K955" s="34">
        <f t="shared" si="57"/>
        <v>0</v>
      </c>
      <c r="L955" s="36">
        <f t="shared" si="60"/>
        <v>0</v>
      </c>
    </row>
    <row r="956" spans="1:12" x14ac:dyDescent="0.25">
      <c r="A956" s="33" t="s">
        <v>2513</v>
      </c>
      <c r="B956" s="33" t="s">
        <v>2514</v>
      </c>
      <c r="C956" s="33" t="s">
        <v>2549</v>
      </c>
      <c r="D956" s="33"/>
      <c r="E956" s="33"/>
      <c r="F956" s="33">
        <f t="shared" si="58"/>
        <v>0</v>
      </c>
      <c r="G956" s="33"/>
      <c r="H956" s="33">
        <f>IFERROR(VLOOKUP(A956,'Estoque Total'!B948:$K$8000,10,FALSE),0)</f>
        <v>0</v>
      </c>
      <c r="I956" s="33">
        <f t="shared" si="59"/>
        <v>0</v>
      </c>
      <c r="J956" s="34">
        <f>IFERROR(VLOOKUP(A956,'Base Preço 2022 - 2023'!$A$2:$C$2000,3,FALSE),0)</f>
        <v>0</v>
      </c>
      <c r="K956" s="34">
        <f t="shared" si="57"/>
        <v>0</v>
      </c>
      <c r="L956" s="36">
        <f t="shared" si="60"/>
        <v>0</v>
      </c>
    </row>
    <row r="957" spans="1:12" x14ac:dyDescent="0.25">
      <c r="A957" s="33" t="s">
        <v>2515</v>
      </c>
      <c r="B957" s="33" t="s">
        <v>2516</v>
      </c>
      <c r="C957" s="33" t="s">
        <v>2549</v>
      </c>
      <c r="D957" s="33"/>
      <c r="E957" s="33"/>
      <c r="F957" s="33">
        <f t="shared" si="58"/>
        <v>0</v>
      </c>
      <c r="G957" s="33"/>
      <c r="H957" s="33">
        <f>IFERROR(VLOOKUP(A957,'Estoque Total'!B949:$K$8000,10,FALSE),0)</f>
        <v>0</v>
      </c>
      <c r="I957" s="33">
        <f t="shared" si="59"/>
        <v>0</v>
      </c>
      <c r="J957" s="34">
        <f>IFERROR(VLOOKUP(A957,'Base Preço 2022 - 2023'!$A$2:$C$2000,3,FALSE),0)</f>
        <v>0</v>
      </c>
      <c r="K957" s="34">
        <f t="shared" si="57"/>
        <v>0</v>
      </c>
      <c r="L957" s="36">
        <f t="shared" si="60"/>
        <v>0</v>
      </c>
    </row>
    <row r="958" spans="1:12" x14ac:dyDescent="0.25">
      <c r="A958" s="33" t="s">
        <v>2518</v>
      </c>
      <c r="B958" s="33" t="s">
        <v>2519</v>
      </c>
      <c r="C958" s="33" t="s">
        <v>2549</v>
      </c>
      <c r="D958" s="33"/>
      <c r="E958" s="33"/>
      <c r="F958" s="33">
        <f t="shared" si="58"/>
        <v>0</v>
      </c>
      <c r="G958" s="33"/>
      <c r="H958" s="33">
        <f>IFERROR(VLOOKUP(A958,'Estoque Total'!B950:$K$8000,10,FALSE),0)</f>
        <v>0</v>
      </c>
      <c r="I958" s="33">
        <f t="shared" si="59"/>
        <v>0</v>
      </c>
      <c r="J958" s="34">
        <f>IFERROR(VLOOKUP(A958,'Base Preço 2022 - 2023'!$A$2:$C$2000,3,FALSE),0)</f>
        <v>0</v>
      </c>
      <c r="K958" s="34">
        <f t="shared" si="57"/>
        <v>0</v>
      </c>
      <c r="L958" s="36">
        <f t="shared" si="60"/>
        <v>0</v>
      </c>
    </row>
    <row r="959" spans="1:12" x14ac:dyDescent="0.25">
      <c r="A959" s="33" t="s">
        <v>2520</v>
      </c>
      <c r="B959" s="33" t="s">
        <v>2521</v>
      </c>
      <c r="C959" s="33" t="s">
        <v>2549</v>
      </c>
      <c r="D959" s="33"/>
      <c r="E959" s="33"/>
      <c r="F959" s="33">
        <f t="shared" si="58"/>
        <v>0</v>
      </c>
      <c r="G959" s="33"/>
      <c r="H959" s="33">
        <f>IFERROR(VLOOKUP(A959,'Estoque Total'!B951:$K$8000,10,FALSE),0)</f>
        <v>0</v>
      </c>
      <c r="I959" s="33">
        <f t="shared" si="59"/>
        <v>0</v>
      </c>
      <c r="J959" s="34">
        <f>IFERROR(VLOOKUP(A959,'Base Preço 2022 - 2023'!$A$2:$C$2000,3,FALSE),0)</f>
        <v>0</v>
      </c>
      <c r="K959" s="34">
        <f t="shared" si="57"/>
        <v>0</v>
      </c>
      <c r="L959" s="36">
        <f t="shared" si="60"/>
        <v>0</v>
      </c>
    </row>
    <row r="960" spans="1:12" x14ac:dyDescent="0.25">
      <c r="A960" s="33" t="s">
        <v>2522</v>
      </c>
      <c r="B960" s="33" t="s">
        <v>2523</v>
      </c>
      <c r="C960" s="33" t="s">
        <v>2549</v>
      </c>
      <c r="D960" s="33"/>
      <c r="E960" s="33"/>
      <c r="F960" s="33">
        <f t="shared" si="58"/>
        <v>0</v>
      </c>
      <c r="G960" s="33"/>
      <c r="H960" s="33">
        <f>IFERROR(VLOOKUP(A960,'Estoque Total'!B952:$K$8000,10,FALSE),0)</f>
        <v>0</v>
      </c>
      <c r="I960" s="33">
        <f t="shared" si="59"/>
        <v>0</v>
      </c>
      <c r="J960" s="34">
        <f>IFERROR(VLOOKUP(A960,'Base Preço 2022 - 2023'!$A$2:$C$2000,3,FALSE),0)</f>
        <v>0</v>
      </c>
      <c r="K960" s="34">
        <f t="shared" si="57"/>
        <v>0</v>
      </c>
      <c r="L960" s="36">
        <f t="shared" si="60"/>
        <v>0</v>
      </c>
    </row>
    <row r="961" spans="1:12" x14ac:dyDescent="0.25">
      <c r="A961" s="33" t="s">
        <v>2524</v>
      </c>
      <c r="B961" s="33" t="s">
        <v>2525</v>
      </c>
      <c r="C961" s="33" t="s">
        <v>2549</v>
      </c>
      <c r="D961" s="33"/>
      <c r="E961" s="33"/>
      <c r="F961" s="33">
        <f t="shared" si="58"/>
        <v>0</v>
      </c>
      <c r="G961" s="33"/>
      <c r="H961" s="33">
        <f>IFERROR(VLOOKUP(A961,'Estoque Total'!B953:$K$8000,10,FALSE),0)</f>
        <v>0</v>
      </c>
      <c r="I961" s="33">
        <f t="shared" si="59"/>
        <v>0</v>
      </c>
      <c r="J961" s="34">
        <f>IFERROR(VLOOKUP(A961,'Base Preço 2022 - 2023'!$A$2:$C$2000,3,FALSE),0)</f>
        <v>0</v>
      </c>
      <c r="K961" s="34">
        <f t="shared" si="57"/>
        <v>0</v>
      </c>
      <c r="L961" s="36">
        <f t="shared" si="60"/>
        <v>0</v>
      </c>
    </row>
    <row r="962" spans="1:12" x14ac:dyDescent="0.25">
      <c r="A962" s="33" t="s">
        <v>2526</v>
      </c>
      <c r="B962" s="33" t="s">
        <v>2527</v>
      </c>
      <c r="C962" s="33" t="s">
        <v>2549</v>
      </c>
      <c r="D962" s="33"/>
      <c r="E962" s="33"/>
      <c r="F962" s="33">
        <f t="shared" si="58"/>
        <v>0</v>
      </c>
      <c r="G962" s="33"/>
      <c r="H962" s="33">
        <f>IFERROR(VLOOKUP(A962,'Estoque Total'!B954:$K$8000,10,FALSE),0)</f>
        <v>0</v>
      </c>
      <c r="I962" s="33">
        <f t="shared" si="59"/>
        <v>0</v>
      </c>
      <c r="J962" s="34">
        <f>IFERROR(VLOOKUP(A962,'Base Preço 2022 - 2023'!$A$2:$C$2000,3,FALSE),0)</f>
        <v>0</v>
      </c>
      <c r="K962" s="34">
        <f t="shared" si="57"/>
        <v>0</v>
      </c>
      <c r="L962" s="36">
        <f t="shared" si="60"/>
        <v>0</v>
      </c>
    </row>
    <row r="963" spans="1:12" x14ac:dyDescent="0.25">
      <c r="A963" s="33" t="s">
        <v>2547</v>
      </c>
      <c r="B963" s="33" t="s">
        <v>2548</v>
      </c>
      <c r="C963" s="33" t="s">
        <v>2549</v>
      </c>
      <c r="D963" s="33"/>
      <c r="E963" s="33"/>
      <c r="F963" s="33">
        <f t="shared" si="58"/>
        <v>0</v>
      </c>
      <c r="G963" s="33"/>
      <c r="H963" s="33">
        <f>IFERROR(VLOOKUP(A963,'Estoque Total'!B955:$K$8000,10,FALSE),0)</f>
        <v>0</v>
      </c>
      <c r="I963" s="33">
        <f t="shared" si="59"/>
        <v>0</v>
      </c>
      <c r="J963" s="34">
        <f>IFERROR(VLOOKUP(A963,'Base Preço 2022 - 2023'!$A$2:$C$2000,3,FALSE),0)</f>
        <v>0</v>
      </c>
      <c r="K963" s="34">
        <f t="shared" si="57"/>
        <v>0</v>
      </c>
      <c r="L963" s="36">
        <f t="shared" si="60"/>
        <v>0</v>
      </c>
    </row>
  </sheetData>
  <autoFilter ref="A9:L963" xr:uid="{085537E8-E33F-42CA-811B-60B73F5F43B5}"/>
  <mergeCells count="15">
    <mergeCell ref="H2:L4"/>
    <mergeCell ref="H1:L1"/>
    <mergeCell ref="H6:H8"/>
    <mergeCell ref="I6:I8"/>
    <mergeCell ref="K6:K8"/>
    <mergeCell ref="L6:L8"/>
    <mergeCell ref="D2:D4"/>
    <mergeCell ref="E2:E4"/>
    <mergeCell ref="F2:F4"/>
    <mergeCell ref="G2:G4"/>
    <mergeCell ref="A1:C8"/>
    <mergeCell ref="F6:F8"/>
    <mergeCell ref="D6:D8"/>
    <mergeCell ref="E6:E8"/>
    <mergeCell ref="G6:G8"/>
  </mergeCells>
  <conditionalFormatting sqref="H10:H1048576">
    <cfRule type="cellIs" dxfId="91" priority="7" operator="equal">
      <formula>0</formula>
    </cfRule>
  </conditionalFormatting>
  <conditionalFormatting sqref="I10:I963">
    <cfRule type="cellIs" dxfId="90" priority="6" operator="equal">
      <formula>0</formula>
    </cfRule>
  </conditionalFormatting>
  <conditionalFormatting sqref="F10:F1048576">
    <cfRule type="cellIs" dxfId="89" priority="1" operator="equal">
      <formula>"Gerar 3° Contagem"</formula>
    </cfRule>
    <cfRule type="cellIs" dxfId="88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scale="59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39EDC-3E8E-40E5-9E38-4C26FA68E6C1}">
  <sheetPr filterMode="1"/>
  <dimension ref="A1:D989"/>
  <sheetViews>
    <sheetView workbookViewId="0">
      <selection activeCell="B739" sqref="B739"/>
    </sheetView>
  </sheetViews>
  <sheetFormatPr defaultRowHeight="15" x14ac:dyDescent="0.25"/>
  <cols>
    <col min="1" max="1" width="18.7109375" customWidth="1"/>
    <col min="2" max="2" width="79.140625" bestFit="1" customWidth="1"/>
    <col min="3" max="3" width="24.85546875" bestFit="1" customWidth="1"/>
    <col min="4" max="4" width="32" bestFit="1" customWidth="1"/>
  </cols>
  <sheetData>
    <row r="1" spans="1:4" ht="15" customHeight="1" x14ac:dyDescent="0.25">
      <c r="A1" s="11" t="s">
        <v>2294</v>
      </c>
      <c r="B1" s="12" t="s">
        <v>2301</v>
      </c>
      <c r="C1" s="12" t="s">
        <v>2302</v>
      </c>
      <c r="D1" s="12" t="s">
        <v>2303</v>
      </c>
    </row>
    <row r="2" spans="1:4" ht="15" hidden="1" customHeight="1" x14ac:dyDescent="0.25">
      <c r="A2" s="13" t="s">
        <v>1201</v>
      </c>
      <c r="B2" s="14" t="s">
        <v>69</v>
      </c>
      <c r="C2" s="15" t="s">
        <v>2304</v>
      </c>
      <c r="D2" s="15" t="s">
        <v>2304</v>
      </c>
    </row>
    <row r="3" spans="1:4" ht="15" hidden="1" customHeight="1" x14ac:dyDescent="0.25">
      <c r="A3" s="13" t="s">
        <v>1202</v>
      </c>
      <c r="B3" s="14" t="s">
        <v>70</v>
      </c>
      <c r="C3" s="15" t="s">
        <v>2305</v>
      </c>
      <c r="D3" s="15" t="s">
        <v>2305</v>
      </c>
    </row>
    <row r="4" spans="1:4" ht="15" hidden="1" customHeight="1" x14ac:dyDescent="0.25">
      <c r="A4" s="16" t="s">
        <v>1204</v>
      </c>
      <c r="B4" s="14" t="s">
        <v>72</v>
      </c>
      <c r="C4" s="15" t="s">
        <v>2306</v>
      </c>
      <c r="D4" s="15" t="s">
        <v>2307</v>
      </c>
    </row>
    <row r="5" spans="1:4" ht="15" hidden="1" customHeight="1" x14ac:dyDescent="0.25">
      <c r="A5" s="17" t="s">
        <v>1205</v>
      </c>
      <c r="B5" s="14" t="s">
        <v>73</v>
      </c>
      <c r="C5" s="15" t="s">
        <v>2306</v>
      </c>
      <c r="D5" s="15" t="s">
        <v>2307</v>
      </c>
    </row>
    <row r="6" spans="1:4" ht="15" hidden="1" customHeight="1" x14ac:dyDescent="0.25">
      <c r="A6" s="13" t="s">
        <v>1206</v>
      </c>
      <c r="B6" s="14" t="s">
        <v>74</v>
      </c>
      <c r="C6" s="15" t="s">
        <v>2305</v>
      </c>
      <c r="D6" s="15" t="s">
        <v>2305</v>
      </c>
    </row>
    <row r="7" spans="1:4" ht="15" hidden="1" customHeight="1" x14ac:dyDescent="0.25">
      <c r="A7" s="16" t="s">
        <v>1208</v>
      </c>
      <c r="B7" s="14" t="s">
        <v>75</v>
      </c>
      <c r="C7" s="15" t="s">
        <v>2306</v>
      </c>
      <c r="D7" s="15" t="s">
        <v>2307</v>
      </c>
    </row>
    <row r="8" spans="1:4" ht="15" hidden="1" customHeight="1" x14ac:dyDescent="0.25">
      <c r="A8" s="17" t="s">
        <v>1209</v>
      </c>
      <c r="B8" s="14" t="s">
        <v>76</v>
      </c>
      <c r="C8" s="15" t="s">
        <v>2306</v>
      </c>
      <c r="D8" s="15" t="s">
        <v>2307</v>
      </c>
    </row>
    <row r="9" spans="1:4" ht="15" hidden="1" customHeight="1" x14ac:dyDescent="0.25">
      <c r="A9" s="18" t="s">
        <v>1210</v>
      </c>
      <c r="B9" s="14" t="s">
        <v>77</v>
      </c>
      <c r="C9" s="15" t="s">
        <v>2308</v>
      </c>
      <c r="D9" s="15" t="s">
        <v>2308</v>
      </c>
    </row>
    <row r="10" spans="1:4" ht="15" hidden="1" customHeight="1" x14ac:dyDescent="0.25">
      <c r="A10" s="13" t="s">
        <v>1211</v>
      </c>
      <c r="B10" s="14" t="s">
        <v>2309</v>
      </c>
      <c r="C10" s="15" t="s">
        <v>2304</v>
      </c>
      <c r="D10" s="15" t="s">
        <v>2304</v>
      </c>
    </row>
    <row r="11" spans="1:4" ht="15" hidden="1" customHeight="1" x14ac:dyDescent="0.25">
      <c r="A11" s="13" t="s">
        <v>1212</v>
      </c>
      <c r="B11" s="14" t="s">
        <v>79</v>
      </c>
      <c r="C11" s="15" t="s">
        <v>2306</v>
      </c>
      <c r="D11" s="15" t="s">
        <v>2307</v>
      </c>
    </row>
    <row r="12" spans="1:4" ht="15" hidden="1" customHeight="1" x14ac:dyDescent="0.25">
      <c r="A12" s="13" t="s">
        <v>1213</v>
      </c>
      <c r="B12" s="14" t="s">
        <v>80</v>
      </c>
      <c r="C12" s="15" t="s">
        <v>2308</v>
      </c>
      <c r="D12" s="15" t="s">
        <v>2308</v>
      </c>
    </row>
    <row r="13" spans="1:4" ht="15" hidden="1" customHeight="1" x14ac:dyDescent="0.25">
      <c r="A13" s="13" t="s">
        <v>1214</v>
      </c>
      <c r="B13" s="14" t="s">
        <v>81</v>
      </c>
      <c r="C13" s="15" t="s">
        <v>2308</v>
      </c>
      <c r="D13" s="15" t="s">
        <v>2308</v>
      </c>
    </row>
    <row r="14" spans="1:4" ht="15" hidden="1" customHeight="1" x14ac:dyDescent="0.25">
      <c r="A14" s="13" t="s">
        <v>1215</v>
      </c>
      <c r="B14" s="14" t="s">
        <v>82</v>
      </c>
      <c r="C14" s="15" t="s">
        <v>2310</v>
      </c>
      <c r="D14" s="15" t="s">
        <v>2311</v>
      </c>
    </row>
    <row r="15" spans="1:4" ht="15" hidden="1" customHeight="1" x14ac:dyDescent="0.25">
      <c r="A15" s="13" t="s">
        <v>1216</v>
      </c>
      <c r="B15" s="14" t="s">
        <v>83</v>
      </c>
      <c r="C15" s="15" t="s">
        <v>2310</v>
      </c>
      <c r="D15" s="15" t="s">
        <v>2311</v>
      </c>
    </row>
    <row r="16" spans="1:4" ht="15" hidden="1" customHeight="1" x14ac:dyDescent="0.25">
      <c r="A16" s="13" t="s">
        <v>1217</v>
      </c>
      <c r="B16" s="14" t="s">
        <v>84</v>
      </c>
      <c r="C16" s="15" t="s">
        <v>2310</v>
      </c>
      <c r="D16" s="15" t="s">
        <v>2311</v>
      </c>
    </row>
    <row r="17" spans="1:4" ht="15" hidden="1" customHeight="1" x14ac:dyDescent="0.25">
      <c r="A17" s="13" t="s">
        <v>2312</v>
      </c>
      <c r="B17" s="14" t="s">
        <v>2313</v>
      </c>
      <c r="C17" s="15" t="s">
        <v>2310</v>
      </c>
      <c r="D17" s="15" t="s">
        <v>2311</v>
      </c>
    </row>
    <row r="18" spans="1:4" ht="15" hidden="1" customHeight="1" x14ac:dyDescent="0.25">
      <c r="A18" s="16" t="s">
        <v>1218</v>
      </c>
      <c r="B18" s="14" t="s">
        <v>85</v>
      </c>
      <c r="C18" s="15" t="s">
        <v>2306</v>
      </c>
      <c r="D18" s="15" t="s">
        <v>2314</v>
      </c>
    </row>
    <row r="19" spans="1:4" ht="15" hidden="1" customHeight="1" x14ac:dyDescent="0.25">
      <c r="A19" s="16" t="s">
        <v>1219</v>
      </c>
      <c r="B19" s="14" t="s">
        <v>86</v>
      </c>
      <c r="C19" s="15" t="s">
        <v>2306</v>
      </c>
      <c r="D19" s="15" t="s">
        <v>2314</v>
      </c>
    </row>
    <row r="20" spans="1:4" ht="15" hidden="1" customHeight="1" x14ac:dyDescent="0.25">
      <c r="A20" s="13" t="s">
        <v>1220</v>
      </c>
      <c r="B20" s="14" t="s">
        <v>87</v>
      </c>
      <c r="C20" s="15" t="s">
        <v>2306</v>
      </c>
      <c r="D20" s="15" t="s">
        <v>2314</v>
      </c>
    </row>
    <row r="21" spans="1:4" ht="15" hidden="1" customHeight="1" x14ac:dyDescent="0.25">
      <c r="A21" s="13" t="s">
        <v>1224</v>
      </c>
      <c r="B21" s="14" t="s">
        <v>91</v>
      </c>
      <c r="C21" s="15" t="s">
        <v>2306</v>
      </c>
      <c r="D21" s="15" t="s">
        <v>2315</v>
      </c>
    </row>
    <row r="22" spans="1:4" ht="15" hidden="1" customHeight="1" x14ac:dyDescent="0.25">
      <c r="A22" s="13" t="s">
        <v>1225</v>
      </c>
      <c r="B22" s="14" t="s">
        <v>92</v>
      </c>
      <c r="C22" s="15" t="s">
        <v>2306</v>
      </c>
      <c r="D22" s="15" t="s">
        <v>2315</v>
      </c>
    </row>
    <row r="23" spans="1:4" ht="15" hidden="1" customHeight="1" x14ac:dyDescent="0.25">
      <c r="A23" s="13" t="s">
        <v>1226</v>
      </c>
      <c r="B23" s="14" t="s">
        <v>93</v>
      </c>
      <c r="C23" s="15" t="s">
        <v>2316</v>
      </c>
      <c r="D23" s="15" t="s">
        <v>2317</v>
      </c>
    </row>
    <row r="24" spans="1:4" ht="15" hidden="1" customHeight="1" x14ac:dyDescent="0.25">
      <c r="A24" s="13" t="s">
        <v>1227</v>
      </c>
      <c r="B24" s="14" t="s">
        <v>94</v>
      </c>
      <c r="C24" s="15" t="s">
        <v>2316</v>
      </c>
      <c r="D24" s="15" t="s">
        <v>2317</v>
      </c>
    </row>
    <row r="25" spans="1:4" ht="15" hidden="1" customHeight="1" x14ac:dyDescent="0.25">
      <c r="A25" s="13" t="s">
        <v>1228</v>
      </c>
      <c r="B25" s="14" t="s">
        <v>95</v>
      </c>
      <c r="C25" s="15" t="s">
        <v>2305</v>
      </c>
      <c r="D25" s="15" t="s">
        <v>2305</v>
      </c>
    </row>
    <row r="26" spans="1:4" ht="15" hidden="1" customHeight="1" x14ac:dyDescent="0.25">
      <c r="A26" s="16" t="s">
        <v>1229</v>
      </c>
      <c r="B26" s="14" t="s">
        <v>96</v>
      </c>
      <c r="C26" s="15" t="s">
        <v>2306</v>
      </c>
      <c r="D26" s="15" t="s">
        <v>2307</v>
      </c>
    </row>
    <row r="27" spans="1:4" ht="15" hidden="1" customHeight="1" x14ac:dyDescent="0.25">
      <c r="A27" s="13" t="s">
        <v>1230</v>
      </c>
      <c r="B27" s="14" t="s">
        <v>97</v>
      </c>
      <c r="C27" s="15" t="s">
        <v>2306</v>
      </c>
      <c r="D27" s="15" t="s">
        <v>2307</v>
      </c>
    </row>
    <row r="28" spans="1:4" ht="15" hidden="1" customHeight="1" x14ac:dyDescent="0.25">
      <c r="A28" s="16" t="s">
        <v>1233</v>
      </c>
      <c r="B28" s="14" t="s">
        <v>100</v>
      </c>
      <c r="C28" s="15" t="s">
        <v>2306</v>
      </c>
      <c r="D28" s="15" t="s">
        <v>2307</v>
      </c>
    </row>
    <row r="29" spans="1:4" ht="15" hidden="1" customHeight="1" x14ac:dyDescent="0.25">
      <c r="A29" s="13" t="s">
        <v>1237</v>
      </c>
      <c r="B29" s="14" t="s">
        <v>104</v>
      </c>
      <c r="C29" s="15" t="s">
        <v>2318</v>
      </c>
      <c r="D29" s="15" t="s">
        <v>2319</v>
      </c>
    </row>
    <row r="30" spans="1:4" ht="15" hidden="1" customHeight="1" x14ac:dyDescent="0.25">
      <c r="A30" s="17" t="s">
        <v>1239</v>
      </c>
      <c r="B30" s="14" t="s">
        <v>106</v>
      </c>
      <c r="C30" s="15" t="s">
        <v>2320</v>
      </c>
      <c r="D30" s="15" t="s">
        <v>2321</v>
      </c>
    </row>
    <row r="31" spans="1:4" ht="15" hidden="1" customHeight="1" x14ac:dyDescent="0.25">
      <c r="A31" s="13" t="s">
        <v>1238</v>
      </c>
      <c r="B31" s="14" t="s">
        <v>105</v>
      </c>
      <c r="C31" s="15" t="s">
        <v>2320</v>
      </c>
      <c r="D31" s="15" t="s">
        <v>2321</v>
      </c>
    </row>
    <row r="32" spans="1:4" ht="15" hidden="1" customHeight="1" x14ac:dyDescent="0.25">
      <c r="A32" s="19" t="s">
        <v>1240</v>
      </c>
      <c r="B32" s="14" t="s">
        <v>107</v>
      </c>
      <c r="C32" s="15" t="s">
        <v>2320</v>
      </c>
      <c r="D32" s="15" t="s">
        <v>2321</v>
      </c>
    </row>
    <row r="33" spans="1:4" ht="15" hidden="1" customHeight="1" x14ac:dyDescent="0.25">
      <c r="A33" s="19" t="s">
        <v>1241</v>
      </c>
      <c r="B33" s="14" t="s">
        <v>108</v>
      </c>
      <c r="C33" s="15" t="s">
        <v>2320</v>
      </c>
      <c r="D33" s="15" t="s">
        <v>2321</v>
      </c>
    </row>
    <row r="34" spans="1:4" ht="15" hidden="1" customHeight="1" x14ac:dyDescent="0.25">
      <c r="A34" s="19" t="s">
        <v>1242</v>
      </c>
      <c r="B34" s="14" t="s">
        <v>109</v>
      </c>
      <c r="C34" s="15" t="s">
        <v>2320</v>
      </c>
      <c r="D34" s="15" t="s">
        <v>2321</v>
      </c>
    </row>
    <row r="35" spans="1:4" ht="15" hidden="1" customHeight="1" x14ac:dyDescent="0.25">
      <c r="A35" s="17" t="s">
        <v>1243</v>
      </c>
      <c r="B35" s="14" t="s">
        <v>110</v>
      </c>
      <c r="C35" s="15" t="s">
        <v>2320</v>
      </c>
      <c r="D35" s="15" t="s">
        <v>2321</v>
      </c>
    </row>
    <row r="36" spans="1:4" ht="15" hidden="1" customHeight="1" x14ac:dyDescent="0.25">
      <c r="A36" s="17" t="s">
        <v>1244</v>
      </c>
      <c r="B36" s="14" t="s">
        <v>111</v>
      </c>
      <c r="C36" s="15" t="s">
        <v>2322</v>
      </c>
      <c r="D36" s="15" t="s">
        <v>2323</v>
      </c>
    </row>
    <row r="37" spans="1:4" ht="15" hidden="1" customHeight="1" x14ac:dyDescent="0.25">
      <c r="A37" s="13" t="s">
        <v>2011</v>
      </c>
      <c r="B37" s="14" t="s">
        <v>858</v>
      </c>
      <c r="C37" s="15" t="s">
        <v>2305</v>
      </c>
      <c r="D37" s="15" t="s">
        <v>2305</v>
      </c>
    </row>
    <row r="38" spans="1:4" ht="15" hidden="1" customHeight="1" x14ac:dyDescent="0.25">
      <c r="A38" s="13" t="s">
        <v>2012</v>
      </c>
      <c r="B38" s="14" t="s">
        <v>859</v>
      </c>
      <c r="C38" s="15" t="s">
        <v>2305</v>
      </c>
      <c r="D38" s="15" t="s">
        <v>2305</v>
      </c>
    </row>
    <row r="39" spans="1:4" ht="15" hidden="1" customHeight="1" x14ac:dyDescent="0.25">
      <c r="A39" s="13" t="s">
        <v>2013</v>
      </c>
      <c r="B39" s="14" t="s">
        <v>860</v>
      </c>
      <c r="C39" s="15" t="s">
        <v>2305</v>
      </c>
      <c r="D39" s="15" t="s">
        <v>2305</v>
      </c>
    </row>
    <row r="40" spans="1:4" ht="15" hidden="1" customHeight="1" x14ac:dyDescent="0.25">
      <c r="A40" s="13" t="s">
        <v>1247</v>
      </c>
      <c r="B40" s="14" t="s">
        <v>114</v>
      </c>
      <c r="C40" s="15" t="s">
        <v>2305</v>
      </c>
      <c r="D40" s="15" t="s">
        <v>2305</v>
      </c>
    </row>
    <row r="41" spans="1:4" ht="15" hidden="1" customHeight="1" x14ac:dyDescent="0.25">
      <c r="A41" s="16" t="s">
        <v>1250</v>
      </c>
      <c r="B41" s="14" t="s">
        <v>116</v>
      </c>
      <c r="C41" s="15" t="s">
        <v>2305</v>
      </c>
      <c r="D41" s="15" t="s">
        <v>2305</v>
      </c>
    </row>
    <row r="42" spans="1:4" ht="15" hidden="1" customHeight="1" x14ac:dyDescent="0.25">
      <c r="A42" s="20" t="s">
        <v>1251</v>
      </c>
      <c r="B42" s="14" t="s">
        <v>117</v>
      </c>
      <c r="C42" s="15" t="s">
        <v>2305</v>
      </c>
      <c r="D42" s="15" t="s">
        <v>2305</v>
      </c>
    </row>
    <row r="43" spans="1:4" ht="15" hidden="1" customHeight="1" x14ac:dyDescent="0.25">
      <c r="A43" s="20" t="s">
        <v>1252</v>
      </c>
      <c r="B43" s="14" t="s">
        <v>118</v>
      </c>
      <c r="C43" s="15" t="s">
        <v>2305</v>
      </c>
      <c r="D43" s="15" t="s">
        <v>2305</v>
      </c>
    </row>
    <row r="44" spans="1:4" ht="15" hidden="1" customHeight="1" x14ac:dyDescent="0.25">
      <c r="A44" s="13" t="s">
        <v>1253</v>
      </c>
      <c r="B44" s="14" t="s">
        <v>119</v>
      </c>
      <c r="C44" s="15" t="s">
        <v>2305</v>
      </c>
      <c r="D44" s="15" t="s">
        <v>2305</v>
      </c>
    </row>
    <row r="45" spans="1:4" ht="15" hidden="1" customHeight="1" x14ac:dyDescent="0.25">
      <c r="A45" s="16" t="s">
        <v>1254</v>
      </c>
      <c r="B45" s="14" t="s">
        <v>120</v>
      </c>
      <c r="C45" s="15" t="s">
        <v>2305</v>
      </c>
      <c r="D45" s="15" t="s">
        <v>2305</v>
      </c>
    </row>
    <row r="46" spans="1:4" ht="15" hidden="1" customHeight="1" x14ac:dyDescent="0.25">
      <c r="A46" s="13" t="s">
        <v>1255</v>
      </c>
      <c r="B46" s="14" t="s">
        <v>121</v>
      </c>
      <c r="C46" s="15" t="s">
        <v>2305</v>
      </c>
      <c r="D46" s="15" t="s">
        <v>2305</v>
      </c>
    </row>
    <row r="47" spans="1:4" ht="15" hidden="1" customHeight="1" x14ac:dyDescent="0.25">
      <c r="A47" s="13" t="s">
        <v>1256</v>
      </c>
      <c r="B47" s="14" t="s">
        <v>122</v>
      </c>
      <c r="C47" s="15" t="s">
        <v>2305</v>
      </c>
      <c r="D47" s="15" t="s">
        <v>2305</v>
      </c>
    </row>
    <row r="48" spans="1:4" ht="15" hidden="1" customHeight="1" x14ac:dyDescent="0.25">
      <c r="A48" s="16" t="s">
        <v>1257</v>
      </c>
      <c r="B48" s="14" t="s">
        <v>112</v>
      </c>
      <c r="C48" s="15" t="s">
        <v>2305</v>
      </c>
      <c r="D48" s="15" t="s">
        <v>2305</v>
      </c>
    </row>
    <row r="49" spans="1:4" ht="15" hidden="1" customHeight="1" x14ac:dyDescent="0.25">
      <c r="A49" s="18" t="s">
        <v>2017</v>
      </c>
      <c r="B49" s="14" t="s">
        <v>864</v>
      </c>
      <c r="C49" s="15" t="s">
        <v>2305</v>
      </c>
      <c r="D49" s="15" t="s">
        <v>2305</v>
      </c>
    </row>
    <row r="50" spans="1:4" ht="15" hidden="1" customHeight="1" x14ac:dyDescent="0.25">
      <c r="A50" s="20" t="s">
        <v>1260</v>
      </c>
      <c r="B50" s="14" t="s">
        <v>125</v>
      </c>
      <c r="C50" s="15" t="s">
        <v>2305</v>
      </c>
      <c r="D50" s="15" t="s">
        <v>2305</v>
      </c>
    </row>
    <row r="51" spans="1:4" ht="15" hidden="1" customHeight="1" x14ac:dyDescent="0.25">
      <c r="A51" s="13" t="s">
        <v>1258</v>
      </c>
      <c r="B51" s="14" t="s">
        <v>2324</v>
      </c>
      <c r="C51" s="15" t="s">
        <v>2305</v>
      </c>
      <c r="D51" s="15" t="s">
        <v>2305</v>
      </c>
    </row>
    <row r="52" spans="1:4" ht="15" hidden="1" customHeight="1" x14ac:dyDescent="0.25">
      <c r="A52" s="13" t="s">
        <v>1259</v>
      </c>
      <c r="B52" s="14" t="s">
        <v>2325</v>
      </c>
      <c r="C52" s="15" t="s">
        <v>2305</v>
      </c>
      <c r="D52" s="15" t="s">
        <v>2305</v>
      </c>
    </row>
    <row r="53" spans="1:4" ht="15" hidden="1" customHeight="1" x14ac:dyDescent="0.25">
      <c r="A53" s="13" t="s">
        <v>1261</v>
      </c>
      <c r="B53" s="14" t="s">
        <v>2326</v>
      </c>
      <c r="C53" s="15" t="s">
        <v>2305</v>
      </c>
      <c r="D53" s="15" t="s">
        <v>2305</v>
      </c>
    </row>
    <row r="54" spans="1:4" ht="15" hidden="1" customHeight="1" x14ac:dyDescent="0.25">
      <c r="A54" s="16" t="s">
        <v>1262</v>
      </c>
      <c r="B54" s="14" t="s">
        <v>127</v>
      </c>
      <c r="C54" s="15" t="s">
        <v>2316</v>
      </c>
      <c r="D54" s="15" t="s">
        <v>2317</v>
      </c>
    </row>
    <row r="55" spans="1:4" ht="15" hidden="1" customHeight="1" x14ac:dyDescent="0.25">
      <c r="A55" s="17" t="s">
        <v>1263</v>
      </c>
      <c r="B55" s="14" t="s">
        <v>128</v>
      </c>
      <c r="C55" s="15" t="s">
        <v>2316</v>
      </c>
      <c r="D55" s="15" t="s">
        <v>2317</v>
      </c>
    </row>
    <row r="56" spans="1:4" ht="15" hidden="1" customHeight="1" x14ac:dyDescent="0.25">
      <c r="A56" s="13" t="s">
        <v>1264</v>
      </c>
      <c r="B56" s="14" t="s">
        <v>129</v>
      </c>
      <c r="C56" s="15" t="s">
        <v>2316</v>
      </c>
      <c r="D56" s="15" t="s">
        <v>2317</v>
      </c>
    </row>
    <row r="57" spans="1:4" ht="15" hidden="1" customHeight="1" x14ac:dyDescent="0.25">
      <c r="A57" s="16" t="s">
        <v>1266</v>
      </c>
      <c r="B57" s="14" t="s">
        <v>131</v>
      </c>
      <c r="C57" s="15" t="s">
        <v>2306</v>
      </c>
      <c r="D57" s="15" t="s">
        <v>2327</v>
      </c>
    </row>
    <row r="58" spans="1:4" ht="15" hidden="1" customHeight="1" x14ac:dyDescent="0.25">
      <c r="A58" s="13" t="s">
        <v>1267</v>
      </c>
      <c r="B58" s="14" t="s">
        <v>132</v>
      </c>
      <c r="C58" s="15" t="s">
        <v>2306</v>
      </c>
      <c r="D58" s="15" t="s">
        <v>2327</v>
      </c>
    </row>
    <row r="59" spans="1:4" ht="15" hidden="1" customHeight="1" x14ac:dyDescent="0.25">
      <c r="A59" s="13" t="s">
        <v>1268</v>
      </c>
      <c r="B59" s="14" t="s">
        <v>133</v>
      </c>
      <c r="C59" s="15" t="s">
        <v>2305</v>
      </c>
      <c r="D59" s="15" t="s">
        <v>2305</v>
      </c>
    </row>
    <row r="60" spans="1:4" ht="15" hidden="1" customHeight="1" x14ac:dyDescent="0.25">
      <c r="A60" s="13" t="s">
        <v>1269</v>
      </c>
      <c r="B60" s="14" t="s">
        <v>134</v>
      </c>
      <c r="C60" s="15" t="s">
        <v>2305</v>
      </c>
      <c r="D60" s="15" t="s">
        <v>2305</v>
      </c>
    </row>
    <row r="61" spans="1:4" ht="15" hidden="1" customHeight="1" x14ac:dyDescent="0.25">
      <c r="A61" s="21" t="s">
        <v>1270</v>
      </c>
      <c r="B61" s="14" t="s">
        <v>135</v>
      </c>
      <c r="C61" s="15" t="s">
        <v>2310</v>
      </c>
      <c r="D61" s="15" t="s">
        <v>2311</v>
      </c>
    </row>
    <row r="62" spans="1:4" ht="15" hidden="1" customHeight="1" x14ac:dyDescent="0.25">
      <c r="A62" s="17" t="s">
        <v>1271</v>
      </c>
      <c r="B62" s="14" t="s">
        <v>136</v>
      </c>
      <c r="C62" s="15" t="s">
        <v>2310</v>
      </c>
      <c r="D62" s="15" t="s">
        <v>2311</v>
      </c>
    </row>
    <row r="63" spans="1:4" ht="15" hidden="1" customHeight="1" x14ac:dyDescent="0.25">
      <c r="A63" s="22" t="s">
        <v>1273</v>
      </c>
      <c r="B63" s="14" t="s">
        <v>138</v>
      </c>
      <c r="C63" s="15" t="s">
        <v>2310</v>
      </c>
      <c r="D63" s="15" t="s">
        <v>2311</v>
      </c>
    </row>
    <row r="64" spans="1:4" ht="15" hidden="1" customHeight="1" x14ac:dyDescent="0.25">
      <c r="A64" s="13" t="s">
        <v>1277</v>
      </c>
      <c r="B64" s="14" t="s">
        <v>142</v>
      </c>
      <c r="C64" s="15" t="s">
        <v>2328</v>
      </c>
      <c r="D64" s="15" t="s">
        <v>2328</v>
      </c>
    </row>
    <row r="65" spans="1:4" ht="15" hidden="1" customHeight="1" x14ac:dyDescent="0.25">
      <c r="A65" s="17" t="s">
        <v>2280</v>
      </c>
      <c r="B65" s="14" t="s">
        <v>1121</v>
      </c>
      <c r="C65" s="15" t="s">
        <v>2329</v>
      </c>
      <c r="D65" s="15" t="s">
        <v>2329</v>
      </c>
    </row>
    <row r="66" spans="1:4" ht="15" hidden="1" customHeight="1" x14ac:dyDescent="0.25">
      <c r="A66" s="17" t="s">
        <v>2281</v>
      </c>
      <c r="B66" s="14" t="s">
        <v>1122</v>
      </c>
      <c r="C66" s="15" t="s">
        <v>2329</v>
      </c>
      <c r="D66" s="15" t="s">
        <v>2329</v>
      </c>
    </row>
    <row r="67" spans="1:4" ht="15" hidden="1" customHeight="1" x14ac:dyDescent="0.25">
      <c r="A67" s="13" t="s">
        <v>1281</v>
      </c>
      <c r="B67" s="14" t="s">
        <v>146</v>
      </c>
      <c r="C67" s="15" t="s">
        <v>2308</v>
      </c>
      <c r="D67" s="15" t="s">
        <v>2308</v>
      </c>
    </row>
    <row r="68" spans="1:4" ht="15" hidden="1" customHeight="1" x14ac:dyDescent="0.25">
      <c r="A68" s="13" t="s">
        <v>1282</v>
      </c>
      <c r="B68" s="14" t="s">
        <v>147</v>
      </c>
      <c r="C68" s="15" t="s">
        <v>2308</v>
      </c>
      <c r="D68" s="15" t="s">
        <v>2308</v>
      </c>
    </row>
    <row r="69" spans="1:4" ht="15" hidden="1" customHeight="1" x14ac:dyDescent="0.25">
      <c r="A69" s="17" t="s">
        <v>1133</v>
      </c>
      <c r="B69" s="14" t="s">
        <v>1</v>
      </c>
      <c r="C69" s="15" t="s">
        <v>2330</v>
      </c>
      <c r="D69" s="15" t="s">
        <v>2330</v>
      </c>
    </row>
    <row r="70" spans="1:4" ht="15" hidden="1" customHeight="1" x14ac:dyDescent="0.25">
      <c r="A70" s="13" t="s">
        <v>1134</v>
      </c>
      <c r="B70" s="14" t="s">
        <v>2</v>
      </c>
      <c r="C70" s="15" t="s">
        <v>2330</v>
      </c>
      <c r="D70" s="15" t="s">
        <v>2330</v>
      </c>
    </row>
    <row r="71" spans="1:4" ht="15" hidden="1" customHeight="1" x14ac:dyDescent="0.25">
      <c r="A71" s="13" t="s">
        <v>1135</v>
      </c>
      <c r="B71" s="14" t="s">
        <v>3</v>
      </c>
      <c r="C71" s="15" t="s">
        <v>2330</v>
      </c>
      <c r="D71" s="15" t="s">
        <v>2330</v>
      </c>
    </row>
    <row r="72" spans="1:4" ht="15" hidden="1" customHeight="1" x14ac:dyDescent="0.25">
      <c r="A72" s="13" t="s">
        <v>1136</v>
      </c>
      <c r="B72" s="14" t="s">
        <v>4</v>
      </c>
      <c r="C72" s="15" t="s">
        <v>2330</v>
      </c>
      <c r="D72" s="15" t="s">
        <v>2330</v>
      </c>
    </row>
    <row r="73" spans="1:4" ht="15" hidden="1" customHeight="1" x14ac:dyDescent="0.25">
      <c r="A73" s="13" t="s">
        <v>1137</v>
      </c>
      <c r="B73" s="14" t="s">
        <v>5</v>
      </c>
      <c r="C73" s="15" t="s">
        <v>2330</v>
      </c>
      <c r="D73" s="15" t="s">
        <v>2330</v>
      </c>
    </row>
    <row r="74" spans="1:4" ht="15" hidden="1" customHeight="1" x14ac:dyDescent="0.25">
      <c r="A74" s="13" t="s">
        <v>1139</v>
      </c>
      <c r="B74" s="14" t="s">
        <v>7</v>
      </c>
      <c r="C74" s="15" t="s">
        <v>2330</v>
      </c>
      <c r="D74" s="15" t="s">
        <v>2330</v>
      </c>
    </row>
    <row r="75" spans="1:4" ht="15" hidden="1" customHeight="1" x14ac:dyDescent="0.25">
      <c r="A75" s="13" t="s">
        <v>1140</v>
      </c>
      <c r="B75" s="14" t="s">
        <v>8</v>
      </c>
      <c r="C75" s="15" t="s">
        <v>2330</v>
      </c>
      <c r="D75" s="15" t="s">
        <v>2330</v>
      </c>
    </row>
    <row r="76" spans="1:4" ht="15" hidden="1" customHeight="1" x14ac:dyDescent="0.25">
      <c r="A76" s="13" t="s">
        <v>1138</v>
      </c>
      <c r="B76" s="14" t="s">
        <v>6</v>
      </c>
      <c r="C76" s="15" t="s">
        <v>2330</v>
      </c>
      <c r="D76" s="15" t="s">
        <v>2330</v>
      </c>
    </row>
    <row r="77" spans="1:4" ht="15" hidden="1" customHeight="1" x14ac:dyDescent="0.25">
      <c r="A77" s="22" t="s">
        <v>1285</v>
      </c>
      <c r="B77" s="14" t="s">
        <v>150</v>
      </c>
      <c r="C77" s="15" t="s">
        <v>2310</v>
      </c>
      <c r="D77" s="15" t="s">
        <v>2311</v>
      </c>
    </row>
    <row r="78" spans="1:4" ht="15" hidden="1" customHeight="1" x14ac:dyDescent="0.25">
      <c r="A78" s="13" t="s">
        <v>1286</v>
      </c>
      <c r="B78" s="14" t="s">
        <v>151</v>
      </c>
      <c r="C78" s="15" t="s">
        <v>2305</v>
      </c>
      <c r="D78" s="15" t="s">
        <v>2305</v>
      </c>
    </row>
    <row r="79" spans="1:4" ht="15" hidden="1" customHeight="1" x14ac:dyDescent="0.25">
      <c r="A79" s="13" t="s">
        <v>1287</v>
      </c>
      <c r="B79" s="14" t="s">
        <v>152</v>
      </c>
      <c r="C79" s="15" t="s">
        <v>2305</v>
      </c>
      <c r="D79" s="15" t="s">
        <v>2305</v>
      </c>
    </row>
    <row r="80" spans="1:4" ht="15" hidden="1" customHeight="1" x14ac:dyDescent="0.25">
      <c r="A80" s="16" t="s">
        <v>1288</v>
      </c>
      <c r="B80" s="14" t="s">
        <v>153</v>
      </c>
      <c r="C80" s="15" t="s">
        <v>2308</v>
      </c>
      <c r="D80" s="15" t="s">
        <v>2308</v>
      </c>
    </row>
    <row r="81" spans="1:4" ht="15" hidden="1" customHeight="1" x14ac:dyDescent="0.25">
      <c r="A81" s="17" t="s">
        <v>1289</v>
      </c>
      <c r="B81" s="14" t="s">
        <v>154</v>
      </c>
      <c r="C81" s="15" t="s">
        <v>2308</v>
      </c>
      <c r="D81" s="15" t="s">
        <v>2308</v>
      </c>
    </row>
    <row r="82" spans="1:4" ht="15" hidden="1" customHeight="1" x14ac:dyDescent="0.25">
      <c r="A82" s="13" t="s">
        <v>1290</v>
      </c>
      <c r="B82" s="14" t="s">
        <v>155</v>
      </c>
      <c r="C82" s="15" t="s">
        <v>2308</v>
      </c>
      <c r="D82" s="15" t="s">
        <v>2308</v>
      </c>
    </row>
    <row r="83" spans="1:4" ht="15" hidden="1" customHeight="1" x14ac:dyDescent="0.25">
      <c r="A83" s="17" t="s">
        <v>1291</v>
      </c>
      <c r="B83" s="14" t="s">
        <v>156</v>
      </c>
      <c r="C83" s="15" t="s">
        <v>2308</v>
      </c>
      <c r="D83" s="15" t="s">
        <v>2308</v>
      </c>
    </row>
    <row r="84" spans="1:4" ht="15" hidden="1" customHeight="1" x14ac:dyDescent="0.25">
      <c r="A84" s="13" t="s">
        <v>1292</v>
      </c>
      <c r="B84" s="14" t="s">
        <v>157</v>
      </c>
      <c r="C84" s="15" t="s">
        <v>2308</v>
      </c>
      <c r="D84" s="15" t="s">
        <v>2308</v>
      </c>
    </row>
    <row r="85" spans="1:4" ht="15" hidden="1" customHeight="1" x14ac:dyDescent="0.25">
      <c r="A85" s="13" t="s">
        <v>1293</v>
      </c>
      <c r="B85" s="14" t="s">
        <v>158</v>
      </c>
      <c r="C85" s="15" t="s">
        <v>2308</v>
      </c>
      <c r="D85" s="15" t="s">
        <v>2308</v>
      </c>
    </row>
    <row r="86" spans="1:4" ht="15" hidden="1" customHeight="1" x14ac:dyDescent="0.25">
      <c r="A86" s="13" t="s">
        <v>1294</v>
      </c>
      <c r="B86" s="14" t="s">
        <v>159</v>
      </c>
      <c r="C86" s="15" t="s">
        <v>2308</v>
      </c>
      <c r="D86" s="15" t="s">
        <v>2308</v>
      </c>
    </row>
    <row r="87" spans="1:4" ht="15" hidden="1" customHeight="1" x14ac:dyDescent="0.25">
      <c r="A87" s="13" t="s">
        <v>1295</v>
      </c>
      <c r="B87" s="14" t="s">
        <v>160</v>
      </c>
      <c r="C87" s="15" t="s">
        <v>2308</v>
      </c>
      <c r="D87" s="15" t="s">
        <v>2308</v>
      </c>
    </row>
    <row r="88" spans="1:4" ht="15" hidden="1" customHeight="1" x14ac:dyDescent="0.25">
      <c r="A88" s="16" t="s">
        <v>1188</v>
      </c>
      <c r="B88" s="14" t="s">
        <v>56</v>
      </c>
      <c r="C88" s="15" t="s">
        <v>2310</v>
      </c>
      <c r="D88" s="15" t="s">
        <v>2310</v>
      </c>
    </row>
    <row r="89" spans="1:4" ht="15" hidden="1" customHeight="1" x14ac:dyDescent="0.25">
      <c r="A89" s="13" t="s">
        <v>1187</v>
      </c>
      <c r="B89" s="14" t="s">
        <v>55</v>
      </c>
      <c r="C89" s="15" t="s">
        <v>2310</v>
      </c>
      <c r="D89" s="15" t="s">
        <v>2310</v>
      </c>
    </row>
    <row r="90" spans="1:4" ht="15" hidden="1" customHeight="1" x14ac:dyDescent="0.25">
      <c r="A90" s="16" t="s">
        <v>1191</v>
      </c>
      <c r="B90" s="14" t="s">
        <v>59</v>
      </c>
      <c r="C90" s="15" t="s">
        <v>2310</v>
      </c>
      <c r="D90" s="15" t="s">
        <v>2310</v>
      </c>
    </row>
    <row r="91" spans="1:4" ht="15" hidden="1" customHeight="1" x14ac:dyDescent="0.25">
      <c r="A91" s="13" t="s">
        <v>2331</v>
      </c>
      <c r="B91" s="14" t="s">
        <v>2332</v>
      </c>
      <c r="C91" s="15" t="s">
        <v>2308</v>
      </c>
      <c r="D91" s="15" t="s">
        <v>2308</v>
      </c>
    </row>
    <row r="92" spans="1:4" ht="15" hidden="1" customHeight="1" x14ac:dyDescent="0.25">
      <c r="A92" s="13" t="s">
        <v>1296</v>
      </c>
      <c r="B92" s="14" t="s">
        <v>161</v>
      </c>
      <c r="C92" s="15" t="s">
        <v>2308</v>
      </c>
      <c r="D92" s="15" t="s">
        <v>2308</v>
      </c>
    </row>
    <row r="93" spans="1:4" ht="15" hidden="1" customHeight="1" x14ac:dyDescent="0.25">
      <c r="A93" s="19" t="s">
        <v>2333</v>
      </c>
      <c r="B93" s="14" t="s">
        <v>2334</v>
      </c>
      <c r="C93" s="15" t="s">
        <v>2320</v>
      </c>
      <c r="D93" s="15" t="s">
        <v>2321</v>
      </c>
    </row>
    <row r="94" spans="1:4" ht="15" hidden="1" customHeight="1" x14ac:dyDescent="0.25">
      <c r="A94" s="19" t="s">
        <v>2335</v>
      </c>
      <c r="B94" s="14" t="s">
        <v>2336</v>
      </c>
      <c r="C94" s="15" t="s">
        <v>2320</v>
      </c>
      <c r="D94" s="15" t="s">
        <v>2321</v>
      </c>
    </row>
    <row r="95" spans="1:4" ht="15" hidden="1" customHeight="1" x14ac:dyDescent="0.25">
      <c r="A95" s="19" t="s">
        <v>2337</v>
      </c>
      <c r="B95" s="14" t="s">
        <v>2338</v>
      </c>
      <c r="C95" s="15" t="s">
        <v>2320</v>
      </c>
      <c r="D95" s="15" t="s">
        <v>2321</v>
      </c>
    </row>
    <row r="96" spans="1:4" ht="15" hidden="1" customHeight="1" x14ac:dyDescent="0.25">
      <c r="A96" s="19" t="s">
        <v>2339</v>
      </c>
      <c r="B96" s="14" t="s">
        <v>2340</v>
      </c>
      <c r="C96" s="15" t="s">
        <v>2320</v>
      </c>
      <c r="D96" s="15" t="s">
        <v>2321</v>
      </c>
    </row>
    <row r="97" spans="1:4" ht="15" hidden="1" customHeight="1" x14ac:dyDescent="0.25">
      <c r="A97" s="19" t="s">
        <v>2341</v>
      </c>
      <c r="B97" s="14" t="s">
        <v>2342</v>
      </c>
      <c r="C97" s="15" t="s">
        <v>2320</v>
      </c>
      <c r="D97" s="15" t="s">
        <v>2321</v>
      </c>
    </row>
    <row r="98" spans="1:4" ht="15" hidden="1" customHeight="1" x14ac:dyDescent="0.25">
      <c r="A98" s="13" t="s">
        <v>1297</v>
      </c>
      <c r="B98" s="14" t="s">
        <v>162</v>
      </c>
      <c r="C98" s="15" t="s">
        <v>2308</v>
      </c>
      <c r="D98" s="15" t="s">
        <v>2308</v>
      </c>
    </row>
    <row r="99" spans="1:4" ht="15" hidden="1" customHeight="1" x14ac:dyDescent="0.25">
      <c r="A99" s="13" t="s">
        <v>1298</v>
      </c>
      <c r="B99" s="14" t="s">
        <v>163</v>
      </c>
      <c r="C99" s="15" t="s">
        <v>2308</v>
      </c>
      <c r="D99" s="15" t="s">
        <v>2308</v>
      </c>
    </row>
    <row r="100" spans="1:4" ht="15" hidden="1" customHeight="1" x14ac:dyDescent="0.25">
      <c r="A100" s="13" t="s">
        <v>2343</v>
      </c>
      <c r="B100" s="14" t="s">
        <v>2344</v>
      </c>
      <c r="C100" s="15" t="s">
        <v>2310</v>
      </c>
      <c r="D100" s="15" t="s">
        <v>2311</v>
      </c>
    </row>
    <row r="101" spans="1:4" ht="15" hidden="1" customHeight="1" x14ac:dyDescent="0.25">
      <c r="A101" s="13" t="s">
        <v>1299</v>
      </c>
      <c r="B101" s="14" t="s">
        <v>164</v>
      </c>
      <c r="C101" s="15" t="s">
        <v>2308</v>
      </c>
      <c r="D101" s="15" t="s">
        <v>2308</v>
      </c>
    </row>
    <row r="102" spans="1:4" ht="15" hidden="1" customHeight="1" x14ac:dyDescent="0.25">
      <c r="A102" s="13" t="s">
        <v>1300</v>
      </c>
      <c r="B102" s="14" t="s">
        <v>165</v>
      </c>
      <c r="C102" s="15" t="s">
        <v>2328</v>
      </c>
      <c r="D102" s="15" t="s">
        <v>2328</v>
      </c>
    </row>
    <row r="103" spans="1:4" ht="15" hidden="1" customHeight="1" x14ac:dyDescent="0.25">
      <c r="A103" s="13" t="s">
        <v>1302</v>
      </c>
      <c r="B103" s="14" t="s">
        <v>166</v>
      </c>
      <c r="C103" s="15" t="s">
        <v>2308</v>
      </c>
      <c r="D103" s="15" t="s">
        <v>2308</v>
      </c>
    </row>
    <row r="104" spans="1:4" ht="15" hidden="1" customHeight="1" x14ac:dyDescent="0.25">
      <c r="A104" s="13" t="s">
        <v>1303</v>
      </c>
      <c r="B104" s="14" t="s">
        <v>167</v>
      </c>
      <c r="C104" s="15" t="s">
        <v>2308</v>
      </c>
      <c r="D104" s="15" t="s">
        <v>2308</v>
      </c>
    </row>
    <row r="105" spans="1:4" ht="15" hidden="1" customHeight="1" x14ac:dyDescent="0.25">
      <c r="A105" s="13" t="s">
        <v>1304</v>
      </c>
      <c r="B105" s="14" t="s">
        <v>168</v>
      </c>
      <c r="C105" s="15" t="s">
        <v>2308</v>
      </c>
      <c r="D105" s="15" t="s">
        <v>2308</v>
      </c>
    </row>
    <row r="106" spans="1:4" ht="15" hidden="1" customHeight="1" x14ac:dyDescent="0.25">
      <c r="A106" s="13" t="s">
        <v>1305</v>
      </c>
      <c r="B106" s="14" t="s">
        <v>169</v>
      </c>
      <c r="C106" s="15" t="s">
        <v>2310</v>
      </c>
      <c r="D106" s="15" t="s">
        <v>2311</v>
      </c>
    </row>
    <row r="107" spans="1:4" ht="15" hidden="1" customHeight="1" x14ac:dyDescent="0.25">
      <c r="A107" s="13" t="s">
        <v>1306</v>
      </c>
      <c r="B107" s="14" t="s">
        <v>170</v>
      </c>
      <c r="C107" s="15" t="s">
        <v>2308</v>
      </c>
      <c r="D107" s="15" t="s">
        <v>2308</v>
      </c>
    </row>
    <row r="108" spans="1:4" ht="15" hidden="1" customHeight="1" x14ac:dyDescent="0.25">
      <c r="A108" s="13" t="s">
        <v>1308</v>
      </c>
      <c r="B108" s="14" t="s">
        <v>172</v>
      </c>
      <c r="C108" s="15" t="s">
        <v>2308</v>
      </c>
      <c r="D108" s="15" t="s">
        <v>2308</v>
      </c>
    </row>
    <row r="109" spans="1:4" ht="15" hidden="1" customHeight="1" x14ac:dyDescent="0.25">
      <c r="A109" s="13" t="s">
        <v>1309</v>
      </c>
      <c r="B109" s="14" t="s">
        <v>173</v>
      </c>
      <c r="C109" s="15" t="s">
        <v>2308</v>
      </c>
      <c r="D109" s="15" t="s">
        <v>2308</v>
      </c>
    </row>
    <row r="110" spans="1:4" ht="15" hidden="1" customHeight="1" x14ac:dyDescent="0.25">
      <c r="A110" s="16" t="s">
        <v>1310</v>
      </c>
      <c r="B110" s="14" t="s">
        <v>2345</v>
      </c>
      <c r="C110" s="15" t="s">
        <v>2308</v>
      </c>
      <c r="D110" s="15" t="s">
        <v>2308</v>
      </c>
    </row>
    <row r="111" spans="1:4" ht="15" hidden="1" customHeight="1" x14ac:dyDescent="0.25">
      <c r="A111" s="13" t="s">
        <v>1313</v>
      </c>
      <c r="B111" s="14" t="s">
        <v>177</v>
      </c>
      <c r="C111" s="15" t="s">
        <v>2308</v>
      </c>
      <c r="D111" s="15" t="s">
        <v>2308</v>
      </c>
    </row>
    <row r="112" spans="1:4" ht="15" hidden="1" customHeight="1" x14ac:dyDescent="0.25">
      <c r="A112" s="13" t="s">
        <v>1312</v>
      </c>
      <c r="B112" s="14" t="s">
        <v>176</v>
      </c>
      <c r="C112" s="15" t="s">
        <v>2308</v>
      </c>
      <c r="D112" s="15" t="s">
        <v>2308</v>
      </c>
    </row>
    <row r="113" spans="1:4" ht="15" hidden="1" customHeight="1" x14ac:dyDescent="0.25">
      <c r="A113" s="13" t="s">
        <v>1314</v>
      </c>
      <c r="B113" s="14" t="s">
        <v>178</v>
      </c>
      <c r="C113" s="15" t="s">
        <v>2308</v>
      </c>
      <c r="D113" s="15" t="s">
        <v>2308</v>
      </c>
    </row>
    <row r="114" spans="1:4" ht="15" hidden="1" customHeight="1" x14ac:dyDescent="0.25">
      <c r="A114" s="13" t="s">
        <v>1315</v>
      </c>
      <c r="B114" s="14" t="s">
        <v>2346</v>
      </c>
      <c r="C114" s="15" t="s">
        <v>2310</v>
      </c>
      <c r="D114" s="15" t="s">
        <v>2311</v>
      </c>
    </row>
    <row r="115" spans="1:4" ht="15" hidden="1" customHeight="1" x14ac:dyDescent="0.25">
      <c r="A115" s="13" t="s">
        <v>1316</v>
      </c>
      <c r="B115" s="14" t="s">
        <v>180</v>
      </c>
      <c r="C115" s="15" t="s">
        <v>2318</v>
      </c>
      <c r="D115" s="15" t="s">
        <v>2319</v>
      </c>
    </row>
    <row r="116" spans="1:4" ht="15" hidden="1" customHeight="1" x14ac:dyDescent="0.25">
      <c r="A116" s="17" t="s">
        <v>1317</v>
      </c>
      <c r="B116" s="14" t="s">
        <v>181</v>
      </c>
      <c r="C116" s="15" t="s">
        <v>2318</v>
      </c>
      <c r="D116" s="15" t="s">
        <v>2319</v>
      </c>
    </row>
    <row r="117" spans="1:4" ht="15" hidden="1" customHeight="1" x14ac:dyDescent="0.25">
      <c r="A117" s="13" t="s">
        <v>1318</v>
      </c>
      <c r="B117" s="14" t="s">
        <v>182</v>
      </c>
      <c r="C117" s="15" t="s">
        <v>2318</v>
      </c>
      <c r="D117" s="15" t="s">
        <v>2319</v>
      </c>
    </row>
    <row r="118" spans="1:4" ht="15" hidden="1" customHeight="1" x14ac:dyDescent="0.25">
      <c r="A118" s="17" t="s">
        <v>1319</v>
      </c>
      <c r="B118" s="14" t="s">
        <v>183</v>
      </c>
      <c r="C118" s="15" t="s">
        <v>2318</v>
      </c>
      <c r="D118" s="15" t="s">
        <v>2319</v>
      </c>
    </row>
    <row r="119" spans="1:4" ht="15" hidden="1" customHeight="1" x14ac:dyDescent="0.25">
      <c r="A119" s="13" t="s">
        <v>1321</v>
      </c>
      <c r="B119" s="14" t="s">
        <v>185</v>
      </c>
      <c r="C119" s="15" t="s">
        <v>2318</v>
      </c>
      <c r="D119" s="15" t="s">
        <v>2319</v>
      </c>
    </row>
    <row r="120" spans="1:4" ht="15" hidden="1" customHeight="1" x14ac:dyDescent="0.25">
      <c r="A120" s="22" t="s">
        <v>1322</v>
      </c>
      <c r="B120" s="14" t="s">
        <v>186</v>
      </c>
      <c r="C120" s="15" t="s">
        <v>2310</v>
      </c>
      <c r="D120" s="15" t="s">
        <v>2311</v>
      </c>
    </row>
    <row r="121" spans="1:4" ht="15" hidden="1" customHeight="1" x14ac:dyDescent="0.25">
      <c r="A121" s="13" t="s">
        <v>1323</v>
      </c>
      <c r="B121" s="14" t="s">
        <v>187</v>
      </c>
      <c r="C121" s="15" t="s">
        <v>2310</v>
      </c>
      <c r="D121" s="15" t="s">
        <v>2311</v>
      </c>
    </row>
    <row r="122" spans="1:4" ht="15" hidden="1" customHeight="1" x14ac:dyDescent="0.25">
      <c r="A122" s="13" t="s">
        <v>1326</v>
      </c>
      <c r="B122" s="14" t="s">
        <v>190</v>
      </c>
      <c r="C122" s="15" t="s">
        <v>2316</v>
      </c>
      <c r="D122" s="15" t="s">
        <v>2317</v>
      </c>
    </row>
    <row r="123" spans="1:4" ht="15" hidden="1" customHeight="1" x14ac:dyDescent="0.25">
      <c r="A123" s="13" t="s">
        <v>1327</v>
      </c>
      <c r="B123" s="14" t="s">
        <v>191</v>
      </c>
      <c r="C123" s="15" t="s">
        <v>2316</v>
      </c>
      <c r="D123" s="15" t="s">
        <v>2317</v>
      </c>
    </row>
    <row r="124" spans="1:4" ht="15" hidden="1" customHeight="1" x14ac:dyDescent="0.25">
      <c r="A124" s="13" t="s">
        <v>1328</v>
      </c>
      <c r="B124" s="14" t="s">
        <v>192</v>
      </c>
      <c r="C124" s="15" t="s">
        <v>2316</v>
      </c>
      <c r="D124" s="15" t="s">
        <v>2317</v>
      </c>
    </row>
    <row r="125" spans="1:4" ht="15" hidden="1" customHeight="1" x14ac:dyDescent="0.25">
      <c r="A125" s="13" t="s">
        <v>1329</v>
      </c>
      <c r="B125" s="14" t="s">
        <v>193</v>
      </c>
      <c r="C125" s="15" t="s">
        <v>2316</v>
      </c>
      <c r="D125" s="15" t="s">
        <v>2317</v>
      </c>
    </row>
    <row r="126" spans="1:4" ht="15" hidden="1" customHeight="1" x14ac:dyDescent="0.25">
      <c r="A126" s="13" t="s">
        <v>1330</v>
      </c>
      <c r="B126" s="14" t="s">
        <v>194</v>
      </c>
      <c r="C126" s="15" t="s">
        <v>2316</v>
      </c>
      <c r="D126" s="15" t="s">
        <v>2317</v>
      </c>
    </row>
    <row r="127" spans="1:4" ht="15" hidden="1" customHeight="1" x14ac:dyDescent="0.25">
      <c r="A127" s="13" t="s">
        <v>1331</v>
      </c>
      <c r="B127" s="14" t="s">
        <v>195</v>
      </c>
      <c r="C127" s="15" t="s">
        <v>2316</v>
      </c>
      <c r="D127" s="15" t="s">
        <v>2317</v>
      </c>
    </row>
    <row r="128" spans="1:4" ht="15" hidden="1" customHeight="1" x14ac:dyDescent="0.25">
      <c r="A128" s="13" t="s">
        <v>1332</v>
      </c>
      <c r="B128" s="14" t="s">
        <v>196</v>
      </c>
      <c r="C128" s="15" t="s">
        <v>2316</v>
      </c>
      <c r="D128" s="15" t="s">
        <v>2317</v>
      </c>
    </row>
    <row r="129" spans="1:4" ht="15" hidden="1" customHeight="1" x14ac:dyDescent="0.25">
      <c r="A129" s="13" t="s">
        <v>1333</v>
      </c>
      <c r="B129" s="14" t="s">
        <v>197</v>
      </c>
      <c r="C129" s="15" t="s">
        <v>2316</v>
      </c>
      <c r="D129" s="15" t="s">
        <v>2317</v>
      </c>
    </row>
    <row r="130" spans="1:4" ht="15" hidden="1" customHeight="1" x14ac:dyDescent="0.25">
      <c r="A130" s="13" t="s">
        <v>2347</v>
      </c>
      <c r="B130" s="14" t="s">
        <v>2348</v>
      </c>
      <c r="C130" s="15" t="s">
        <v>2316</v>
      </c>
      <c r="D130" s="15" t="s">
        <v>2317</v>
      </c>
    </row>
    <row r="131" spans="1:4" ht="15" hidden="1" customHeight="1" x14ac:dyDescent="0.25">
      <c r="A131" s="13" t="s">
        <v>1334</v>
      </c>
      <c r="B131" s="14" t="s">
        <v>198</v>
      </c>
      <c r="C131" s="15" t="s">
        <v>2316</v>
      </c>
      <c r="D131" s="15" t="s">
        <v>2317</v>
      </c>
    </row>
    <row r="132" spans="1:4" ht="15" hidden="1" customHeight="1" x14ac:dyDescent="0.25">
      <c r="A132" s="13" t="s">
        <v>2349</v>
      </c>
      <c r="B132" s="14" t="s">
        <v>2350</v>
      </c>
      <c r="C132" s="15" t="s">
        <v>2316</v>
      </c>
      <c r="D132" s="15" t="s">
        <v>2317</v>
      </c>
    </row>
    <row r="133" spans="1:4" ht="15" hidden="1" customHeight="1" x14ac:dyDescent="0.25">
      <c r="A133" s="13" t="s">
        <v>1335</v>
      </c>
      <c r="B133" s="14" t="s">
        <v>199</v>
      </c>
      <c r="C133" s="15" t="s">
        <v>2316</v>
      </c>
      <c r="D133" s="15" t="s">
        <v>2317</v>
      </c>
    </row>
    <row r="134" spans="1:4" ht="15" hidden="1" customHeight="1" x14ac:dyDescent="0.25">
      <c r="A134" s="13" t="s">
        <v>1336</v>
      </c>
      <c r="B134" s="14" t="s">
        <v>200</v>
      </c>
      <c r="C134" s="15" t="s">
        <v>2316</v>
      </c>
      <c r="D134" s="15" t="s">
        <v>2317</v>
      </c>
    </row>
    <row r="135" spans="1:4" ht="15" hidden="1" customHeight="1" x14ac:dyDescent="0.25">
      <c r="A135" s="13" t="s">
        <v>1337</v>
      </c>
      <c r="B135" s="14" t="s">
        <v>201</v>
      </c>
      <c r="C135" s="15" t="s">
        <v>2316</v>
      </c>
      <c r="D135" s="15" t="s">
        <v>2317</v>
      </c>
    </row>
    <row r="136" spans="1:4" ht="15" hidden="1" customHeight="1" x14ac:dyDescent="0.25">
      <c r="A136" s="13" t="s">
        <v>1338</v>
      </c>
      <c r="B136" s="14" t="s">
        <v>202</v>
      </c>
      <c r="C136" s="15" t="s">
        <v>2316</v>
      </c>
      <c r="D136" s="15" t="s">
        <v>2317</v>
      </c>
    </row>
    <row r="137" spans="1:4" ht="15" hidden="1" customHeight="1" x14ac:dyDescent="0.25">
      <c r="A137" s="13" t="s">
        <v>1339</v>
      </c>
      <c r="B137" s="14" t="s">
        <v>203</v>
      </c>
      <c r="C137" s="15" t="s">
        <v>2305</v>
      </c>
      <c r="D137" s="15" t="s">
        <v>2305</v>
      </c>
    </row>
    <row r="138" spans="1:4" ht="15" hidden="1" customHeight="1" x14ac:dyDescent="0.25">
      <c r="A138" s="13" t="s">
        <v>1340</v>
      </c>
      <c r="B138" s="14" t="s">
        <v>2351</v>
      </c>
      <c r="C138" s="15" t="s">
        <v>2305</v>
      </c>
      <c r="D138" s="15" t="s">
        <v>2305</v>
      </c>
    </row>
    <row r="139" spans="1:4" ht="15" hidden="1" customHeight="1" x14ac:dyDescent="0.25">
      <c r="A139" s="18" t="s">
        <v>1341</v>
      </c>
      <c r="B139" s="14" t="s">
        <v>205</v>
      </c>
      <c r="C139" s="15" t="s">
        <v>2305</v>
      </c>
      <c r="D139" s="15" t="s">
        <v>2305</v>
      </c>
    </row>
    <row r="140" spans="1:4" ht="15" hidden="1" customHeight="1" x14ac:dyDescent="0.25">
      <c r="A140" s="18" t="s">
        <v>1342</v>
      </c>
      <c r="B140" s="14" t="s">
        <v>206</v>
      </c>
      <c r="C140" s="15" t="s">
        <v>2305</v>
      </c>
      <c r="D140" s="15" t="s">
        <v>2305</v>
      </c>
    </row>
    <row r="141" spans="1:4" ht="15" hidden="1" customHeight="1" x14ac:dyDescent="0.25">
      <c r="A141" s="13" t="s">
        <v>1344</v>
      </c>
      <c r="B141" s="14" t="s">
        <v>208</v>
      </c>
      <c r="C141" s="15" t="s">
        <v>2304</v>
      </c>
      <c r="D141" s="15" t="s">
        <v>2304</v>
      </c>
    </row>
    <row r="142" spans="1:4" ht="15" hidden="1" customHeight="1" x14ac:dyDescent="0.25">
      <c r="A142" s="13" t="s">
        <v>1345</v>
      </c>
      <c r="B142" s="14" t="s">
        <v>209</v>
      </c>
      <c r="C142" s="15" t="s">
        <v>2308</v>
      </c>
      <c r="D142" s="15" t="s">
        <v>2308</v>
      </c>
    </row>
    <row r="143" spans="1:4" ht="15" hidden="1" customHeight="1" x14ac:dyDescent="0.25">
      <c r="A143" s="13" t="s">
        <v>1346</v>
      </c>
      <c r="B143" s="14" t="s">
        <v>210</v>
      </c>
      <c r="C143" s="15" t="s">
        <v>2308</v>
      </c>
      <c r="D143" s="15" t="s">
        <v>2308</v>
      </c>
    </row>
    <row r="144" spans="1:4" ht="15" hidden="1" customHeight="1" x14ac:dyDescent="0.25">
      <c r="A144" s="13" t="s">
        <v>1347</v>
      </c>
      <c r="B144" s="14" t="s">
        <v>211</v>
      </c>
      <c r="C144" s="15" t="s">
        <v>2318</v>
      </c>
      <c r="D144" s="15" t="s">
        <v>2319</v>
      </c>
    </row>
    <row r="145" spans="1:4" ht="15" hidden="1" customHeight="1" x14ac:dyDescent="0.25">
      <c r="A145" s="13" t="s">
        <v>1348</v>
      </c>
      <c r="B145" s="14" t="s">
        <v>212</v>
      </c>
      <c r="C145" s="15" t="s">
        <v>2318</v>
      </c>
      <c r="D145" s="15" t="s">
        <v>2319</v>
      </c>
    </row>
    <row r="146" spans="1:4" ht="15" hidden="1" customHeight="1" x14ac:dyDescent="0.25">
      <c r="A146" s="13" t="s">
        <v>1349</v>
      </c>
      <c r="B146" s="14" t="s">
        <v>213</v>
      </c>
      <c r="C146" s="15" t="s">
        <v>2310</v>
      </c>
      <c r="D146" s="15" t="s">
        <v>2311</v>
      </c>
    </row>
    <row r="147" spans="1:4" ht="15" hidden="1" customHeight="1" x14ac:dyDescent="0.25">
      <c r="A147" s="13" t="s">
        <v>1350</v>
      </c>
      <c r="B147" s="14" t="s">
        <v>2352</v>
      </c>
      <c r="C147" s="15" t="s">
        <v>2310</v>
      </c>
      <c r="D147" s="15" t="s">
        <v>2311</v>
      </c>
    </row>
    <row r="148" spans="1:4" ht="15" hidden="1" customHeight="1" x14ac:dyDescent="0.25">
      <c r="A148" s="13" t="s">
        <v>1351</v>
      </c>
      <c r="B148" s="14" t="s">
        <v>215</v>
      </c>
      <c r="C148" s="15" t="s">
        <v>2318</v>
      </c>
      <c r="D148" s="15" t="s">
        <v>2319</v>
      </c>
    </row>
    <row r="149" spans="1:4" ht="15" hidden="1" customHeight="1" x14ac:dyDescent="0.25">
      <c r="A149" s="13" t="s">
        <v>1352</v>
      </c>
      <c r="B149" s="14" t="s">
        <v>216</v>
      </c>
      <c r="C149" s="15" t="s">
        <v>2316</v>
      </c>
      <c r="D149" s="15" t="s">
        <v>2317</v>
      </c>
    </row>
    <row r="150" spans="1:4" ht="15" hidden="1" customHeight="1" x14ac:dyDescent="0.25">
      <c r="A150" s="20" t="s">
        <v>1353</v>
      </c>
      <c r="B150" s="14" t="s">
        <v>217</v>
      </c>
      <c r="C150" s="15" t="s">
        <v>2305</v>
      </c>
      <c r="D150" s="15" t="s">
        <v>2305</v>
      </c>
    </row>
    <row r="151" spans="1:4" ht="15" hidden="1" customHeight="1" x14ac:dyDescent="0.25">
      <c r="A151" s="19" t="s">
        <v>2353</v>
      </c>
      <c r="B151" s="14" t="s">
        <v>2354</v>
      </c>
      <c r="C151" s="15" t="s">
        <v>2320</v>
      </c>
      <c r="D151" s="15" t="s">
        <v>2321</v>
      </c>
    </row>
    <row r="152" spans="1:4" ht="15" hidden="1" customHeight="1" x14ac:dyDescent="0.25">
      <c r="A152" s="13" t="s">
        <v>2355</v>
      </c>
      <c r="B152" s="14" t="s">
        <v>2356</v>
      </c>
      <c r="C152" s="15" t="s">
        <v>2320</v>
      </c>
      <c r="D152" s="15" t="s">
        <v>2321</v>
      </c>
    </row>
    <row r="153" spans="1:4" ht="15" hidden="1" customHeight="1" x14ac:dyDescent="0.25">
      <c r="A153" s="13" t="s">
        <v>2357</v>
      </c>
      <c r="B153" s="14" t="s">
        <v>2358</v>
      </c>
      <c r="C153" s="15" t="s">
        <v>2320</v>
      </c>
      <c r="D153" s="15" t="s">
        <v>2321</v>
      </c>
    </row>
    <row r="154" spans="1:4" ht="15" hidden="1" customHeight="1" x14ac:dyDescent="0.25">
      <c r="A154" s="19" t="s">
        <v>2359</v>
      </c>
      <c r="B154" s="14" t="s">
        <v>2360</v>
      </c>
      <c r="C154" s="15" t="s">
        <v>2320</v>
      </c>
      <c r="D154" s="15" t="s">
        <v>2321</v>
      </c>
    </row>
    <row r="155" spans="1:4" ht="15" hidden="1" customHeight="1" x14ac:dyDescent="0.25">
      <c r="A155" s="17" t="s">
        <v>1354</v>
      </c>
      <c r="B155" s="14" t="s">
        <v>218</v>
      </c>
      <c r="C155" s="15" t="s">
        <v>2310</v>
      </c>
      <c r="D155" s="15" t="s">
        <v>2311</v>
      </c>
    </row>
    <row r="156" spans="1:4" ht="15" hidden="1" customHeight="1" x14ac:dyDescent="0.25">
      <c r="A156" s="13" t="s">
        <v>1355</v>
      </c>
      <c r="B156" s="14" t="s">
        <v>2361</v>
      </c>
      <c r="C156" s="15" t="s">
        <v>2304</v>
      </c>
      <c r="D156" s="15" t="s">
        <v>2304</v>
      </c>
    </row>
    <row r="157" spans="1:4" ht="15" hidden="1" customHeight="1" x14ac:dyDescent="0.25">
      <c r="A157" s="13" t="s">
        <v>1356</v>
      </c>
      <c r="B157" s="14" t="s">
        <v>2362</v>
      </c>
      <c r="C157" s="15" t="s">
        <v>2304</v>
      </c>
      <c r="D157" s="15" t="s">
        <v>2304</v>
      </c>
    </row>
    <row r="158" spans="1:4" ht="15" hidden="1" customHeight="1" x14ac:dyDescent="0.25">
      <c r="A158" s="13" t="s">
        <v>1357</v>
      </c>
      <c r="B158" s="14" t="s">
        <v>2363</v>
      </c>
      <c r="C158" s="15" t="s">
        <v>2304</v>
      </c>
      <c r="D158" s="15" t="s">
        <v>2304</v>
      </c>
    </row>
    <row r="159" spans="1:4" ht="15" hidden="1" customHeight="1" x14ac:dyDescent="0.25">
      <c r="A159" s="13" t="s">
        <v>1358</v>
      </c>
      <c r="B159" s="14" t="s">
        <v>222</v>
      </c>
      <c r="C159" s="15" t="s">
        <v>2328</v>
      </c>
      <c r="D159" s="15" t="s">
        <v>2328</v>
      </c>
    </row>
    <row r="160" spans="1:4" ht="15" hidden="1" customHeight="1" x14ac:dyDescent="0.25">
      <c r="A160" s="13" t="s">
        <v>1359</v>
      </c>
      <c r="B160" s="14" t="s">
        <v>223</v>
      </c>
      <c r="C160" s="15" t="s">
        <v>2304</v>
      </c>
      <c r="D160" s="15" t="s">
        <v>2304</v>
      </c>
    </row>
    <row r="161" spans="1:4" ht="15" hidden="1" customHeight="1" x14ac:dyDescent="0.25">
      <c r="A161" s="13" t="s">
        <v>1360</v>
      </c>
      <c r="B161" s="14" t="s">
        <v>224</v>
      </c>
      <c r="C161" s="15" t="s">
        <v>2304</v>
      </c>
      <c r="D161" s="15" t="s">
        <v>2304</v>
      </c>
    </row>
    <row r="162" spans="1:4" ht="15" hidden="1" customHeight="1" x14ac:dyDescent="0.25">
      <c r="A162" s="13" t="s">
        <v>1361</v>
      </c>
      <c r="B162" s="14" t="s">
        <v>225</v>
      </c>
      <c r="C162" s="15" t="s">
        <v>2328</v>
      </c>
      <c r="D162" s="15" t="s">
        <v>2328</v>
      </c>
    </row>
    <row r="163" spans="1:4" ht="15" hidden="1" customHeight="1" x14ac:dyDescent="0.25">
      <c r="A163" s="17" t="s">
        <v>1370</v>
      </c>
      <c r="B163" s="14" t="s">
        <v>234</v>
      </c>
      <c r="C163" s="15" t="s">
        <v>2304</v>
      </c>
      <c r="D163" s="15" t="s">
        <v>2304</v>
      </c>
    </row>
    <row r="164" spans="1:4" ht="15" hidden="1" customHeight="1" x14ac:dyDescent="0.25">
      <c r="A164" s="13" t="s">
        <v>1371</v>
      </c>
      <c r="B164" s="14" t="s">
        <v>235</v>
      </c>
      <c r="C164" s="15" t="s">
        <v>2304</v>
      </c>
      <c r="D164" s="15" t="s">
        <v>2304</v>
      </c>
    </row>
    <row r="165" spans="1:4" ht="15" hidden="1" customHeight="1" x14ac:dyDescent="0.25">
      <c r="A165" s="13" t="s">
        <v>1372</v>
      </c>
      <c r="B165" s="14" t="s">
        <v>236</v>
      </c>
      <c r="C165" s="15" t="s">
        <v>2316</v>
      </c>
      <c r="D165" s="15" t="s">
        <v>2317</v>
      </c>
    </row>
    <row r="166" spans="1:4" ht="15" hidden="1" customHeight="1" x14ac:dyDescent="0.25">
      <c r="A166" s="13" t="s">
        <v>1194</v>
      </c>
      <c r="B166" s="14" t="s">
        <v>62</v>
      </c>
      <c r="C166" s="15" t="s">
        <v>2364</v>
      </c>
      <c r="D166" s="15" t="s">
        <v>2364</v>
      </c>
    </row>
    <row r="167" spans="1:4" ht="15" hidden="1" customHeight="1" x14ac:dyDescent="0.25">
      <c r="A167" s="17" t="s">
        <v>1195</v>
      </c>
      <c r="B167" s="14" t="s">
        <v>63</v>
      </c>
      <c r="C167" s="15" t="s">
        <v>2364</v>
      </c>
      <c r="D167" s="15" t="s">
        <v>2364</v>
      </c>
    </row>
    <row r="168" spans="1:4" ht="15" hidden="1" customHeight="1" x14ac:dyDescent="0.25">
      <c r="A168" s="17" t="s">
        <v>1196</v>
      </c>
      <c r="B168" s="14" t="s">
        <v>64</v>
      </c>
      <c r="C168" s="15" t="s">
        <v>2364</v>
      </c>
      <c r="D168" s="15" t="s">
        <v>2364</v>
      </c>
    </row>
    <row r="169" spans="1:4" ht="15" hidden="1" customHeight="1" x14ac:dyDescent="0.25">
      <c r="A169" s="13" t="s">
        <v>1197</v>
      </c>
      <c r="B169" s="14" t="s">
        <v>65</v>
      </c>
      <c r="C169" s="15" t="s">
        <v>2364</v>
      </c>
      <c r="D169" s="15" t="s">
        <v>2364</v>
      </c>
    </row>
    <row r="170" spans="1:4" ht="15" hidden="1" customHeight="1" x14ac:dyDescent="0.25">
      <c r="A170" s="13" t="s">
        <v>1373</v>
      </c>
      <c r="B170" s="14" t="s">
        <v>237</v>
      </c>
      <c r="C170" s="15" t="s">
        <v>2304</v>
      </c>
      <c r="D170" s="15" t="s">
        <v>2304</v>
      </c>
    </row>
    <row r="171" spans="1:4" ht="15" hidden="1" customHeight="1" x14ac:dyDescent="0.25">
      <c r="A171" s="16" t="s">
        <v>1375</v>
      </c>
      <c r="B171" s="14" t="s">
        <v>238</v>
      </c>
      <c r="C171" s="15" t="s">
        <v>2316</v>
      </c>
      <c r="D171" s="15" t="s">
        <v>2317</v>
      </c>
    </row>
    <row r="172" spans="1:4" ht="15" hidden="1" customHeight="1" x14ac:dyDescent="0.25">
      <c r="A172" s="13" t="s">
        <v>1376</v>
      </c>
      <c r="B172" s="14" t="s">
        <v>239</v>
      </c>
      <c r="C172" s="15" t="s">
        <v>2316</v>
      </c>
      <c r="D172" s="15" t="s">
        <v>2317</v>
      </c>
    </row>
    <row r="173" spans="1:4" ht="15" hidden="1" customHeight="1" x14ac:dyDescent="0.25">
      <c r="A173" s="20" t="s">
        <v>1377</v>
      </c>
      <c r="B173" s="14" t="s">
        <v>240</v>
      </c>
      <c r="C173" s="15" t="s">
        <v>2310</v>
      </c>
      <c r="D173" s="15" t="s">
        <v>2311</v>
      </c>
    </row>
    <row r="174" spans="1:4" ht="15" hidden="1" customHeight="1" x14ac:dyDescent="0.25">
      <c r="A174" s="13" t="s">
        <v>1379</v>
      </c>
      <c r="B174" s="14" t="s">
        <v>242</v>
      </c>
      <c r="C174" s="15" t="s">
        <v>2310</v>
      </c>
      <c r="D174" s="15" t="s">
        <v>2311</v>
      </c>
    </row>
    <row r="175" spans="1:4" ht="15" hidden="1" customHeight="1" x14ac:dyDescent="0.25">
      <c r="A175" s="19" t="s">
        <v>1380</v>
      </c>
      <c r="B175" s="14" t="s">
        <v>243</v>
      </c>
      <c r="C175" s="15" t="s">
        <v>2310</v>
      </c>
      <c r="D175" s="15" t="s">
        <v>2311</v>
      </c>
    </row>
    <row r="176" spans="1:4" ht="15" hidden="1" customHeight="1" x14ac:dyDescent="0.25">
      <c r="A176" s="16" t="s">
        <v>1381</v>
      </c>
      <c r="B176" s="14" t="s">
        <v>2365</v>
      </c>
      <c r="C176" s="15" t="s">
        <v>2310</v>
      </c>
      <c r="D176" s="15" t="s">
        <v>2311</v>
      </c>
    </row>
    <row r="177" spans="1:4" ht="15" hidden="1" customHeight="1" x14ac:dyDescent="0.25">
      <c r="A177" s="21" t="s">
        <v>1383</v>
      </c>
      <c r="B177" s="14" t="s">
        <v>2366</v>
      </c>
      <c r="C177" s="15" t="s">
        <v>2310</v>
      </c>
      <c r="D177" s="15" t="s">
        <v>2311</v>
      </c>
    </row>
    <row r="178" spans="1:4" ht="15" hidden="1" customHeight="1" x14ac:dyDescent="0.25">
      <c r="A178" s="23" t="s">
        <v>1384</v>
      </c>
      <c r="B178" s="14" t="s">
        <v>2367</v>
      </c>
      <c r="C178" s="15" t="s">
        <v>2310</v>
      </c>
      <c r="D178" s="15" t="s">
        <v>2311</v>
      </c>
    </row>
    <row r="179" spans="1:4" ht="15" hidden="1" customHeight="1" x14ac:dyDescent="0.25">
      <c r="A179" s="16" t="s">
        <v>1385</v>
      </c>
      <c r="B179" s="14" t="s">
        <v>2368</v>
      </c>
      <c r="C179" s="15" t="s">
        <v>2310</v>
      </c>
      <c r="D179" s="15" t="s">
        <v>2311</v>
      </c>
    </row>
    <row r="180" spans="1:4" ht="15" hidden="1" customHeight="1" x14ac:dyDescent="0.25">
      <c r="A180" s="13" t="s">
        <v>1387</v>
      </c>
      <c r="B180" s="14" t="s">
        <v>249</v>
      </c>
      <c r="C180" s="15" t="s">
        <v>2304</v>
      </c>
      <c r="D180" s="15" t="s">
        <v>2304</v>
      </c>
    </row>
    <row r="181" spans="1:4" ht="15" hidden="1" customHeight="1" x14ac:dyDescent="0.25">
      <c r="A181" s="13" t="s">
        <v>1389</v>
      </c>
      <c r="B181" s="14" t="s">
        <v>251</v>
      </c>
      <c r="C181" s="15" t="s">
        <v>2310</v>
      </c>
      <c r="D181" s="15" t="s">
        <v>2311</v>
      </c>
    </row>
    <row r="182" spans="1:4" ht="15" hidden="1" customHeight="1" x14ac:dyDescent="0.25">
      <c r="A182" s="22" t="s">
        <v>1390</v>
      </c>
      <c r="B182" s="14" t="s">
        <v>252</v>
      </c>
      <c r="C182" s="15" t="s">
        <v>2310</v>
      </c>
      <c r="D182" s="15" t="s">
        <v>2311</v>
      </c>
    </row>
    <row r="183" spans="1:4" ht="15" hidden="1" customHeight="1" x14ac:dyDescent="0.25">
      <c r="A183" s="22" t="s">
        <v>1391</v>
      </c>
      <c r="B183" s="14" t="s">
        <v>253</v>
      </c>
      <c r="C183" s="15" t="s">
        <v>2310</v>
      </c>
      <c r="D183" s="15" t="s">
        <v>2311</v>
      </c>
    </row>
    <row r="184" spans="1:4" ht="15" hidden="1" customHeight="1" x14ac:dyDescent="0.25">
      <c r="A184" s="13" t="s">
        <v>1392</v>
      </c>
      <c r="B184" s="14" t="s">
        <v>254</v>
      </c>
      <c r="C184" s="15" t="s">
        <v>2306</v>
      </c>
      <c r="D184" s="15" t="s">
        <v>2369</v>
      </c>
    </row>
    <row r="185" spans="1:4" ht="15" hidden="1" customHeight="1" x14ac:dyDescent="0.25">
      <c r="A185" s="13" t="s">
        <v>1393</v>
      </c>
      <c r="B185" s="14" t="s">
        <v>255</v>
      </c>
      <c r="C185" s="15" t="s">
        <v>2306</v>
      </c>
      <c r="D185" s="15" t="s">
        <v>2369</v>
      </c>
    </row>
    <row r="186" spans="1:4" ht="15" hidden="1" customHeight="1" x14ac:dyDescent="0.25">
      <c r="A186" s="13" t="s">
        <v>1394</v>
      </c>
      <c r="B186" s="14" t="s">
        <v>256</v>
      </c>
      <c r="C186" s="15" t="s">
        <v>2306</v>
      </c>
      <c r="D186" s="15" t="s">
        <v>2369</v>
      </c>
    </row>
    <row r="187" spans="1:4" ht="15" hidden="1" customHeight="1" x14ac:dyDescent="0.25">
      <c r="A187" s="13" t="s">
        <v>1395</v>
      </c>
      <c r="B187" s="14" t="s">
        <v>257</v>
      </c>
      <c r="C187" s="15" t="s">
        <v>2306</v>
      </c>
      <c r="D187" s="15" t="s">
        <v>2369</v>
      </c>
    </row>
    <row r="188" spans="1:4" ht="15" hidden="1" customHeight="1" x14ac:dyDescent="0.25">
      <c r="A188" s="13" t="s">
        <v>1396</v>
      </c>
      <c r="B188" s="14" t="s">
        <v>258</v>
      </c>
      <c r="C188" s="15" t="s">
        <v>2305</v>
      </c>
      <c r="D188" s="15" t="s">
        <v>2305</v>
      </c>
    </row>
    <row r="189" spans="1:4" ht="15" hidden="1" customHeight="1" x14ac:dyDescent="0.25">
      <c r="A189" s="16" t="s">
        <v>1397</v>
      </c>
      <c r="B189" s="14" t="s">
        <v>259</v>
      </c>
      <c r="C189" s="15" t="s">
        <v>2316</v>
      </c>
      <c r="D189" s="15" t="s">
        <v>2317</v>
      </c>
    </row>
    <row r="190" spans="1:4" ht="15" hidden="1" customHeight="1" x14ac:dyDescent="0.25">
      <c r="A190" s="13" t="s">
        <v>1398</v>
      </c>
      <c r="B190" s="14" t="s">
        <v>260</v>
      </c>
      <c r="C190" s="15" t="s">
        <v>2306</v>
      </c>
      <c r="D190" s="15" t="s">
        <v>2369</v>
      </c>
    </row>
    <row r="191" spans="1:4" ht="15" hidden="1" customHeight="1" x14ac:dyDescent="0.25">
      <c r="A191" s="13" t="s">
        <v>1399</v>
      </c>
      <c r="B191" s="14" t="s">
        <v>261</v>
      </c>
      <c r="C191" s="15" t="s">
        <v>2318</v>
      </c>
      <c r="D191" s="15" t="s">
        <v>2319</v>
      </c>
    </row>
    <row r="192" spans="1:4" ht="15" hidden="1" customHeight="1" x14ac:dyDescent="0.25">
      <c r="A192" s="13" t="s">
        <v>1400</v>
      </c>
      <c r="B192" s="14" t="s">
        <v>262</v>
      </c>
      <c r="C192" s="15" t="s">
        <v>2308</v>
      </c>
      <c r="D192" s="15" t="s">
        <v>2308</v>
      </c>
    </row>
    <row r="193" spans="1:4" ht="15" hidden="1" customHeight="1" x14ac:dyDescent="0.25">
      <c r="A193" s="13" t="s">
        <v>1401</v>
      </c>
      <c r="B193" s="14" t="s">
        <v>263</v>
      </c>
      <c r="C193" s="15" t="s">
        <v>2308</v>
      </c>
      <c r="D193" s="15" t="s">
        <v>2308</v>
      </c>
    </row>
    <row r="194" spans="1:4" ht="15" hidden="1" customHeight="1" x14ac:dyDescent="0.25">
      <c r="A194" s="13" t="s">
        <v>1403</v>
      </c>
      <c r="B194" s="14" t="s">
        <v>265</v>
      </c>
      <c r="C194" s="15" t="s">
        <v>2308</v>
      </c>
      <c r="D194" s="15" t="s">
        <v>2308</v>
      </c>
    </row>
    <row r="195" spans="1:4" ht="15" hidden="1" customHeight="1" x14ac:dyDescent="0.25">
      <c r="A195" s="13" t="s">
        <v>1405</v>
      </c>
      <c r="B195" s="14" t="s">
        <v>267</v>
      </c>
      <c r="C195" s="15" t="s">
        <v>2310</v>
      </c>
      <c r="D195" s="15" t="s">
        <v>2311</v>
      </c>
    </row>
    <row r="196" spans="1:4" ht="15" hidden="1" customHeight="1" x14ac:dyDescent="0.25">
      <c r="A196" s="13" t="s">
        <v>1406</v>
      </c>
      <c r="B196" s="14" t="s">
        <v>268</v>
      </c>
      <c r="C196" s="15" t="s">
        <v>2304</v>
      </c>
      <c r="D196" s="15" t="s">
        <v>2304</v>
      </c>
    </row>
    <row r="197" spans="1:4" ht="15" hidden="1" customHeight="1" x14ac:dyDescent="0.25">
      <c r="A197" s="13" t="s">
        <v>1407</v>
      </c>
      <c r="B197" s="14" t="s">
        <v>269</v>
      </c>
      <c r="C197" s="15" t="s">
        <v>2304</v>
      </c>
      <c r="D197" s="15" t="s">
        <v>2304</v>
      </c>
    </row>
    <row r="198" spans="1:4" ht="15" hidden="1" customHeight="1" x14ac:dyDescent="0.25">
      <c r="A198" s="13" t="s">
        <v>1408</v>
      </c>
      <c r="B198" s="14" t="s">
        <v>270</v>
      </c>
      <c r="C198" s="15" t="s">
        <v>2304</v>
      </c>
      <c r="D198" s="15" t="s">
        <v>2304</v>
      </c>
    </row>
    <row r="199" spans="1:4" ht="15" hidden="1" customHeight="1" x14ac:dyDescent="0.25">
      <c r="A199" s="13" t="s">
        <v>1409</v>
      </c>
      <c r="B199" s="14" t="s">
        <v>271</v>
      </c>
      <c r="C199" s="15" t="s">
        <v>2304</v>
      </c>
      <c r="D199" s="15" t="s">
        <v>2304</v>
      </c>
    </row>
    <row r="200" spans="1:4" ht="15" hidden="1" customHeight="1" x14ac:dyDescent="0.25">
      <c r="A200" s="13" t="s">
        <v>1410</v>
      </c>
      <c r="B200" s="14" t="s">
        <v>272</v>
      </c>
      <c r="C200" s="15" t="s">
        <v>2304</v>
      </c>
      <c r="D200" s="15" t="s">
        <v>2304</v>
      </c>
    </row>
    <row r="201" spans="1:4" ht="15" hidden="1" customHeight="1" x14ac:dyDescent="0.25">
      <c r="A201" s="19" t="s">
        <v>1411</v>
      </c>
      <c r="B201" s="14" t="s">
        <v>273</v>
      </c>
      <c r="C201" s="15" t="s">
        <v>2305</v>
      </c>
      <c r="D201" s="15" t="s">
        <v>2305</v>
      </c>
    </row>
    <row r="202" spans="1:4" ht="15" hidden="1" customHeight="1" x14ac:dyDescent="0.25">
      <c r="A202" s="18" t="s">
        <v>1414</v>
      </c>
      <c r="B202" s="14" t="s">
        <v>275</v>
      </c>
      <c r="C202" s="15" t="s">
        <v>2305</v>
      </c>
      <c r="D202" s="15" t="s">
        <v>2305</v>
      </c>
    </row>
    <row r="203" spans="1:4" ht="15" hidden="1" customHeight="1" x14ac:dyDescent="0.25">
      <c r="A203" s="18" t="s">
        <v>1415</v>
      </c>
      <c r="B203" s="14" t="s">
        <v>276</v>
      </c>
      <c r="C203" s="15" t="s">
        <v>2305</v>
      </c>
      <c r="D203" s="15" t="s">
        <v>2305</v>
      </c>
    </row>
    <row r="204" spans="1:4" ht="15" hidden="1" customHeight="1" x14ac:dyDescent="0.25">
      <c r="A204" s="13" t="s">
        <v>1416</v>
      </c>
      <c r="B204" s="14" t="s">
        <v>277</v>
      </c>
      <c r="C204" s="15" t="s">
        <v>2310</v>
      </c>
      <c r="D204" s="15" t="s">
        <v>2311</v>
      </c>
    </row>
    <row r="205" spans="1:4" ht="15" hidden="1" customHeight="1" x14ac:dyDescent="0.25">
      <c r="A205" s="13" t="s">
        <v>1417</v>
      </c>
      <c r="B205" s="14" t="s">
        <v>278</v>
      </c>
      <c r="C205" s="15" t="s">
        <v>2310</v>
      </c>
      <c r="D205" s="15" t="s">
        <v>2311</v>
      </c>
    </row>
    <row r="206" spans="1:4" ht="15" hidden="1" customHeight="1" x14ac:dyDescent="0.25">
      <c r="A206" s="13" t="s">
        <v>1418</v>
      </c>
      <c r="B206" s="14" t="s">
        <v>279</v>
      </c>
      <c r="C206" s="15" t="s">
        <v>2306</v>
      </c>
      <c r="D206" s="15" t="s">
        <v>2369</v>
      </c>
    </row>
    <row r="207" spans="1:4" ht="15" hidden="1" customHeight="1" x14ac:dyDescent="0.25">
      <c r="A207" s="13" t="s">
        <v>1419</v>
      </c>
      <c r="B207" s="14" t="s">
        <v>280</v>
      </c>
      <c r="C207" s="15" t="s">
        <v>2306</v>
      </c>
      <c r="D207" s="15" t="s">
        <v>2369</v>
      </c>
    </row>
    <row r="208" spans="1:4" ht="15" hidden="1" customHeight="1" x14ac:dyDescent="0.25">
      <c r="A208" s="16" t="s">
        <v>1420</v>
      </c>
      <c r="B208" s="14" t="s">
        <v>281</v>
      </c>
      <c r="C208" s="15" t="s">
        <v>2306</v>
      </c>
      <c r="D208" s="15" t="s">
        <v>2307</v>
      </c>
    </row>
    <row r="209" spans="1:4" ht="15" customHeight="1" x14ac:dyDescent="0.25">
      <c r="A209" s="13" t="s">
        <v>1421</v>
      </c>
      <c r="B209" s="14" t="s">
        <v>282</v>
      </c>
      <c r="C209" s="15" t="s">
        <v>2306</v>
      </c>
      <c r="D209" s="15" t="s">
        <v>2369</v>
      </c>
    </row>
    <row r="210" spans="1:4" ht="15" customHeight="1" x14ac:dyDescent="0.25">
      <c r="A210" s="13" t="s">
        <v>1422</v>
      </c>
      <c r="B210" s="14" t="s">
        <v>283</v>
      </c>
      <c r="C210" s="15" t="s">
        <v>2306</v>
      </c>
      <c r="D210" s="15" t="s">
        <v>2369</v>
      </c>
    </row>
    <row r="211" spans="1:4" ht="15" customHeight="1" x14ac:dyDescent="0.25">
      <c r="A211" s="13" t="s">
        <v>1423</v>
      </c>
      <c r="B211" s="14" t="s">
        <v>284</v>
      </c>
      <c r="C211" s="15" t="s">
        <v>2306</v>
      </c>
      <c r="D211" s="15" t="s">
        <v>2369</v>
      </c>
    </row>
    <row r="212" spans="1:4" ht="15" customHeight="1" x14ac:dyDescent="0.25">
      <c r="A212" s="13" t="s">
        <v>1424</v>
      </c>
      <c r="B212" s="14" t="s">
        <v>285</v>
      </c>
      <c r="C212" s="15" t="s">
        <v>2306</v>
      </c>
      <c r="D212" s="15" t="s">
        <v>2369</v>
      </c>
    </row>
    <row r="213" spans="1:4" ht="15" customHeight="1" x14ac:dyDescent="0.25">
      <c r="A213" s="13" t="s">
        <v>1425</v>
      </c>
      <c r="B213" s="14" t="s">
        <v>286</v>
      </c>
      <c r="C213" s="15" t="s">
        <v>2306</v>
      </c>
      <c r="D213" s="15" t="s">
        <v>2369</v>
      </c>
    </row>
    <row r="214" spans="1:4" ht="15" customHeight="1" x14ac:dyDescent="0.25">
      <c r="A214" s="13" t="s">
        <v>1426</v>
      </c>
      <c r="B214" s="14" t="s">
        <v>287</v>
      </c>
      <c r="C214" s="15" t="s">
        <v>2306</v>
      </c>
      <c r="D214" s="15" t="s">
        <v>2369</v>
      </c>
    </row>
    <row r="215" spans="1:4" ht="15" customHeight="1" x14ac:dyDescent="0.25">
      <c r="A215" s="13" t="s">
        <v>1427</v>
      </c>
      <c r="B215" s="14" t="s">
        <v>288</v>
      </c>
      <c r="C215" s="15" t="s">
        <v>2306</v>
      </c>
      <c r="D215" s="15" t="s">
        <v>2369</v>
      </c>
    </row>
    <row r="216" spans="1:4" ht="15" customHeight="1" x14ac:dyDescent="0.25">
      <c r="A216" s="13" t="s">
        <v>1428</v>
      </c>
      <c r="B216" s="14" t="s">
        <v>289</v>
      </c>
      <c r="C216" s="15" t="s">
        <v>2306</v>
      </c>
      <c r="D216" s="15" t="s">
        <v>2369</v>
      </c>
    </row>
    <row r="217" spans="1:4" ht="15" customHeight="1" x14ac:dyDescent="0.25">
      <c r="A217" s="13" t="s">
        <v>1429</v>
      </c>
      <c r="B217" s="14" t="s">
        <v>290</v>
      </c>
      <c r="C217" s="15" t="s">
        <v>2306</v>
      </c>
      <c r="D217" s="15" t="s">
        <v>2369</v>
      </c>
    </row>
    <row r="218" spans="1:4" ht="15" customHeight="1" x14ac:dyDescent="0.25">
      <c r="A218" s="13" t="s">
        <v>1430</v>
      </c>
      <c r="B218" s="14" t="s">
        <v>291</v>
      </c>
      <c r="C218" s="15" t="s">
        <v>2306</v>
      </c>
      <c r="D218" s="15" t="s">
        <v>2369</v>
      </c>
    </row>
    <row r="219" spans="1:4" ht="15" customHeight="1" x14ac:dyDescent="0.25">
      <c r="A219" s="13" t="s">
        <v>1432</v>
      </c>
      <c r="B219" s="14" t="s">
        <v>293</v>
      </c>
      <c r="C219" s="15" t="s">
        <v>2306</v>
      </c>
      <c r="D219" s="15" t="s">
        <v>2369</v>
      </c>
    </row>
    <row r="220" spans="1:4" ht="15" customHeight="1" x14ac:dyDescent="0.25">
      <c r="A220" s="13" t="s">
        <v>1433</v>
      </c>
      <c r="B220" s="14" t="s">
        <v>294</v>
      </c>
      <c r="C220" s="15" t="s">
        <v>2306</v>
      </c>
      <c r="D220" s="15" t="s">
        <v>2369</v>
      </c>
    </row>
    <row r="221" spans="1:4" ht="15" customHeight="1" x14ac:dyDescent="0.25">
      <c r="A221" s="13" t="s">
        <v>1434</v>
      </c>
      <c r="B221" s="14" t="s">
        <v>295</v>
      </c>
      <c r="C221" s="15" t="s">
        <v>2306</v>
      </c>
      <c r="D221" s="15" t="s">
        <v>2369</v>
      </c>
    </row>
    <row r="222" spans="1:4" ht="15" customHeight="1" x14ac:dyDescent="0.25">
      <c r="A222" s="13" t="s">
        <v>1435</v>
      </c>
      <c r="B222" s="14" t="s">
        <v>296</v>
      </c>
      <c r="C222" s="15" t="s">
        <v>2306</v>
      </c>
      <c r="D222" s="15" t="s">
        <v>2369</v>
      </c>
    </row>
    <row r="223" spans="1:4" ht="15" customHeight="1" x14ac:dyDescent="0.25">
      <c r="A223" s="13" t="s">
        <v>1436</v>
      </c>
      <c r="B223" s="14" t="s">
        <v>297</v>
      </c>
      <c r="C223" s="15" t="s">
        <v>2306</v>
      </c>
      <c r="D223" s="15" t="s">
        <v>2369</v>
      </c>
    </row>
    <row r="224" spans="1:4" ht="15" customHeight="1" x14ac:dyDescent="0.25">
      <c r="A224" s="13" t="s">
        <v>1437</v>
      </c>
      <c r="B224" s="14" t="s">
        <v>298</v>
      </c>
      <c r="C224" s="15" t="s">
        <v>2306</v>
      </c>
      <c r="D224" s="15" t="s">
        <v>2369</v>
      </c>
    </row>
    <row r="225" spans="1:4" ht="15" customHeight="1" x14ac:dyDescent="0.25">
      <c r="A225" s="13" t="s">
        <v>1438</v>
      </c>
      <c r="B225" s="14" t="s">
        <v>299</v>
      </c>
      <c r="C225" s="15" t="s">
        <v>2306</v>
      </c>
      <c r="D225" s="15" t="s">
        <v>2369</v>
      </c>
    </row>
    <row r="226" spans="1:4" ht="15" hidden="1" customHeight="1" x14ac:dyDescent="0.25">
      <c r="A226" s="16" t="s">
        <v>1441</v>
      </c>
      <c r="B226" s="14" t="s">
        <v>302</v>
      </c>
      <c r="C226" s="15" t="s">
        <v>2306</v>
      </c>
      <c r="D226" s="15" t="s">
        <v>2314</v>
      </c>
    </row>
    <row r="227" spans="1:4" ht="15" hidden="1" customHeight="1" x14ac:dyDescent="0.25">
      <c r="A227" s="16" t="s">
        <v>1442</v>
      </c>
      <c r="B227" s="14" t="s">
        <v>303</v>
      </c>
      <c r="C227" s="15" t="s">
        <v>2306</v>
      </c>
      <c r="D227" s="15" t="s">
        <v>2314</v>
      </c>
    </row>
    <row r="228" spans="1:4" ht="15" hidden="1" customHeight="1" x14ac:dyDescent="0.25">
      <c r="A228" s="13" t="s">
        <v>1443</v>
      </c>
      <c r="B228" s="14" t="s">
        <v>304</v>
      </c>
      <c r="C228" s="15" t="s">
        <v>2306</v>
      </c>
      <c r="D228" s="15" t="s">
        <v>2314</v>
      </c>
    </row>
    <row r="229" spans="1:4" ht="15" hidden="1" customHeight="1" x14ac:dyDescent="0.25">
      <c r="A229" s="13" t="s">
        <v>1444</v>
      </c>
      <c r="B229" s="14" t="s">
        <v>305</v>
      </c>
      <c r="C229" s="15" t="s">
        <v>2305</v>
      </c>
      <c r="D229" s="15" t="s">
        <v>2305</v>
      </c>
    </row>
    <row r="230" spans="1:4" ht="15" hidden="1" customHeight="1" x14ac:dyDescent="0.25">
      <c r="A230" s="18" t="s">
        <v>1445</v>
      </c>
      <c r="B230" s="14" t="s">
        <v>306</v>
      </c>
      <c r="C230" s="15" t="s">
        <v>2305</v>
      </c>
      <c r="D230" s="15" t="s">
        <v>2305</v>
      </c>
    </row>
    <row r="231" spans="1:4" ht="15" hidden="1" customHeight="1" x14ac:dyDescent="0.25">
      <c r="A231" s="18" t="s">
        <v>1446</v>
      </c>
      <c r="B231" s="14" t="s">
        <v>307</v>
      </c>
      <c r="C231" s="15" t="s">
        <v>2305</v>
      </c>
      <c r="D231" s="15" t="s">
        <v>2305</v>
      </c>
    </row>
    <row r="232" spans="1:4" ht="15" hidden="1" customHeight="1" x14ac:dyDescent="0.25">
      <c r="A232" s="19" t="s">
        <v>1447</v>
      </c>
      <c r="B232" s="14" t="s">
        <v>308</v>
      </c>
      <c r="C232" s="15" t="s">
        <v>2305</v>
      </c>
      <c r="D232" s="15" t="s">
        <v>2305</v>
      </c>
    </row>
    <row r="233" spans="1:4" ht="15" hidden="1" customHeight="1" x14ac:dyDescent="0.25">
      <c r="A233" s="18" t="s">
        <v>1448</v>
      </c>
      <c r="B233" s="14" t="s">
        <v>309</v>
      </c>
      <c r="C233" s="15" t="s">
        <v>2305</v>
      </c>
      <c r="D233" s="15" t="s">
        <v>2305</v>
      </c>
    </row>
    <row r="234" spans="1:4" ht="15" hidden="1" customHeight="1" x14ac:dyDescent="0.25">
      <c r="A234" s="18" t="s">
        <v>1449</v>
      </c>
      <c r="B234" s="14" t="s">
        <v>310</v>
      </c>
      <c r="C234" s="15" t="s">
        <v>2305</v>
      </c>
      <c r="D234" s="15" t="s">
        <v>2305</v>
      </c>
    </row>
    <row r="235" spans="1:4" ht="15" hidden="1" customHeight="1" x14ac:dyDescent="0.25">
      <c r="A235" s="18" t="s">
        <v>1450</v>
      </c>
      <c r="B235" s="14" t="s">
        <v>311</v>
      </c>
      <c r="C235" s="15" t="s">
        <v>2305</v>
      </c>
      <c r="D235" s="15" t="s">
        <v>2305</v>
      </c>
    </row>
    <row r="236" spans="1:4" ht="15" hidden="1" customHeight="1" x14ac:dyDescent="0.25">
      <c r="A236" s="18" t="s">
        <v>1451</v>
      </c>
      <c r="B236" s="14" t="s">
        <v>312</v>
      </c>
      <c r="C236" s="15" t="s">
        <v>2305</v>
      </c>
      <c r="D236" s="15" t="s">
        <v>2305</v>
      </c>
    </row>
    <row r="237" spans="1:4" ht="15" hidden="1" customHeight="1" x14ac:dyDescent="0.25">
      <c r="A237" s="13" t="s">
        <v>1452</v>
      </c>
      <c r="B237" s="14" t="s">
        <v>313</v>
      </c>
      <c r="C237" s="15" t="s">
        <v>2305</v>
      </c>
      <c r="D237" s="15" t="s">
        <v>2305</v>
      </c>
    </row>
    <row r="238" spans="1:4" ht="15" hidden="1" customHeight="1" x14ac:dyDescent="0.25">
      <c r="A238" s="13" t="s">
        <v>1453</v>
      </c>
      <c r="B238" s="14" t="s">
        <v>314</v>
      </c>
      <c r="C238" s="15" t="s">
        <v>2305</v>
      </c>
      <c r="D238" s="15" t="s">
        <v>2305</v>
      </c>
    </row>
    <row r="239" spans="1:4" ht="15" hidden="1" customHeight="1" x14ac:dyDescent="0.25">
      <c r="A239" s="13" t="s">
        <v>1455</v>
      </c>
      <c r="B239" s="14" t="s">
        <v>316</v>
      </c>
      <c r="C239" s="15" t="s">
        <v>2305</v>
      </c>
      <c r="D239" s="15" t="s">
        <v>2305</v>
      </c>
    </row>
    <row r="240" spans="1:4" ht="15" hidden="1" customHeight="1" x14ac:dyDescent="0.25">
      <c r="A240" s="13" t="s">
        <v>1456</v>
      </c>
      <c r="B240" s="14" t="s">
        <v>317</v>
      </c>
      <c r="C240" s="15" t="s">
        <v>2305</v>
      </c>
      <c r="D240" s="15" t="s">
        <v>2305</v>
      </c>
    </row>
    <row r="241" spans="1:4" ht="15" hidden="1" customHeight="1" x14ac:dyDescent="0.25">
      <c r="A241" s="13" t="s">
        <v>1457</v>
      </c>
      <c r="B241" s="14" t="s">
        <v>318</v>
      </c>
      <c r="C241" s="15" t="s">
        <v>2305</v>
      </c>
      <c r="D241" s="15" t="s">
        <v>2305</v>
      </c>
    </row>
    <row r="242" spans="1:4" ht="15" hidden="1" customHeight="1" x14ac:dyDescent="0.25">
      <c r="A242" s="13" t="s">
        <v>1458</v>
      </c>
      <c r="B242" s="14" t="s">
        <v>319</v>
      </c>
      <c r="C242" s="15" t="s">
        <v>2305</v>
      </c>
      <c r="D242" s="15" t="s">
        <v>2305</v>
      </c>
    </row>
    <row r="243" spans="1:4" ht="15" hidden="1" customHeight="1" x14ac:dyDescent="0.25">
      <c r="A243" s="13" t="s">
        <v>1459</v>
      </c>
      <c r="B243" s="14" t="s">
        <v>320</v>
      </c>
      <c r="C243" s="15" t="s">
        <v>2305</v>
      </c>
      <c r="D243" s="15" t="s">
        <v>2305</v>
      </c>
    </row>
    <row r="244" spans="1:4" ht="15" hidden="1" customHeight="1" x14ac:dyDescent="0.25">
      <c r="A244" s="13" t="s">
        <v>1460</v>
      </c>
      <c r="B244" s="14" t="s">
        <v>321</v>
      </c>
      <c r="C244" s="15" t="s">
        <v>2306</v>
      </c>
      <c r="D244" s="15" t="s">
        <v>2327</v>
      </c>
    </row>
    <row r="245" spans="1:4" ht="15" hidden="1" customHeight="1" x14ac:dyDescent="0.25">
      <c r="A245" s="16" t="s">
        <v>1461</v>
      </c>
      <c r="B245" s="14" t="s">
        <v>322</v>
      </c>
      <c r="C245" s="15" t="s">
        <v>2306</v>
      </c>
      <c r="D245" s="15" t="s">
        <v>2327</v>
      </c>
    </row>
    <row r="246" spans="1:4" ht="15" hidden="1" customHeight="1" x14ac:dyDescent="0.25">
      <c r="A246" s="13" t="s">
        <v>1462</v>
      </c>
      <c r="B246" s="14" t="s">
        <v>323</v>
      </c>
      <c r="C246" s="15" t="s">
        <v>2308</v>
      </c>
      <c r="D246" s="15" t="s">
        <v>2308</v>
      </c>
    </row>
    <row r="247" spans="1:4" ht="15" hidden="1" customHeight="1" x14ac:dyDescent="0.25">
      <c r="A247" s="13" t="s">
        <v>2370</v>
      </c>
      <c r="B247" s="14" t="s">
        <v>2371</v>
      </c>
      <c r="C247" s="15" t="s">
        <v>2308</v>
      </c>
      <c r="D247" s="15" t="s">
        <v>2308</v>
      </c>
    </row>
    <row r="248" spans="1:4" ht="15" hidden="1" customHeight="1" x14ac:dyDescent="0.25">
      <c r="A248" s="13" t="s">
        <v>1463</v>
      </c>
      <c r="B248" s="14" t="s">
        <v>324</v>
      </c>
      <c r="C248" s="15" t="s">
        <v>2308</v>
      </c>
      <c r="D248" s="15" t="s">
        <v>2308</v>
      </c>
    </row>
    <row r="249" spans="1:4" ht="15" hidden="1" customHeight="1" x14ac:dyDescent="0.25">
      <c r="A249" s="13" t="s">
        <v>1464</v>
      </c>
      <c r="B249" s="14" t="s">
        <v>325</v>
      </c>
      <c r="C249" s="15" t="s">
        <v>2308</v>
      </c>
      <c r="D249" s="15" t="s">
        <v>2308</v>
      </c>
    </row>
    <row r="250" spans="1:4" ht="15" hidden="1" customHeight="1" x14ac:dyDescent="0.25">
      <c r="A250" s="13" t="s">
        <v>1465</v>
      </c>
      <c r="B250" s="14" t="s">
        <v>326</v>
      </c>
      <c r="C250" s="15" t="s">
        <v>2308</v>
      </c>
      <c r="D250" s="15" t="s">
        <v>2308</v>
      </c>
    </row>
    <row r="251" spans="1:4" ht="15" hidden="1" customHeight="1" x14ac:dyDescent="0.25">
      <c r="A251" s="13" t="s">
        <v>1468</v>
      </c>
      <c r="B251" s="14" t="s">
        <v>329</v>
      </c>
      <c r="C251" s="15" t="s">
        <v>2306</v>
      </c>
      <c r="D251" s="15" t="s">
        <v>2327</v>
      </c>
    </row>
    <row r="252" spans="1:4" ht="15" hidden="1" customHeight="1" x14ac:dyDescent="0.25">
      <c r="A252" s="16" t="s">
        <v>1467</v>
      </c>
      <c r="B252" s="14" t="s">
        <v>328</v>
      </c>
      <c r="C252" s="15" t="s">
        <v>2306</v>
      </c>
      <c r="D252" s="15" t="s">
        <v>2327</v>
      </c>
    </row>
    <row r="253" spans="1:4" ht="15" hidden="1" customHeight="1" x14ac:dyDescent="0.25">
      <c r="A253" s="17" t="s">
        <v>1469</v>
      </c>
      <c r="B253" s="14" t="s">
        <v>330</v>
      </c>
      <c r="C253" s="15" t="s">
        <v>2306</v>
      </c>
      <c r="D253" s="15" t="s">
        <v>2327</v>
      </c>
    </row>
    <row r="254" spans="1:4" ht="15" hidden="1" customHeight="1" x14ac:dyDescent="0.25">
      <c r="A254" s="13" t="s">
        <v>1472</v>
      </c>
      <c r="B254" s="14" t="s">
        <v>333</v>
      </c>
      <c r="C254" s="15" t="s">
        <v>2306</v>
      </c>
      <c r="D254" s="15" t="s">
        <v>2327</v>
      </c>
    </row>
    <row r="255" spans="1:4" ht="15" hidden="1" customHeight="1" x14ac:dyDescent="0.25">
      <c r="A255" s="13" t="s">
        <v>1471</v>
      </c>
      <c r="B255" s="14" t="s">
        <v>332</v>
      </c>
      <c r="C255" s="15" t="s">
        <v>2306</v>
      </c>
      <c r="D255" s="15" t="s">
        <v>2327</v>
      </c>
    </row>
    <row r="256" spans="1:4" ht="15" hidden="1" customHeight="1" x14ac:dyDescent="0.25">
      <c r="A256" s="13" t="s">
        <v>1474</v>
      </c>
      <c r="B256" s="14" t="s">
        <v>335</v>
      </c>
      <c r="C256" s="15" t="s">
        <v>2306</v>
      </c>
      <c r="D256" s="15" t="s">
        <v>2327</v>
      </c>
    </row>
    <row r="257" spans="1:4" ht="15" hidden="1" customHeight="1" x14ac:dyDescent="0.25">
      <c r="A257" s="16" t="s">
        <v>1475</v>
      </c>
      <c r="B257" s="14" t="s">
        <v>336</v>
      </c>
      <c r="C257" s="15" t="s">
        <v>2306</v>
      </c>
      <c r="D257" s="15" t="s">
        <v>2327</v>
      </c>
    </row>
    <row r="258" spans="1:4" ht="15" hidden="1" customHeight="1" x14ac:dyDescent="0.25">
      <c r="A258" s="13" t="s">
        <v>1476</v>
      </c>
      <c r="B258" s="14" t="s">
        <v>337</v>
      </c>
      <c r="C258" s="15" t="s">
        <v>2306</v>
      </c>
      <c r="D258" s="15" t="s">
        <v>2327</v>
      </c>
    </row>
    <row r="259" spans="1:4" ht="15" hidden="1" customHeight="1" x14ac:dyDescent="0.25">
      <c r="A259" s="13" t="s">
        <v>1477</v>
      </c>
      <c r="B259" s="14" t="s">
        <v>338</v>
      </c>
      <c r="C259" s="15" t="s">
        <v>2306</v>
      </c>
      <c r="D259" s="15" t="s">
        <v>2327</v>
      </c>
    </row>
    <row r="260" spans="1:4" ht="15" hidden="1" customHeight="1" x14ac:dyDescent="0.25">
      <c r="A260" s="13" t="s">
        <v>1478</v>
      </c>
      <c r="B260" s="14" t="s">
        <v>339</v>
      </c>
      <c r="C260" s="15" t="s">
        <v>2306</v>
      </c>
      <c r="D260" s="15" t="s">
        <v>2327</v>
      </c>
    </row>
    <row r="261" spans="1:4" ht="15" hidden="1" customHeight="1" x14ac:dyDescent="0.25">
      <c r="A261" s="13" t="s">
        <v>1480</v>
      </c>
      <c r="B261" s="14" t="s">
        <v>341</v>
      </c>
      <c r="C261" s="15" t="s">
        <v>2306</v>
      </c>
      <c r="D261" s="15" t="s">
        <v>2327</v>
      </c>
    </row>
    <row r="262" spans="1:4" ht="15" hidden="1" customHeight="1" x14ac:dyDescent="0.25">
      <c r="A262" s="16" t="s">
        <v>1481</v>
      </c>
      <c r="B262" s="14" t="s">
        <v>342</v>
      </c>
      <c r="C262" s="15" t="s">
        <v>2306</v>
      </c>
      <c r="D262" s="15" t="s">
        <v>2327</v>
      </c>
    </row>
    <row r="263" spans="1:4" ht="15" hidden="1" customHeight="1" x14ac:dyDescent="0.25">
      <c r="A263" s="13" t="s">
        <v>1482</v>
      </c>
      <c r="B263" s="14" t="s">
        <v>343</v>
      </c>
      <c r="C263" s="15" t="s">
        <v>2304</v>
      </c>
      <c r="D263" s="15" t="s">
        <v>2304</v>
      </c>
    </row>
    <row r="264" spans="1:4" ht="15" hidden="1" customHeight="1" x14ac:dyDescent="0.25">
      <c r="A264" s="13" t="s">
        <v>1484</v>
      </c>
      <c r="B264" s="14" t="s">
        <v>344</v>
      </c>
      <c r="C264" s="15" t="s">
        <v>2308</v>
      </c>
      <c r="D264" s="15" t="s">
        <v>2308</v>
      </c>
    </row>
    <row r="265" spans="1:4" ht="15" hidden="1" customHeight="1" x14ac:dyDescent="0.25">
      <c r="A265" s="13" t="s">
        <v>1485</v>
      </c>
      <c r="B265" s="14" t="s">
        <v>345</v>
      </c>
      <c r="C265" s="15" t="s">
        <v>2308</v>
      </c>
      <c r="D265" s="15" t="s">
        <v>2308</v>
      </c>
    </row>
    <row r="266" spans="1:4" ht="15" hidden="1" customHeight="1" x14ac:dyDescent="0.25">
      <c r="A266" s="13" t="s">
        <v>1486</v>
      </c>
      <c r="B266" s="14" t="s">
        <v>346</v>
      </c>
      <c r="C266" s="15" t="s">
        <v>2308</v>
      </c>
      <c r="D266" s="15" t="s">
        <v>2308</v>
      </c>
    </row>
    <row r="267" spans="1:4" ht="15" hidden="1" customHeight="1" x14ac:dyDescent="0.25">
      <c r="A267" s="13" t="s">
        <v>1487</v>
      </c>
      <c r="B267" s="14" t="s">
        <v>347</v>
      </c>
      <c r="C267" s="15" t="s">
        <v>2308</v>
      </c>
      <c r="D267" s="15" t="s">
        <v>2308</v>
      </c>
    </row>
    <row r="268" spans="1:4" ht="15" hidden="1" customHeight="1" x14ac:dyDescent="0.25">
      <c r="A268" s="20" t="s">
        <v>1489</v>
      </c>
      <c r="B268" s="14" t="s">
        <v>348</v>
      </c>
      <c r="C268" s="15" t="s">
        <v>2306</v>
      </c>
      <c r="D268" s="15" t="s">
        <v>2307</v>
      </c>
    </row>
    <row r="269" spans="1:4" ht="15" hidden="1" customHeight="1" x14ac:dyDescent="0.25">
      <c r="A269" s="13" t="s">
        <v>1492</v>
      </c>
      <c r="B269" s="14" t="s">
        <v>351</v>
      </c>
      <c r="C269" s="15" t="s">
        <v>2306</v>
      </c>
      <c r="D269" s="15" t="s">
        <v>2307</v>
      </c>
    </row>
    <row r="270" spans="1:4" ht="15" hidden="1" customHeight="1" x14ac:dyDescent="0.25">
      <c r="A270" s="16" t="s">
        <v>1493</v>
      </c>
      <c r="B270" s="14" t="s">
        <v>352</v>
      </c>
      <c r="C270" s="15" t="s">
        <v>2306</v>
      </c>
      <c r="D270" s="15" t="s">
        <v>2314</v>
      </c>
    </row>
    <row r="271" spans="1:4" ht="15" hidden="1" customHeight="1" x14ac:dyDescent="0.25">
      <c r="A271" s="16" t="s">
        <v>1494</v>
      </c>
      <c r="B271" s="14" t="s">
        <v>353</v>
      </c>
      <c r="C271" s="15" t="s">
        <v>2306</v>
      </c>
      <c r="D271" s="15" t="s">
        <v>2314</v>
      </c>
    </row>
    <row r="272" spans="1:4" ht="15" hidden="1" customHeight="1" x14ac:dyDescent="0.25">
      <c r="A272" s="19" t="s">
        <v>1499</v>
      </c>
      <c r="B272" s="14" t="s">
        <v>357</v>
      </c>
      <c r="C272" s="15" t="s">
        <v>2305</v>
      </c>
      <c r="D272" s="15" t="s">
        <v>2305</v>
      </c>
    </row>
    <row r="273" spans="1:4" ht="15" hidden="1" customHeight="1" x14ac:dyDescent="0.25">
      <c r="A273" s="18" t="s">
        <v>1500</v>
      </c>
      <c r="B273" s="14" t="s">
        <v>358</v>
      </c>
      <c r="C273" s="15" t="s">
        <v>2305</v>
      </c>
      <c r="D273" s="15" t="s">
        <v>2305</v>
      </c>
    </row>
    <row r="274" spans="1:4" ht="15" hidden="1" customHeight="1" x14ac:dyDescent="0.25">
      <c r="A274" s="24" t="s">
        <v>1501</v>
      </c>
      <c r="B274" s="14" t="s">
        <v>359</v>
      </c>
      <c r="C274" s="15" t="s">
        <v>2305</v>
      </c>
      <c r="D274" s="15" t="s">
        <v>2305</v>
      </c>
    </row>
    <row r="275" spans="1:4" ht="15" hidden="1" customHeight="1" x14ac:dyDescent="0.25">
      <c r="A275" s="16" t="s">
        <v>1504</v>
      </c>
      <c r="B275" s="14" t="s">
        <v>361</v>
      </c>
      <c r="C275" s="15" t="s">
        <v>2305</v>
      </c>
      <c r="D275" s="15" t="s">
        <v>2305</v>
      </c>
    </row>
    <row r="276" spans="1:4" ht="15" hidden="1" customHeight="1" x14ac:dyDescent="0.25">
      <c r="A276" s="13" t="s">
        <v>1506</v>
      </c>
      <c r="B276" s="14" t="s">
        <v>362</v>
      </c>
      <c r="C276" s="15" t="s">
        <v>2328</v>
      </c>
      <c r="D276" s="15" t="s">
        <v>2328</v>
      </c>
    </row>
    <row r="277" spans="1:4" ht="15" hidden="1" customHeight="1" x14ac:dyDescent="0.25">
      <c r="A277" s="13" t="s">
        <v>1508</v>
      </c>
      <c r="B277" s="14" t="s">
        <v>364</v>
      </c>
      <c r="C277" s="15" t="s">
        <v>2328</v>
      </c>
      <c r="D277" s="15" t="s">
        <v>2328</v>
      </c>
    </row>
    <row r="278" spans="1:4" ht="15" customHeight="1" x14ac:dyDescent="0.25">
      <c r="A278" s="13" t="s">
        <v>1509</v>
      </c>
      <c r="B278" s="14" t="s">
        <v>365</v>
      </c>
      <c r="C278" s="15" t="s">
        <v>2306</v>
      </c>
      <c r="D278" s="15" t="s">
        <v>2369</v>
      </c>
    </row>
    <row r="279" spans="1:4" ht="15" hidden="1" customHeight="1" x14ac:dyDescent="0.25">
      <c r="A279" s="13" t="s">
        <v>1511</v>
      </c>
      <c r="B279" s="14" t="s">
        <v>367</v>
      </c>
      <c r="C279" s="15" t="s">
        <v>2308</v>
      </c>
      <c r="D279" s="15" t="s">
        <v>2308</v>
      </c>
    </row>
    <row r="280" spans="1:4" ht="15" hidden="1" customHeight="1" x14ac:dyDescent="0.25">
      <c r="A280" s="13" t="s">
        <v>1512</v>
      </c>
      <c r="B280" s="14" t="s">
        <v>368</v>
      </c>
      <c r="C280" s="15" t="s">
        <v>2305</v>
      </c>
      <c r="D280" s="15" t="s">
        <v>2305</v>
      </c>
    </row>
    <row r="281" spans="1:4" ht="15" hidden="1" customHeight="1" x14ac:dyDescent="0.25">
      <c r="A281" s="13" t="s">
        <v>1514</v>
      </c>
      <c r="B281" s="14" t="s">
        <v>370</v>
      </c>
      <c r="C281" s="15" t="s">
        <v>2304</v>
      </c>
      <c r="D281" s="15" t="s">
        <v>2304</v>
      </c>
    </row>
    <row r="282" spans="1:4" ht="15" hidden="1" customHeight="1" x14ac:dyDescent="0.25">
      <c r="A282" s="13" t="s">
        <v>1515</v>
      </c>
      <c r="B282" s="14" t="s">
        <v>371</v>
      </c>
      <c r="C282" s="15" t="s">
        <v>2304</v>
      </c>
      <c r="D282" s="15" t="s">
        <v>2304</v>
      </c>
    </row>
    <row r="283" spans="1:4" ht="15" hidden="1" customHeight="1" x14ac:dyDescent="0.25">
      <c r="A283" s="18" t="s">
        <v>1516</v>
      </c>
      <c r="B283" s="14" t="s">
        <v>372</v>
      </c>
      <c r="C283" s="15" t="s">
        <v>2305</v>
      </c>
      <c r="D283" s="15" t="s">
        <v>2305</v>
      </c>
    </row>
    <row r="284" spans="1:4" ht="15" hidden="1" customHeight="1" x14ac:dyDescent="0.25">
      <c r="A284" s="18" t="s">
        <v>1517</v>
      </c>
      <c r="B284" s="14" t="s">
        <v>373</v>
      </c>
      <c r="C284" s="15" t="s">
        <v>2305</v>
      </c>
      <c r="D284" s="15" t="s">
        <v>2305</v>
      </c>
    </row>
    <row r="285" spans="1:4" ht="15" hidden="1" customHeight="1" x14ac:dyDescent="0.25">
      <c r="A285" s="13" t="s">
        <v>1519</v>
      </c>
      <c r="B285" s="14" t="s">
        <v>375</v>
      </c>
      <c r="C285" s="15" t="s">
        <v>2305</v>
      </c>
      <c r="D285" s="15" t="s">
        <v>2305</v>
      </c>
    </row>
    <row r="286" spans="1:4" ht="15" hidden="1" customHeight="1" x14ac:dyDescent="0.25">
      <c r="A286" s="16" t="s">
        <v>1523</v>
      </c>
      <c r="B286" s="14" t="s">
        <v>379</v>
      </c>
      <c r="C286" s="15" t="s">
        <v>2305</v>
      </c>
      <c r="D286" s="15" t="s">
        <v>2305</v>
      </c>
    </row>
    <row r="287" spans="1:4" ht="15" hidden="1" customHeight="1" x14ac:dyDescent="0.25">
      <c r="A287" s="16" t="s">
        <v>1524</v>
      </c>
      <c r="B287" s="14" t="s">
        <v>380</v>
      </c>
      <c r="C287" s="15" t="s">
        <v>2305</v>
      </c>
      <c r="D287" s="15" t="s">
        <v>2305</v>
      </c>
    </row>
    <row r="288" spans="1:4" ht="15" hidden="1" customHeight="1" x14ac:dyDescent="0.25">
      <c r="A288" s="13" t="s">
        <v>1526</v>
      </c>
      <c r="B288" s="14" t="s">
        <v>381</v>
      </c>
      <c r="C288" s="15" t="s">
        <v>2305</v>
      </c>
      <c r="D288" s="15" t="s">
        <v>2305</v>
      </c>
    </row>
    <row r="289" spans="1:4" ht="15" hidden="1" customHeight="1" x14ac:dyDescent="0.25">
      <c r="A289" s="16" t="s">
        <v>1528</v>
      </c>
      <c r="B289" s="14" t="s">
        <v>383</v>
      </c>
      <c r="C289" s="15" t="s">
        <v>2305</v>
      </c>
      <c r="D289" s="15" t="s">
        <v>2305</v>
      </c>
    </row>
    <row r="290" spans="1:4" ht="15" hidden="1" customHeight="1" x14ac:dyDescent="0.25">
      <c r="A290" s="13" t="s">
        <v>1529</v>
      </c>
      <c r="B290" s="14" t="s">
        <v>384</v>
      </c>
      <c r="C290" s="15" t="s">
        <v>2305</v>
      </c>
      <c r="D290" s="15" t="s">
        <v>2305</v>
      </c>
    </row>
    <row r="291" spans="1:4" ht="15" hidden="1" customHeight="1" x14ac:dyDescent="0.25">
      <c r="A291" s="13" t="s">
        <v>1534</v>
      </c>
      <c r="B291" s="14" t="s">
        <v>389</v>
      </c>
      <c r="C291" s="15" t="s">
        <v>2316</v>
      </c>
      <c r="D291" s="15" t="s">
        <v>2372</v>
      </c>
    </row>
    <row r="292" spans="1:4" ht="15" hidden="1" customHeight="1" x14ac:dyDescent="0.25">
      <c r="A292" s="13" t="s">
        <v>1535</v>
      </c>
      <c r="B292" s="14" t="s">
        <v>390</v>
      </c>
      <c r="C292" s="15" t="s">
        <v>2316</v>
      </c>
      <c r="D292" s="15" t="s">
        <v>2372</v>
      </c>
    </row>
    <row r="293" spans="1:4" ht="15" hidden="1" customHeight="1" x14ac:dyDescent="0.25">
      <c r="A293" s="17" t="s">
        <v>1536</v>
      </c>
      <c r="B293" s="14" t="s">
        <v>391</v>
      </c>
      <c r="C293" s="15" t="s">
        <v>2310</v>
      </c>
      <c r="D293" s="15" t="s">
        <v>2311</v>
      </c>
    </row>
    <row r="294" spans="1:4" ht="15" hidden="1" customHeight="1" x14ac:dyDescent="0.25">
      <c r="A294" s="17" t="s">
        <v>1537</v>
      </c>
      <c r="B294" s="14" t="s">
        <v>392</v>
      </c>
      <c r="C294" s="15" t="s">
        <v>2310</v>
      </c>
      <c r="D294" s="15" t="s">
        <v>2311</v>
      </c>
    </row>
    <row r="295" spans="1:4" ht="15" hidden="1" customHeight="1" x14ac:dyDescent="0.25">
      <c r="A295" s="17" t="s">
        <v>1540</v>
      </c>
      <c r="B295" s="14" t="s">
        <v>395</v>
      </c>
      <c r="C295" s="15" t="s">
        <v>2304</v>
      </c>
      <c r="D295" s="15" t="s">
        <v>2304</v>
      </c>
    </row>
    <row r="296" spans="1:4" ht="15" hidden="1" customHeight="1" x14ac:dyDescent="0.25">
      <c r="A296" s="13" t="s">
        <v>1542</v>
      </c>
      <c r="B296" s="14" t="s">
        <v>397</v>
      </c>
      <c r="C296" s="15" t="s">
        <v>2328</v>
      </c>
      <c r="D296" s="15" t="s">
        <v>2328</v>
      </c>
    </row>
    <row r="297" spans="1:4" ht="15" hidden="1" customHeight="1" x14ac:dyDescent="0.25">
      <c r="A297" s="13" t="s">
        <v>1543</v>
      </c>
      <c r="B297" s="14" t="s">
        <v>398</v>
      </c>
      <c r="C297" s="15" t="s">
        <v>2328</v>
      </c>
      <c r="D297" s="15" t="s">
        <v>2328</v>
      </c>
    </row>
    <row r="298" spans="1:4" ht="15" hidden="1" customHeight="1" x14ac:dyDescent="0.25">
      <c r="A298" s="18" t="s">
        <v>1544</v>
      </c>
      <c r="B298" s="14" t="s">
        <v>399</v>
      </c>
      <c r="C298" s="15" t="s">
        <v>2318</v>
      </c>
      <c r="D298" s="15" t="s">
        <v>2318</v>
      </c>
    </row>
    <row r="299" spans="1:4" ht="15" hidden="1" customHeight="1" x14ac:dyDescent="0.25">
      <c r="A299" s="13" t="s">
        <v>1545</v>
      </c>
      <c r="B299" s="14" t="s">
        <v>400</v>
      </c>
      <c r="C299" s="15" t="s">
        <v>2304</v>
      </c>
      <c r="D299" s="15" t="s">
        <v>2304</v>
      </c>
    </row>
    <row r="300" spans="1:4" ht="15" hidden="1" customHeight="1" x14ac:dyDescent="0.25">
      <c r="A300" s="13" t="s">
        <v>1546</v>
      </c>
      <c r="B300" s="14" t="s">
        <v>401</v>
      </c>
      <c r="C300" s="15" t="s">
        <v>2304</v>
      </c>
      <c r="D300" s="15" t="s">
        <v>2304</v>
      </c>
    </row>
    <row r="301" spans="1:4" ht="15" hidden="1" customHeight="1" x14ac:dyDescent="0.25">
      <c r="A301" s="13" t="s">
        <v>1547</v>
      </c>
      <c r="B301" s="14" t="s">
        <v>402</v>
      </c>
      <c r="C301" s="15" t="s">
        <v>2318</v>
      </c>
      <c r="D301" s="15" t="s">
        <v>2319</v>
      </c>
    </row>
    <row r="302" spans="1:4" ht="15" hidden="1" customHeight="1" x14ac:dyDescent="0.25">
      <c r="A302" s="13" t="s">
        <v>1552</v>
      </c>
      <c r="B302" s="14" t="s">
        <v>407</v>
      </c>
      <c r="C302" s="15" t="s">
        <v>2318</v>
      </c>
      <c r="D302" s="15" t="s">
        <v>2319</v>
      </c>
    </row>
    <row r="303" spans="1:4" ht="15" hidden="1" customHeight="1" x14ac:dyDescent="0.25">
      <c r="A303" s="13" t="s">
        <v>1141</v>
      </c>
      <c r="B303" s="14" t="s">
        <v>9</v>
      </c>
      <c r="C303" s="15" t="s">
        <v>2320</v>
      </c>
      <c r="D303" s="15" t="s">
        <v>2320</v>
      </c>
    </row>
    <row r="304" spans="1:4" ht="15" hidden="1" customHeight="1" x14ac:dyDescent="0.25">
      <c r="A304" s="13" t="s">
        <v>1142</v>
      </c>
      <c r="B304" s="14" t="s">
        <v>10</v>
      </c>
      <c r="C304" s="15" t="s">
        <v>2320</v>
      </c>
      <c r="D304" s="15" t="s">
        <v>2320</v>
      </c>
    </row>
    <row r="305" spans="1:4" ht="15" hidden="1" customHeight="1" x14ac:dyDescent="0.25">
      <c r="A305" s="13" t="s">
        <v>1143</v>
      </c>
      <c r="B305" s="14" t="s">
        <v>11</v>
      </c>
      <c r="C305" s="15" t="s">
        <v>2320</v>
      </c>
      <c r="D305" s="15" t="s">
        <v>2320</v>
      </c>
    </row>
    <row r="306" spans="1:4" ht="15" hidden="1" customHeight="1" x14ac:dyDescent="0.25">
      <c r="A306" s="13" t="s">
        <v>1144</v>
      </c>
      <c r="B306" s="14" t="s">
        <v>12</v>
      </c>
      <c r="C306" s="15" t="s">
        <v>2320</v>
      </c>
      <c r="D306" s="15" t="s">
        <v>2320</v>
      </c>
    </row>
    <row r="307" spans="1:4" ht="15" hidden="1" customHeight="1" x14ac:dyDescent="0.25">
      <c r="A307" s="13" t="s">
        <v>1145</v>
      </c>
      <c r="B307" s="14" t="s">
        <v>13</v>
      </c>
      <c r="C307" s="15" t="s">
        <v>2320</v>
      </c>
      <c r="D307" s="15" t="s">
        <v>2320</v>
      </c>
    </row>
    <row r="308" spans="1:4" ht="15" hidden="1" customHeight="1" x14ac:dyDescent="0.25">
      <c r="A308" s="13" t="s">
        <v>1146</v>
      </c>
      <c r="B308" s="14" t="s">
        <v>14</v>
      </c>
      <c r="C308" s="15" t="s">
        <v>2320</v>
      </c>
      <c r="D308" s="15" t="s">
        <v>2320</v>
      </c>
    </row>
    <row r="309" spans="1:4" ht="15" hidden="1" customHeight="1" x14ac:dyDescent="0.25">
      <c r="A309" s="13" t="s">
        <v>1147</v>
      </c>
      <c r="B309" s="14" t="s">
        <v>15</v>
      </c>
      <c r="C309" s="15" t="s">
        <v>2320</v>
      </c>
      <c r="D309" s="15" t="s">
        <v>2320</v>
      </c>
    </row>
    <row r="310" spans="1:4" ht="15" hidden="1" customHeight="1" x14ac:dyDescent="0.25">
      <c r="A310" s="13" t="s">
        <v>1148</v>
      </c>
      <c r="B310" s="14" t="s">
        <v>16</v>
      </c>
      <c r="C310" s="15" t="s">
        <v>2320</v>
      </c>
      <c r="D310" s="15" t="s">
        <v>2320</v>
      </c>
    </row>
    <row r="311" spans="1:4" ht="15" hidden="1" customHeight="1" x14ac:dyDescent="0.25">
      <c r="A311" s="13" t="s">
        <v>1149</v>
      </c>
      <c r="B311" s="14" t="s">
        <v>17</v>
      </c>
      <c r="C311" s="15" t="s">
        <v>2320</v>
      </c>
      <c r="D311" s="15" t="s">
        <v>2320</v>
      </c>
    </row>
    <row r="312" spans="1:4" ht="15" hidden="1" customHeight="1" x14ac:dyDescent="0.25">
      <c r="A312" s="13" t="s">
        <v>1150</v>
      </c>
      <c r="B312" s="14" t="s">
        <v>18</v>
      </c>
      <c r="C312" s="15" t="s">
        <v>2320</v>
      </c>
      <c r="D312" s="15" t="s">
        <v>2320</v>
      </c>
    </row>
    <row r="313" spans="1:4" ht="15" hidden="1" customHeight="1" x14ac:dyDescent="0.25">
      <c r="A313" s="13" t="s">
        <v>1151</v>
      </c>
      <c r="B313" s="14" t="s">
        <v>19</v>
      </c>
      <c r="C313" s="15" t="s">
        <v>2320</v>
      </c>
      <c r="D313" s="15" t="s">
        <v>2320</v>
      </c>
    </row>
    <row r="314" spans="1:4" ht="15" hidden="1" customHeight="1" x14ac:dyDescent="0.25">
      <c r="A314" s="13" t="s">
        <v>1152</v>
      </c>
      <c r="B314" s="14" t="s">
        <v>20</v>
      </c>
      <c r="C314" s="15" t="s">
        <v>2320</v>
      </c>
      <c r="D314" s="15" t="s">
        <v>2320</v>
      </c>
    </row>
    <row r="315" spans="1:4" ht="15" hidden="1" customHeight="1" x14ac:dyDescent="0.25">
      <c r="A315" s="13" t="s">
        <v>1153</v>
      </c>
      <c r="B315" s="14" t="s">
        <v>21</v>
      </c>
      <c r="C315" s="15" t="s">
        <v>2320</v>
      </c>
      <c r="D315" s="15" t="s">
        <v>2320</v>
      </c>
    </row>
    <row r="316" spans="1:4" ht="15" hidden="1" customHeight="1" x14ac:dyDescent="0.25">
      <c r="A316" s="13" t="s">
        <v>1154</v>
      </c>
      <c r="B316" s="14" t="s">
        <v>22</v>
      </c>
      <c r="C316" s="15" t="s">
        <v>2320</v>
      </c>
      <c r="D316" s="15" t="s">
        <v>2320</v>
      </c>
    </row>
    <row r="317" spans="1:4" ht="15" hidden="1" customHeight="1" x14ac:dyDescent="0.25">
      <c r="A317" s="13" t="s">
        <v>1155</v>
      </c>
      <c r="B317" s="14" t="s">
        <v>23</v>
      </c>
      <c r="C317" s="15" t="s">
        <v>2320</v>
      </c>
      <c r="D317" s="15" t="s">
        <v>2320</v>
      </c>
    </row>
    <row r="318" spans="1:4" ht="15" hidden="1" customHeight="1" x14ac:dyDescent="0.25">
      <c r="A318" s="13" t="s">
        <v>1156</v>
      </c>
      <c r="B318" s="14" t="s">
        <v>24</v>
      </c>
      <c r="C318" s="15" t="s">
        <v>2320</v>
      </c>
      <c r="D318" s="15" t="s">
        <v>2320</v>
      </c>
    </row>
    <row r="319" spans="1:4" ht="15" hidden="1" customHeight="1" x14ac:dyDescent="0.25">
      <c r="A319" s="13" t="s">
        <v>1553</v>
      </c>
      <c r="B319" s="14" t="s">
        <v>408</v>
      </c>
      <c r="C319" s="15" t="s">
        <v>2308</v>
      </c>
      <c r="D319" s="15" t="s">
        <v>2308</v>
      </c>
    </row>
    <row r="320" spans="1:4" ht="15" hidden="1" customHeight="1" x14ac:dyDescent="0.25">
      <c r="A320" s="13" t="s">
        <v>1554</v>
      </c>
      <c r="B320" s="14" t="s">
        <v>409</v>
      </c>
      <c r="C320" s="15" t="s">
        <v>2306</v>
      </c>
      <c r="D320" s="15" t="s">
        <v>2314</v>
      </c>
    </row>
    <row r="321" spans="1:4" ht="15" hidden="1" customHeight="1" x14ac:dyDescent="0.25">
      <c r="A321" s="13" t="s">
        <v>1555</v>
      </c>
      <c r="B321" s="14" t="s">
        <v>410</v>
      </c>
      <c r="C321" s="15" t="s">
        <v>2308</v>
      </c>
      <c r="D321" s="15" t="s">
        <v>2308</v>
      </c>
    </row>
    <row r="322" spans="1:4" ht="15" hidden="1" customHeight="1" x14ac:dyDescent="0.25">
      <c r="A322" s="13" t="s">
        <v>1556</v>
      </c>
      <c r="B322" s="14" t="s">
        <v>411</v>
      </c>
      <c r="C322" s="15" t="s">
        <v>2306</v>
      </c>
      <c r="D322" s="15" t="s">
        <v>2314</v>
      </c>
    </row>
    <row r="323" spans="1:4" ht="15" hidden="1" customHeight="1" x14ac:dyDescent="0.25">
      <c r="A323" s="13" t="s">
        <v>1557</v>
      </c>
      <c r="B323" s="14" t="s">
        <v>412</v>
      </c>
      <c r="C323" s="15" t="s">
        <v>2306</v>
      </c>
      <c r="D323" s="15" t="s">
        <v>2314</v>
      </c>
    </row>
    <row r="324" spans="1:4" ht="15" hidden="1" customHeight="1" x14ac:dyDescent="0.25">
      <c r="A324" s="13" t="s">
        <v>1558</v>
      </c>
      <c r="B324" s="14" t="s">
        <v>413</v>
      </c>
      <c r="C324" s="15" t="s">
        <v>2306</v>
      </c>
      <c r="D324" s="15" t="s">
        <v>2314</v>
      </c>
    </row>
    <row r="325" spans="1:4" ht="15" hidden="1" customHeight="1" x14ac:dyDescent="0.25">
      <c r="A325" s="13" t="s">
        <v>1566</v>
      </c>
      <c r="B325" s="14" t="s">
        <v>419</v>
      </c>
      <c r="C325" s="15" t="s">
        <v>2308</v>
      </c>
      <c r="D325" s="15" t="s">
        <v>2308</v>
      </c>
    </row>
    <row r="326" spans="1:4" ht="15" hidden="1" customHeight="1" x14ac:dyDescent="0.25">
      <c r="A326" s="13" t="s">
        <v>1567</v>
      </c>
      <c r="B326" s="14" t="s">
        <v>420</v>
      </c>
      <c r="C326" s="15" t="s">
        <v>2306</v>
      </c>
      <c r="D326" s="15" t="s">
        <v>2314</v>
      </c>
    </row>
    <row r="327" spans="1:4" ht="15" hidden="1" customHeight="1" x14ac:dyDescent="0.25">
      <c r="A327" s="13" t="s">
        <v>1568</v>
      </c>
      <c r="B327" s="14" t="s">
        <v>421</v>
      </c>
      <c r="C327" s="15" t="s">
        <v>2306</v>
      </c>
      <c r="D327" s="15" t="s">
        <v>2314</v>
      </c>
    </row>
    <row r="328" spans="1:4" ht="15" hidden="1" customHeight="1" x14ac:dyDescent="0.25">
      <c r="A328" s="16" t="s">
        <v>1569</v>
      </c>
      <c r="B328" s="14" t="s">
        <v>422</v>
      </c>
      <c r="C328" s="15" t="s">
        <v>2306</v>
      </c>
      <c r="D328" s="15" t="s">
        <v>2327</v>
      </c>
    </row>
    <row r="329" spans="1:4" ht="15" hidden="1" customHeight="1" x14ac:dyDescent="0.25">
      <c r="A329" s="13" t="s">
        <v>1571</v>
      </c>
      <c r="B329" s="14" t="s">
        <v>424</v>
      </c>
      <c r="C329" s="15" t="s">
        <v>2306</v>
      </c>
      <c r="D329" s="15" t="s">
        <v>2327</v>
      </c>
    </row>
    <row r="330" spans="1:4" ht="15" hidden="1" customHeight="1" x14ac:dyDescent="0.25">
      <c r="A330" s="13" t="s">
        <v>1572</v>
      </c>
      <c r="B330" s="14" t="s">
        <v>425</v>
      </c>
      <c r="C330" s="15" t="s">
        <v>2308</v>
      </c>
      <c r="D330" s="15" t="s">
        <v>2308</v>
      </c>
    </row>
    <row r="331" spans="1:4" ht="15" hidden="1" customHeight="1" x14ac:dyDescent="0.25">
      <c r="A331" s="13" t="s">
        <v>1573</v>
      </c>
      <c r="B331" s="14" t="s">
        <v>426</v>
      </c>
      <c r="C331" s="15" t="s">
        <v>2308</v>
      </c>
      <c r="D331" s="15" t="s">
        <v>2308</v>
      </c>
    </row>
    <row r="332" spans="1:4" ht="15" hidden="1" customHeight="1" x14ac:dyDescent="0.25">
      <c r="A332" s="13" t="s">
        <v>1574</v>
      </c>
      <c r="B332" s="14" t="s">
        <v>427</v>
      </c>
      <c r="C332" s="15" t="s">
        <v>2308</v>
      </c>
      <c r="D332" s="15" t="s">
        <v>2308</v>
      </c>
    </row>
    <row r="333" spans="1:4" ht="15" hidden="1" customHeight="1" x14ac:dyDescent="0.25">
      <c r="A333" s="13" t="s">
        <v>2373</v>
      </c>
      <c r="B333" s="14" t="s">
        <v>2374</v>
      </c>
      <c r="C333" s="15" t="s">
        <v>2308</v>
      </c>
      <c r="D333" s="15" t="s">
        <v>2308</v>
      </c>
    </row>
    <row r="334" spans="1:4" ht="15" hidden="1" customHeight="1" x14ac:dyDescent="0.25">
      <c r="A334" s="13" t="s">
        <v>1579</v>
      </c>
      <c r="B334" s="14" t="s">
        <v>432</v>
      </c>
      <c r="C334" s="15" t="s">
        <v>2308</v>
      </c>
      <c r="D334" s="15" t="s">
        <v>2308</v>
      </c>
    </row>
    <row r="335" spans="1:4" ht="15" hidden="1" customHeight="1" x14ac:dyDescent="0.25">
      <c r="A335" s="13" t="s">
        <v>1577</v>
      </c>
      <c r="B335" s="14" t="s">
        <v>430</v>
      </c>
      <c r="C335" s="15" t="s">
        <v>2308</v>
      </c>
      <c r="D335" s="15" t="s">
        <v>2308</v>
      </c>
    </row>
    <row r="336" spans="1:4" ht="15" hidden="1" customHeight="1" x14ac:dyDescent="0.25">
      <c r="A336" s="13" t="s">
        <v>1578</v>
      </c>
      <c r="B336" s="14" t="s">
        <v>431</v>
      </c>
      <c r="C336" s="15" t="s">
        <v>2308</v>
      </c>
      <c r="D336" s="15" t="s">
        <v>2308</v>
      </c>
    </row>
    <row r="337" spans="1:4" ht="15" hidden="1" customHeight="1" x14ac:dyDescent="0.25">
      <c r="A337" s="13" t="s">
        <v>2375</v>
      </c>
      <c r="B337" s="14" t="s">
        <v>2376</v>
      </c>
      <c r="C337" s="15" t="s">
        <v>2308</v>
      </c>
      <c r="D337" s="15" t="s">
        <v>2308</v>
      </c>
    </row>
    <row r="338" spans="1:4" ht="15" hidden="1" customHeight="1" x14ac:dyDescent="0.25">
      <c r="A338" s="13" t="s">
        <v>2377</v>
      </c>
      <c r="B338" s="14" t="s">
        <v>2378</v>
      </c>
      <c r="C338" s="15" t="s">
        <v>2308</v>
      </c>
      <c r="D338" s="15" t="s">
        <v>2308</v>
      </c>
    </row>
    <row r="339" spans="1:4" ht="15" hidden="1" customHeight="1" x14ac:dyDescent="0.25">
      <c r="A339" s="13" t="s">
        <v>1580</v>
      </c>
      <c r="B339" s="14" t="s">
        <v>433</v>
      </c>
      <c r="C339" s="15" t="s">
        <v>2308</v>
      </c>
      <c r="D339" s="15" t="s">
        <v>2308</v>
      </c>
    </row>
    <row r="340" spans="1:4" ht="15" hidden="1" customHeight="1" x14ac:dyDescent="0.25">
      <c r="A340" s="13" t="s">
        <v>2379</v>
      </c>
      <c r="B340" s="14" t="s">
        <v>2380</v>
      </c>
      <c r="C340" s="15" t="s">
        <v>2308</v>
      </c>
      <c r="D340" s="15" t="s">
        <v>2308</v>
      </c>
    </row>
    <row r="341" spans="1:4" ht="15" hidden="1" customHeight="1" x14ac:dyDescent="0.25">
      <c r="A341" s="16" t="s">
        <v>1583</v>
      </c>
      <c r="B341" s="14" t="s">
        <v>436</v>
      </c>
      <c r="C341" s="15" t="s">
        <v>2306</v>
      </c>
      <c r="D341" s="15" t="s">
        <v>2327</v>
      </c>
    </row>
    <row r="342" spans="1:4" ht="15" hidden="1" customHeight="1" x14ac:dyDescent="0.25">
      <c r="A342" s="13" t="s">
        <v>1584</v>
      </c>
      <c r="B342" s="14" t="s">
        <v>437</v>
      </c>
      <c r="C342" s="15" t="s">
        <v>2306</v>
      </c>
      <c r="D342" s="15" t="s">
        <v>2327</v>
      </c>
    </row>
    <row r="343" spans="1:4" ht="15" hidden="1" customHeight="1" x14ac:dyDescent="0.25">
      <c r="A343" s="13" t="s">
        <v>1585</v>
      </c>
      <c r="B343" s="14" t="s">
        <v>438</v>
      </c>
      <c r="C343" s="15" t="s">
        <v>2306</v>
      </c>
      <c r="D343" s="15" t="s">
        <v>2327</v>
      </c>
    </row>
    <row r="344" spans="1:4" ht="15" hidden="1" customHeight="1" x14ac:dyDescent="0.25">
      <c r="A344" s="13" t="s">
        <v>1587</v>
      </c>
      <c r="B344" s="14" t="s">
        <v>2381</v>
      </c>
      <c r="C344" s="15" t="s">
        <v>2310</v>
      </c>
      <c r="D344" s="15" t="s">
        <v>2311</v>
      </c>
    </row>
    <row r="345" spans="1:4" ht="15" hidden="1" customHeight="1" x14ac:dyDescent="0.25">
      <c r="A345" s="16" t="s">
        <v>1589</v>
      </c>
      <c r="B345" s="14" t="s">
        <v>2382</v>
      </c>
      <c r="C345" s="15" t="s">
        <v>2310</v>
      </c>
      <c r="D345" s="15" t="s">
        <v>2311</v>
      </c>
    </row>
    <row r="346" spans="1:4" ht="15" hidden="1" customHeight="1" x14ac:dyDescent="0.25">
      <c r="A346" s="22" t="s">
        <v>1591</v>
      </c>
      <c r="B346" s="14" t="s">
        <v>2383</v>
      </c>
      <c r="C346" s="15" t="s">
        <v>2310</v>
      </c>
      <c r="D346" s="15" t="s">
        <v>2311</v>
      </c>
    </row>
    <row r="347" spans="1:4" ht="15" hidden="1" customHeight="1" x14ac:dyDescent="0.25">
      <c r="A347" s="13" t="s">
        <v>1595</v>
      </c>
      <c r="B347" s="14" t="s">
        <v>447</v>
      </c>
      <c r="C347" s="15" t="s">
        <v>2318</v>
      </c>
      <c r="D347" s="15" t="s">
        <v>2318</v>
      </c>
    </row>
    <row r="348" spans="1:4" ht="15" hidden="1" customHeight="1" x14ac:dyDescent="0.25">
      <c r="A348" s="13" t="s">
        <v>1605</v>
      </c>
      <c r="B348" s="14" t="s">
        <v>457</v>
      </c>
      <c r="C348" s="15" t="s">
        <v>2318</v>
      </c>
      <c r="D348" s="15" t="s">
        <v>2318</v>
      </c>
    </row>
    <row r="349" spans="1:4" ht="15" hidden="1" customHeight="1" x14ac:dyDescent="0.25">
      <c r="A349" s="13" t="s">
        <v>1606</v>
      </c>
      <c r="B349" s="14" t="s">
        <v>458</v>
      </c>
      <c r="C349" s="15" t="s">
        <v>2318</v>
      </c>
      <c r="D349" s="15" t="s">
        <v>2318</v>
      </c>
    </row>
    <row r="350" spans="1:4" ht="15" hidden="1" customHeight="1" x14ac:dyDescent="0.25">
      <c r="A350" s="16" t="s">
        <v>1607</v>
      </c>
      <c r="B350" s="14" t="s">
        <v>459</v>
      </c>
      <c r="C350" s="15" t="s">
        <v>2308</v>
      </c>
      <c r="D350" s="15" t="s">
        <v>2308</v>
      </c>
    </row>
    <row r="351" spans="1:4" ht="15" hidden="1" customHeight="1" x14ac:dyDescent="0.25">
      <c r="A351" s="16" t="s">
        <v>1608</v>
      </c>
      <c r="B351" s="14" t="s">
        <v>460</v>
      </c>
      <c r="C351" s="15" t="s">
        <v>2308</v>
      </c>
      <c r="D351" s="15" t="s">
        <v>2308</v>
      </c>
    </row>
    <row r="352" spans="1:4" ht="15" hidden="1" customHeight="1" x14ac:dyDescent="0.25">
      <c r="A352" s="13" t="s">
        <v>1609</v>
      </c>
      <c r="B352" s="14" t="s">
        <v>461</v>
      </c>
      <c r="C352" s="15" t="s">
        <v>2318</v>
      </c>
      <c r="D352" s="15" t="s">
        <v>2318</v>
      </c>
    </row>
    <row r="353" spans="1:4" ht="15" hidden="1" customHeight="1" x14ac:dyDescent="0.25">
      <c r="A353" s="13" t="s">
        <v>1610</v>
      </c>
      <c r="B353" s="14" t="s">
        <v>462</v>
      </c>
      <c r="C353" s="15" t="s">
        <v>2308</v>
      </c>
      <c r="D353" s="15" t="s">
        <v>2308</v>
      </c>
    </row>
    <row r="354" spans="1:4" ht="15" hidden="1" customHeight="1" x14ac:dyDescent="0.25">
      <c r="A354" s="13" t="s">
        <v>1611</v>
      </c>
      <c r="B354" s="14" t="s">
        <v>463</v>
      </c>
      <c r="C354" s="15" t="s">
        <v>2308</v>
      </c>
      <c r="D354" s="15" t="s">
        <v>2308</v>
      </c>
    </row>
    <row r="355" spans="1:4" ht="15" hidden="1" customHeight="1" x14ac:dyDescent="0.25">
      <c r="A355" s="13" t="s">
        <v>2279</v>
      </c>
      <c r="B355" s="14" t="s">
        <v>1120</v>
      </c>
      <c r="C355" s="15" t="s">
        <v>2304</v>
      </c>
      <c r="D355" s="15" t="s">
        <v>2304</v>
      </c>
    </row>
    <row r="356" spans="1:4" ht="15" hidden="1" customHeight="1" x14ac:dyDescent="0.25">
      <c r="A356" s="13" t="s">
        <v>1616</v>
      </c>
      <c r="B356" s="14" t="s">
        <v>468</v>
      </c>
      <c r="C356" s="15" t="s">
        <v>2310</v>
      </c>
      <c r="D356" s="15" t="s">
        <v>2311</v>
      </c>
    </row>
    <row r="357" spans="1:4" ht="15" hidden="1" customHeight="1" x14ac:dyDescent="0.25">
      <c r="A357" s="16" t="s">
        <v>1618</v>
      </c>
      <c r="B357" s="14" t="s">
        <v>470</v>
      </c>
      <c r="C357" s="15" t="s">
        <v>2310</v>
      </c>
      <c r="D357" s="15" t="s">
        <v>2311</v>
      </c>
    </row>
    <row r="358" spans="1:4" ht="15" hidden="1" customHeight="1" x14ac:dyDescent="0.25">
      <c r="A358" s="13" t="s">
        <v>1619</v>
      </c>
      <c r="B358" s="14" t="s">
        <v>471</v>
      </c>
      <c r="C358" s="15" t="s">
        <v>2304</v>
      </c>
      <c r="D358" s="15" t="s">
        <v>2304</v>
      </c>
    </row>
    <row r="359" spans="1:4" ht="15" hidden="1" customHeight="1" x14ac:dyDescent="0.25">
      <c r="A359" s="13" t="s">
        <v>1620</v>
      </c>
      <c r="B359" s="14" t="s">
        <v>472</v>
      </c>
      <c r="C359" s="15" t="s">
        <v>2306</v>
      </c>
      <c r="D359" s="15" t="s">
        <v>2314</v>
      </c>
    </row>
    <row r="360" spans="1:4" ht="15" hidden="1" customHeight="1" x14ac:dyDescent="0.25">
      <c r="A360" s="13" t="s">
        <v>1621</v>
      </c>
      <c r="B360" s="14" t="s">
        <v>473</v>
      </c>
      <c r="C360" s="15" t="s">
        <v>2306</v>
      </c>
      <c r="D360" s="15" t="s">
        <v>2314</v>
      </c>
    </row>
    <row r="361" spans="1:4" ht="15" hidden="1" customHeight="1" x14ac:dyDescent="0.25">
      <c r="A361" s="13" t="s">
        <v>1622</v>
      </c>
      <c r="B361" s="14" t="s">
        <v>474</v>
      </c>
      <c r="C361" s="15" t="s">
        <v>2306</v>
      </c>
      <c r="D361" s="15" t="s">
        <v>2314</v>
      </c>
    </row>
    <row r="362" spans="1:4" ht="15" hidden="1" customHeight="1" x14ac:dyDescent="0.25">
      <c r="A362" s="13" t="s">
        <v>1623</v>
      </c>
      <c r="B362" s="14" t="s">
        <v>475</v>
      </c>
      <c r="C362" s="15" t="s">
        <v>2308</v>
      </c>
      <c r="D362" s="15" t="s">
        <v>2308</v>
      </c>
    </row>
    <row r="363" spans="1:4" ht="15" hidden="1" customHeight="1" x14ac:dyDescent="0.25">
      <c r="A363" s="13" t="s">
        <v>1627</v>
      </c>
      <c r="B363" s="14" t="s">
        <v>479</v>
      </c>
      <c r="C363" s="15" t="s">
        <v>2308</v>
      </c>
      <c r="D363" s="15" t="s">
        <v>2308</v>
      </c>
    </row>
    <row r="364" spans="1:4" ht="15" hidden="1" customHeight="1" x14ac:dyDescent="0.25">
      <c r="A364" s="13" t="s">
        <v>1628</v>
      </c>
      <c r="B364" s="14" t="s">
        <v>480</v>
      </c>
      <c r="C364" s="15" t="s">
        <v>2308</v>
      </c>
      <c r="D364" s="15" t="s">
        <v>2308</v>
      </c>
    </row>
    <row r="365" spans="1:4" ht="15" hidden="1" customHeight="1" x14ac:dyDescent="0.25">
      <c r="A365" s="13" t="s">
        <v>1629</v>
      </c>
      <c r="B365" s="14" t="s">
        <v>481</v>
      </c>
      <c r="C365" s="15" t="s">
        <v>2308</v>
      </c>
      <c r="D365" s="15" t="s">
        <v>2308</v>
      </c>
    </row>
    <row r="366" spans="1:4" ht="15" hidden="1" customHeight="1" x14ac:dyDescent="0.25">
      <c r="A366" s="13" t="s">
        <v>1630</v>
      </c>
      <c r="B366" s="14" t="s">
        <v>482</v>
      </c>
      <c r="C366" s="15" t="s">
        <v>2308</v>
      </c>
      <c r="D366" s="15" t="s">
        <v>2308</v>
      </c>
    </row>
    <row r="367" spans="1:4" ht="15" hidden="1" customHeight="1" x14ac:dyDescent="0.25">
      <c r="A367" s="16" t="s">
        <v>1631</v>
      </c>
      <c r="B367" s="14" t="s">
        <v>483</v>
      </c>
      <c r="C367" s="15" t="s">
        <v>2306</v>
      </c>
      <c r="D367" s="15" t="s">
        <v>2307</v>
      </c>
    </row>
    <row r="368" spans="1:4" ht="15" hidden="1" customHeight="1" x14ac:dyDescent="0.25">
      <c r="A368" s="17" t="s">
        <v>1632</v>
      </c>
      <c r="B368" s="14" t="s">
        <v>484</v>
      </c>
      <c r="C368" s="15" t="s">
        <v>2316</v>
      </c>
      <c r="D368" s="15" t="s">
        <v>2317</v>
      </c>
    </row>
    <row r="369" spans="1:4" ht="15" hidden="1" customHeight="1" x14ac:dyDescent="0.25">
      <c r="A369" s="13" t="s">
        <v>2384</v>
      </c>
      <c r="B369" s="14" t="s">
        <v>2385</v>
      </c>
      <c r="C369" s="15" t="s">
        <v>2330</v>
      </c>
      <c r="D369" s="15" t="s">
        <v>2386</v>
      </c>
    </row>
    <row r="370" spans="1:4" ht="15" hidden="1" customHeight="1" x14ac:dyDescent="0.25">
      <c r="A370" s="13" t="s">
        <v>2387</v>
      </c>
      <c r="B370" s="14" t="s">
        <v>2388</v>
      </c>
      <c r="C370" s="15" t="s">
        <v>2330</v>
      </c>
      <c r="D370" s="15" t="s">
        <v>2386</v>
      </c>
    </row>
    <row r="371" spans="1:4" ht="15" hidden="1" customHeight="1" x14ac:dyDescent="0.25">
      <c r="A371" s="13" t="s">
        <v>2389</v>
      </c>
      <c r="B371" s="14" t="s">
        <v>2390</v>
      </c>
      <c r="C371" s="15" t="s">
        <v>2330</v>
      </c>
      <c r="D371" s="15" t="s">
        <v>2386</v>
      </c>
    </row>
    <row r="372" spans="1:4" ht="15" hidden="1" customHeight="1" x14ac:dyDescent="0.25">
      <c r="A372" s="13" t="s">
        <v>2391</v>
      </c>
      <c r="B372" s="14" t="s">
        <v>2392</v>
      </c>
      <c r="C372" s="15" t="s">
        <v>2330</v>
      </c>
      <c r="D372" s="15" t="s">
        <v>2386</v>
      </c>
    </row>
    <row r="373" spans="1:4" ht="15" hidden="1" customHeight="1" x14ac:dyDescent="0.25">
      <c r="A373" s="13" t="s">
        <v>2393</v>
      </c>
      <c r="B373" s="14" t="s">
        <v>2394</v>
      </c>
      <c r="C373" s="15" t="s">
        <v>2330</v>
      </c>
      <c r="D373" s="15" t="s">
        <v>2386</v>
      </c>
    </row>
    <row r="374" spans="1:4" ht="15" hidden="1" customHeight="1" x14ac:dyDescent="0.25">
      <c r="A374" s="13" t="s">
        <v>1633</v>
      </c>
      <c r="B374" s="14" t="s">
        <v>485</v>
      </c>
      <c r="C374" s="15" t="s">
        <v>2304</v>
      </c>
      <c r="D374" s="15" t="s">
        <v>2304</v>
      </c>
    </row>
    <row r="375" spans="1:4" ht="15" hidden="1" customHeight="1" x14ac:dyDescent="0.25">
      <c r="A375" s="13" t="s">
        <v>1634</v>
      </c>
      <c r="B375" s="14" t="s">
        <v>486</v>
      </c>
      <c r="C375" s="15" t="s">
        <v>2328</v>
      </c>
      <c r="D375" s="15" t="s">
        <v>2328</v>
      </c>
    </row>
    <row r="376" spans="1:4" ht="15" hidden="1" customHeight="1" x14ac:dyDescent="0.25">
      <c r="A376" s="13" t="s">
        <v>1635</v>
      </c>
      <c r="B376" s="14" t="s">
        <v>487</v>
      </c>
      <c r="C376" s="15" t="s">
        <v>2328</v>
      </c>
      <c r="D376" s="15" t="s">
        <v>2328</v>
      </c>
    </row>
    <row r="377" spans="1:4" ht="15" hidden="1" customHeight="1" x14ac:dyDescent="0.25">
      <c r="A377" s="13" t="s">
        <v>1638</v>
      </c>
      <c r="B377" s="14" t="s">
        <v>490</v>
      </c>
      <c r="C377" s="15" t="s">
        <v>2328</v>
      </c>
      <c r="D377" s="15" t="s">
        <v>2328</v>
      </c>
    </row>
    <row r="378" spans="1:4" ht="15" hidden="1" customHeight="1" x14ac:dyDescent="0.25">
      <c r="A378" s="13" t="s">
        <v>1644</v>
      </c>
      <c r="B378" s="14" t="s">
        <v>496</v>
      </c>
      <c r="C378" s="15" t="s">
        <v>2328</v>
      </c>
      <c r="D378" s="15" t="s">
        <v>2328</v>
      </c>
    </row>
    <row r="379" spans="1:4" ht="15" hidden="1" customHeight="1" x14ac:dyDescent="0.25">
      <c r="A379" s="13" t="s">
        <v>1648</v>
      </c>
      <c r="B379" s="14" t="s">
        <v>500</v>
      </c>
      <c r="C379" s="15" t="s">
        <v>2328</v>
      </c>
      <c r="D379" s="15" t="s">
        <v>2328</v>
      </c>
    </row>
    <row r="380" spans="1:4" ht="15" hidden="1" customHeight="1" x14ac:dyDescent="0.25">
      <c r="A380" s="13" t="s">
        <v>1649</v>
      </c>
      <c r="B380" s="14" t="s">
        <v>501</v>
      </c>
      <c r="C380" s="15" t="s">
        <v>2310</v>
      </c>
      <c r="D380" s="15" t="s">
        <v>2311</v>
      </c>
    </row>
    <row r="381" spans="1:4" ht="15" hidden="1" customHeight="1" x14ac:dyDescent="0.25">
      <c r="A381" s="13" t="s">
        <v>1650</v>
      </c>
      <c r="B381" s="14" t="s">
        <v>502</v>
      </c>
      <c r="C381" s="15" t="s">
        <v>2310</v>
      </c>
      <c r="D381" s="15" t="s">
        <v>2311</v>
      </c>
    </row>
    <row r="382" spans="1:4" ht="15" hidden="1" customHeight="1" x14ac:dyDescent="0.25">
      <c r="A382" s="22" t="s">
        <v>1652</v>
      </c>
      <c r="B382" s="14" t="s">
        <v>504</v>
      </c>
      <c r="C382" s="15" t="s">
        <v>2310</v>
      </c>
      <c r="D382" s="15" t="s">
        <v>2311</v>
      </c>
    </row>
    <row r="383" spans="1:4" ht="15" hidden="1" customHeight="1" x14ac:dyDescent="0.25">
      <c r="A383" s="13" t="s">
        <v>1653</v>
      </c>
      <c r="B383" s="14" t="s">
        <v>505</v>
      </c>
      <c r="C383" s="15" t="s">
        <v>2310</v>
      </c>
      <c r="D383" s="15" t="s">
        <v>2311</v>
      </c>
    </row>
    <row r="384" spans="1:4" ht="15" hidden="1" customHeight="1" x14ac:dyDescent="0.25">
      <c r="A384" s="13" t="s">
        <v>1655</v>
      </c>
      <c r="B384" s="14" t="s">
        <v>507</v>
      </c>
      <c r="C384" s="15" t="s">
        <v>2318</v>
      </c>
      <c r="D384" s="15" t="s">
        <v>2319</v>
      </c>
    </row>
    <row r="385" spans="1:4" ht="15" hidden="1" customHeight="1" x14ac:dyDescent="0.25">
      <c r="A385" s="22" t="s">
        <v>1656</v>
      </c>
      <c r="B385" s="14" t="s">
        <v>508</v>
      </c>
      <c r="C385" s="15" t="s">
        <v>2310</v>
      </c>
      <c r="D385" s="15" t="s">
        <v>2311</v>
      </c>
    </row>
    <row r="386" spans="1:4" ht="15" hidden="1" customHeight="1" x14ac:dyDescent="0.25">
      <c r="A386" s="13" t="s">
        <v>1658</v>
      </c>
      <c r="B386" s="14" t="s">
        <v>509</v>
      </c>
      <c r="C386" s="15" t="s">
        <v>2310</v>
      </c>
      <c r="D386" s="15" t="s">
        <v>2311</v>
      </c>
    </row>
    <row r="387" spans="1:4" ht="15" hidden="1" customHeight="1" x14ac:dyDescent="0.25">
      <c r="A387" s="13" t="s">
        <v>1659</v>
      </c>
      <c r="B387" s="14" t="s">
        <v>510</v>
      </c>
      <c r="C387" s="15" t="s">
        <v>2318</v>
      </c>
      <c r="D387" s="15" t="s">
        <v>2319</v>
      </c>
    </row>
    <row r="388" spans="1:4" ht="15" hidden="1" customHeight="1" x14ac:dyDescent="0.25">
      <c r="A388" s="13" t="s">
        <v>1662</v>
      </c>
      <c r="B388" s="14" t="s">
        <v>513</v>
      </c>
      <c r="C388" s="15" t="s">
        <v>2304</v>
      </c>
      <c r="D388" s="15" t="s">
        <v>2304</v>
      </c>
    </row>
    <row r="389" spans="1:4" ht="15" hidden="1" customHeight="1" x14ac:dyDescent="0.25">
      <c r="A389" s="13" t="s">
        <v>1663</v>
      </c>
      <c r="B389" s="14" t="s">
        <v>514</v>
      </c>
      <c r="C389" s="15" t="s">
        <v>2304</v>
      </c>
      <c r="D389" s="15" t="s">
        <v>2304</v>
      </c>
    </row>
    <row r="390" spans="1:4" ht="15" hidden="1" customHeight="1" x14ac:dyDescent="0.25">
      <c r="A390" s="13" t="s">
        <v>1664</v>
      </c>
      <c r="B390" s="14" t="s">
        <v>515</v>
      </c>
      <c r="C390" s="15" t="s">
        <v>2304</v>
      </c>
      <c r="D390" s="15" t="s">
        <v>2304</v>
      </c>
    </row>
    <row r="391" spans="1:4" ht="15" hidden="1" customHeight="1" x14ac:dyDescent="0.25">
      <c r="A391" s="13" t="s">
        <v>1199</v>
      </c>
      <c r="B391" s="14" t="s">
        <v>67</v>
      </c>
      <c r="C391" s="15" t="s">
        <v>2330</v>
      </c>
      <c r="D391" s="15" t="s">
        <v>2328</v>
      </c>
    </row>
    <row r="392" spans="1:4" ht="15" hidden="1" customHeight="1" x14ac:dyDescent="0.25">
      <c r="A392" s="13" t="s">
        <v>1681</v>
      </c>
      <c r="B392" s="14" t="s">
        <v>532</v>
      </c>
      <c r="C392" s="15" t="s">
        <v>2328</v>
      </c>
      <c r="D392" s="15" t="s">
        <v>2328</v>
      </c>
    </row>
    <row r="393" spans="1:4" ht="15" hidden="1" customHeight="1" x14ac:dyDescent="0.25">
      <c r="A393" s="25" t="s">
        <v>2395</v>
      </c>
      <c r="B393" s="14" t="s">
        <v>2396</v>
      </c>
      <c r="C393" s="15" t="s">
        <v>2310</v>
      </c>
      <c r="D393" s="15" t="s">
        <v>2311</v>
      </c>
    </row>
    <row r="394" spans="1:4" ht="15" hidden="1" customHeight="1" x14ac:dyDescent="0.25">
      <c r="A394" s="25" t="s">
        <v>2397</v>
      </c>
      <c r="B394" s="14" t="s">
        <v>2398</v>
      </c>
      <c r="C394" s="15" t="s">
        <v>2310</v>
      </c>
      <c r="D394" s="15" t="s">
        <v>2311</v>
      </c>
    </row>
    <row r="395" spans="1:4" ht="15" hidden="1" customHeight="1" x14ac:dyDescent="0.25">
      <c r="A395" s="25" t="s">
        <v>1684</v>
      </c>
      <c r="B395" s="14" t="s">
        <v>535</v>
      </c>
      <c r="C395" s="15" t="s">
        <v>2310</v>
      </c>
      <c r="D395" s="15" t="s">
        <v>2311</v>
      </c>
    </row>
    <row r="396" spans="1:4" ht="15" hidden="1" customHeight="1" x14ac:dyDescent="0.25">
      <c r="A396" s="13" t="s">
        <v>1685</v>
      </c>
      <c r="B396" s="14" t="s">
        <v>536</v>
      </c>
      <c r="C396" s="15" t="s">
        <v>2310</v>
      </c>
      <c r="D396" s="15" t="s">
        <v>2311</v>
      </c>
    </row>
    <row r="397" spans="1:4" ht="15" hidden="1" customHeight="1" x14ac:dyDescent="0.25">
      <c r="A397" s="25" t="s">
        <v>1687</v>
      </c>
      <c r="B397" s="14" t="s">
        <v>538</v>
      </c>
      <c r="C397" s="15" t="s">
        <v>2310</v>
      </c>
      <c r="D397" s="15" t="s">
        <v>2311</v>
      </c>
    </row>
    <row r="398" spans="1:4" ht="15" hidden="1" customHeight="1" x14ac:dyDescent="0.25">
      <c r="A398" s="25" t="s">
        <v>1686</v>
      </c>
      <c r="B398" s="14" t="s">
        <v>537</v>
      </c>
      <c r="C398" s="15" t="s">
        <v>2310</v>
      </c>
      <c r="D398" s="15" t="s">
        <v>2311</v>
      </c>
    </row>
    <row r="399" spans="1:4" ht="15" hidden="1" customHeight="1" x14ac:dyDescent="0.25">
      <c r="A399" s="13" t="s">
        <v>2399</v>
      </c>
      <c r="B399" s="14" t="s">
        <v>2400</v>
      </c>
      <c r="C399" s="15" t="s">
        <v>2310</v>
      </c>
      <c r="D399" s="15" t="s">
        <v>2311</v>
      </c>
    </row>
    <row r="400" spans="1:4" ht="15" hidden="1" customHeight="1" x14ac:dyDescent="0.25">
      <c r="A400" s="25" t="s">
        <v>2401</v>
      </c>
      <c r="B400" s="14" t="s">
        <v>2402</v>
      </c>
      <c r="C400" s="15" t="s">
        <v>2310</v>
      </c>
      <c r="D400" s="15" t="s">
        <v>2311</v>
      </c>
    </row>
    <row r="401" spans="1:4" ht="15" hidden="1" customHeight="1" x14ac:dyDescent="0.25">
      <c r="A401" s="25" t="s">
        <v>2403</v>
      </c>
      <c r="B401" s="14" t="s">
        <v>2404</v>
      </c>
      <c r="C401" s="15" t="s">
        <v>2310</v>
      </c>
      <c r="D401" s="15" t="s">
        <v>2311</v>
      </c>
    </row>
    <row r="402" spans="1:4" ht="15" hidden="1" customHeight="1" x14ac:dyDescent="0.25">
      <c r="A402" s="25" t="s">
        <v>2405</v>
      </c>
      <c r="B402" s="14" t="s">
        <v>2406</v>
      </c>
      <c r="C402" s="15" t="s">
        <v>2310</v>
      </c>
      <c r="D402" s="15" t="s">
        <v>2311</v>
      </c>
    </row>
    <row r="403" spans="1:4" ht="15" hidden="1" customHeight="1" x14ac:dyDescent="0.25">
      <c r="A403" s="25" t="s">
        <v>1683</v>
      </c>
      <c r="B403" s="14" t="s">
        <v>534</v>
      </c>
      <c r="C403" s="15" t="s">
        <v>2310</v>
      </c>
      <c r="D403" s="15" t="s">
        <v>2311</v>
      </c>
    </row>
    <row r="404" spans="1:4" ht="15" hidden="1" customHeight="1" x14ac:dyDescent="0.25">
      <c r="A404" s="13" t="s">
        <v>1692</v>
      </c>
      <c r="B404" s="14" t="s">
        <v>543</v>
      </c>
      <c r="C404" s="15" t="s">
        <v>2316</v>
      </c>
      <c r="D404" s="15" t="s">
        <v>2317</v>
      </c>
    </row>
    <row r="405" spans="1:4" ht="15" hidden="1" customHeight="1" x14ac:dyDescent="0.25">
      <c r="A405" s="13" t="s">
        <v>1695</v>
      </c>
      <c r="B405" s="14" t="s">
        <v>546</v>
      </c>
      <c r="C405" s="15" t="s">
        <v>2310</v>
      </c>
      <c r="D405" s="15" t="s">
        <v>2311</v>
      </c>
    </row>
    <row r="406" spans="1:4" ht="15" hidden="1" customHeight="1" x14ac:dyDescent="0.25">
      <c r="A406" s="13" t="s">
        <v>1696</v>
      </c>
      <c r="B406" s="14" t="s">
        <v>547</v>
      </c>
      <c r="C406" s="15" t="s">
        <v>2310</v>
      </c>
      <c r="D406" s="15" t="s">
        <v>2311</v>
      </c>
    </row>
    <row r="407" spans="1:4" ht="15" hidden="1" customHeight="1" x14ac:dyDescent="0.25">
      <c r="A407" s="13" t="s">
        <v>1697</v>
      </c>
      <c r="B407" s="14" t="s">
        <v>548</v>
      </c>
      <c r="C407" s="15" t="s">
        <v>2310</v>
      </c>
      <c r="D407" s="15" t="s">
        <v>2311</v>
      </c>
    </row>
    <row r="408" spans="1:4" ht="15" hidden="1" customHeight="1" x14ac:dyDescent="0.25">
      <c r="A408" s="13" t="s">
        <v>1698</v>
      </c>
      <c r="B408" s="14" t="s">
        <v>549</v>
      </c>
      <c r="C408" s="15" t="s">
        <v>2316</v>
      </c>
      <c r="D408" s="15" t="s">
        <v>2407</v>
      </c>
    </row>
    <row r="409" spans="1:4" ht="15" hidden="1" customHeight="1" x14ac:dyDescent="0.25">
      <c r="A409" s="13" t="s">
        <v>1699</v>
      </c>
      <c r="B409" s="14" t="s">
        <v>550</v>
      </c>
      <c r="C409" s="15" t="s">
        <v>2316</v>
      </c>
      <c r="D409" s="15" t="s">
        <v>2407</v>
      </c>
    </row>
    <row r="410" spans="1:4" ht="15" hidden="1" customHeight="1" x14ac:dyDescent="0.25">
      <c r="A410" s="13" t="s">
        <v>1700</v>
      </c>
      <c r="B410" s="14" t="s">
        <v>551</v>
      </c>
      <c r="C410" s="15" t="s">
        <v>2316</v>
      </c>
      <c r="D410" s="15" t="s">
        <v>2407</v>
      </c>
    </row>
    <row r="411" spans="1:4" ht="15" hidden="1" customHeight="1" x14ac:dyDescent="0.25">
      <c r="A411" s="13" t="s">
        <v>1701</v>
      </c>
      <c r="B411" s="14" t="s">
        <v>552</v>
      </c>
      <c r="C411" s="15" t="s">
        <v>2316</v>
      </c>
      <c r="D411" s="15" t="s">
        <v>2407</v>
      </c>
    </row>
    <row r="412" spans="1:4" ht="15" hidden="1" customHeight="1" x14ac:dyDescent="0.25">
      <c r="A412" s="13" t="s">
        <v>1702</v>
      </c>
      <c r="B412" s="14" t="s">
        <v>553</v>
      </c>
      <c r="C412" s="15" t="s">
        <v>2316</v>
      </c>
      <c r="D412" s="15" t="s">
        <v>2407</v>
      </c>
    </row>
    <row r="413" spans="1:4" ht="15" hidden="1" customHeight="1" x14ac:dyDescent="0.25">
      <c r="A413" s="13" t="s">
        <v>1704</v>
      </c>
      <c r="B413" s="14" t="s">
        <v>555</v>
      </c>
      <c r="C413" s="15" t="s">
        <v>2316</v>
      </c>
      <c r="D413" s="15" t="s">
        <v>2407</v>
      </c>
    </row>
    <row r="414" spans="1:4" ht="15" hidden="1" customHeight="1" x14ac:dyDescent="0.25">
      <c r="A414" s="13" t="s">
        <v>1705</v>
      </c>
      <c r="B414" s="14" t="s">
        <v>556</v>
      </c>
      <c r="C414" s="15" t="s">
        <v>2316</v>
      </c>
      <c r="D414" s="15" t="s">
        <v>2407</v>
      </c>
    </row>
    <row r="415" spans="1:4" ht="15" hidden="1" customHeight="1" x14ac:dyDescent="0.25">
      <c r="A415" s="17" t="s">
        <v>1706</v>
      </c>
      <c r="B415" s="14" t="s">
        <v>557</v>
      </c>
      <c r="C415" s="15" t="s">
        <v>2316</v>
      </c>
      <c r="D415" s="15" t="s">
        <v>2407</v>
      </c>
    </row>
    <row r="416" spans="1:4" ht="15" hidden="1" customHeight="1" x14ac:dyDescent="0.25">
      <c r="A416" s="13" t="s">
        <v>1707</v>
      </c>
      <c r="B416" s="14" t="s">
        <v>558</v>
      </c>
      <c r="C416" s="15" t="s">
        <v>2316</v>
      </c>
      <c r="D416" s="15" t="s">
        <v>2407</v>
      </c>
    </row>
    <row r="417" spans="1:4" ht="15" hidden="1" customHeight="1" x14ac:dyDescent="0.25">
      <c r="A417" s="13" t="s">
        <v>1708</v>
      </c>
      <c r="B417" s="14" t="s">
        <v>559</v>
      </c>
      <c r="C417" s="15" t="s">
        <v>2316</v>
      </c>
      <c r="D417" s="15" t="s">
        <v>2407</v>
      </c>
    </row>
    <row r="418" spans="1:4" ht="15" hidden="1" customHeight="1" x14ac:dyDescent="0.25">
      <c r="A418" s="13" t="s">
        <v>1709</v>
      </c>
      <c r="B418" s="14" t="s">
        <v>560</v>
      </c>
      <c r="C418" s="15" t="s">
        <v>2316</v>
      </c>
      <c r="D418" s="15" t="s">
        <v>2407</v>
      </c>
    </row>
    <row r="419" spans="1:4" ht="15" hidden="1" customHeight="1" x14ac:dyDescent="0.25">
      <c r="A419" s="13" t="s">
        <v>1710</v>
      </c>
      <c r="B419" s="14" t="s">
        <v>561</v>
      </c>
      <c r="C419" s="15" t="s">
        <v>2316</v>
      </c>
      <c r="D419" s="15" t="s">
        <v>2407</v>
      </c>
    </row>
    <row r="420" spans="1:4" ht="15" hidden="1" customHeight="1" x14ac:dyDescent="0.25">
      <c r="A420" s="13" t="s">
        <v>1711</v>
      </c>
      <c r="B420" s="14" t="s">
        <v>562</v>
      </c>
      <c r="C420" s="15" t="s">
        <v>2316</v>
      </c>
      <c r="D420" s="15" t="s">
        <v>2317</v>
      </c>
    </row>
    <row r="421" spans="1:4" ht="15" hidden="1" customHeight="1" x14ac:dyDescent="0.25">
      <c r="A421" s="13" t="s">
        <v>1712</v>
      </c>
      <c r="B421" s="14" t="s">
        <v>563</v>
      </c>
      <c r="C421" s="15" t="s">
        <v>2316</v>
      </c>
      <c r="D421" s="15" t="s">
        <v>2317</v>
      </c>
    </row>
    <row r="422" spans="1:4" ht="15" hidden="1" customHeight="1" x14ac:dyDescent="0.25">
      <c r="A422" s="13" t="s">
        <v>1713</v>
      </c>
      <c r="B422" s="14" t="s">
        <v>564</v>
      </c>
      <c r="C422" s="15" t="s">
        <v>2316</v>
      </c>
      <c r="D422" s="15" t="s">
        <v>2317</v>
      </c>
    </row>
    <row r="423" spans="1:4" ht="15" hidden="1" customHeight="1" x14ac:dyDescent="0.25">
      <c r="A423" s="13" t="s">
        <v>1714</v>
      </c>
      <c r="B423" s="14" t="s">
        <v>565</v>
      </c>
      <c r="C423" s="15" t="s">
        <v>2308</v>
      </c>
      <c r="D423" s="15" t="s">
        <v>2308</v>
      </c>
    </row>
    <row r="424" spans="1:4" ht="15" hidden="1" customHeight="1" x14ac:dyDescent="0.25">
      <c r="A424" s="13" t="s">
        <v>1715</v>
      </c>
      <c r="B424" s="14" t="s">
        <v>566</v>
      </c>
      <c r="C424" s="15" t="s">
        <v>2308</v>
      </c>
      <c r="D424" s="15" t="s">
        <v>2308</v>
      </c>
    </row>
    <row r="425" spans="1:4" ht="15" hidden="1" customHeight="1" x14ac:dyDescent="0.25">
      <c r="A425" s="13" t="s">
        <v>1716</v>
      </c>
      <c r="B425" s="14" t="s">
        <v>567</v>
      </c>
      <c r="C425" s="15" t="s">
        <v>2308</v>
      </c>
      <c r="D425" s="15" t="s">
        <v>2308</v>
      </c>
    </row>
    <row r="426" spans="1:4" ht="15" hidden="1" customHeight="1" x14ac:dyDescent="0.25">
      <c r="A426" s="13" t="s">
        <v>1717</v>
      </c>
      <c r="B426" s="14" t="s">
        <v>568</v>
      </c>
      <c r="C426" s="15" t="s">
        <v>2318</v>
      </c>
      <c r="D426" s="15" t="s">
        <v>2319</v>
      </c>
    </row>
    <row r="427" spans="1:4" ht="15" hidden="1" customHeight="1" x14ac:dyDescent="0.25">
      <c r="A427" s="13" t="s">
        <v>1718</v>
      </c>
      <c r="B427" s="14" t="s">
        <v>569</v>
      </c>
      <c r="C427" s="15" t="s">
        <v>2330</v>
      </c>
      <c r="D427" s="15" t="s">
        <v>2386</v>
      </c>
    </row>
    <row r="428" spans="1:4" ht="15" hidden="1" customHeight="1" x14ac:dyDescent="0.25">
      <c r="A428" s="13" t="s">
        <v>1719</v>
      </c>
      <c r="B428" s="14" t="s">
        <v>570</v>
      </c>
      <c r="C428" s="15" t="s">
        <v>2330</v>
      </c>
      <c r="D428" s="15" t="s">
        <v>2386</v>
      </c>
    </row>
    <row r="429" spans="1:4" ht="15" hidden="1" customHeight="1" x14ac:dyDescent="0.25">
      <c r="A429" s="18" t="s">
        <v>1720</v>
      </c>
      <c r="B429" s="14" t="s">
        <v>571</v>
      </c>
      <c r="C429" s="15" t="s">
        <v>2305</v>
      </c>
      <c r="D429" s="15" t="s">
        <v>2305</v>
      </c>
    </row>
    <row r="430" spans="1:4" ht="15" hidden="1" customHeight="1" x14ac:dyDescent="0.25">
      <c r="A430" s="16" t="s">
        <v>1722</v>
      </c>
      <c r="B430" s="14" t="s">
        <v>573</v>
      </c>
      <c r="C430" s="15" t="s">
        <v>2305</v>
      </c>
      <c r="D430" s="15" t="s">
        <v>2305</v>
      </c>
    </row>
    <row r="431" spans="1:4" ht="15" hidden="1" customHeight="1" x14ac:dyDescent="0.25">
      <c r="A431" s="16" t="s">
        <v>1724</v>
      </c>
      <c r="B431" s="14" t="s">
        <v>575</v>
      </c>
      <c r="C431" s="15" t="s">
        <v>2305</v>
      </c>
      <c r="D431" s="15" t="s">
        <v>2305</v>
      </c>
    </row>
    <row r="432" spans="1:4" ht="15" hidden="1" customHeight="1" x14ac:dyDescent="0.25">
      <c r="A432" s="18" t="s">
        <v>1727</v>
      </c>
      <c r="B432" s="14" t="s">
        <v>577</v>
      </c>
      <c r="C432" s="15" t="s">
        <v>2305</v>
      </c>
      <c r="D432" s="15" t="s">
        <v>2305</v>
      </c>
    </row>
    <row r="433" spans="1:4" ht="15" hidden="1" customHeight="1" x14ac:dyDescent="0.25">
      <c r="A433" s="18" t="s">
        <v>1728</v>
      </c>
      <c r="B433" s="14" t="s">
        <v>578</v>
      </c>
      <c r="C433" s="15" t="s">
        <v>2305</v>
      </c>
      <c r="D433" s="15" t="s">
        <v>2305</v>
      </c>
    </row>
    <row r="434" spans="1:4" ht="15" hidden="1" customHeight="1" x14ac:dyDescent="0.25">
      <c r="A434" s="18" t="s">
        <v>1729</v>
      </c>
      <c r="B434" s="14" t="s">
        <v>579</v>
      </c>
      <c r="C434" s="15" t="s">
        <v>2305</v>
      </c>
      <c r="D434" s="15" t="s">
        <v>2305</v>
      </c>
    </row>
    <row r="435" spans="1:4" ht="15" hidden="1" customHeight="1" x14ac:dyDescent="0.25">
      <c r="A435" s="13" t="s">
        <v>1730</v>
      </c>
      <c r="B435" s="14" t="s">
        <v>580</v>
      </c>
      <c r="C435" s="15" t="s">
        <v>2316</v>
      </c>
      <c r="D435" s="15" t="s">
        <v>2408</v>
      </c>
    </row>
    <row r="436" spans="1:4" ht="15" hidden="1" customHeight="1" x14ac:dyDescent="0.25">
      <c r="A436" s="16" t="s">
        <v>1731</v>
      </c>
      <c r="B436" s="14" t="s">
        <v>581</v>
      </c>
      <c r="C436" s="15" t="s">
        <v>2316</v>
      </c>
      <c r="D436" s="15" t="s">
        <v>2408</v>
      </c>
    </row>
    <row r="437" spans="1:4" ht="15" hidden="1" customHeight="1" x14ac:dyDescent="0.25">
      <c r="A437" s="16" t="s">
        <v>1732</v>
      </c>
      <c r="B437" s="14" t="s">
        <v>582</v>
      </c>
      <c r="C437" s="15" t="s">
        <v>2316</v>
      </c>
      <c r="D437" s="15" t="s">
        <v>2408</v>
      </c>
    </row>
    <row r="438" spans="1:4" ht="15" hidden="1" customHeight="1" x14ac:dyDescent="0.25">
      <c r="A438" s="16" t="s">
        <v>1733</v>
      </c>
      <c r="B438" s="14" t="s">
        <v>583</v>
      </c>
      <c r="C438" s="15" t="s">
        <v>2316</v>
      </c>
      <c r="D438" s="15" t="s">
        <v>2408</v>
      </c>
    </row>
    <row r="439" spans="1:4" ht="15" hidden="1" customHeight="1" x14ac:dyDescent="0.25">
      <c r="A439" s="16" t="s">
        <v>1734</v>
      </c>
      <c r="B439" s="14" t="s">
        <v>584</v>
      </c>
      <c r="C439" s="15" t="s">
        <v>2316</v>
      </c>
      <c r="D439" s="15" t="s">
        <v>2408</v>
      </c>
    </row>
    <row r="440" spans="1:4" ht="15" hidden="1" customHeight="1" x14ac:dyDescent="0.25">
      <c r="A440" s="16" t="s">
        <v>1735</v>
      </c>
      <c r="B440" s="14" t="s">
        <v>585</v>
      </c>
      <c r="C440" s="15" t="s">
        <v>2316</v>
      </c>
      <c r="D440" s="15" t="s">
        <v>2408</v>
      </c>
    </row>
    <row r="441" spans="1:4" ht="15" hidden="1" customHeight="1" x14ac:dyDescent="0.25">
      <c r="A441" s="16" t="s">
        <v>1736</v>
      </c>
      <c r="B441" s="14" t="s">
        <v>586</v>
      </c>
      <c r="C441" s="15" t="s">
        <v>2316</v>
      </c>
      <c r="D441" s="15" t="s">
        <v>2408</v>
      </c>
    </row>
    <row r="442" spans="1:4" ht="15" hidden="1" customHeight="1" x14ac:dyDescent="0.25">
      <c r="A442" s="16" t="s">
        <v>1737</v>
      </c>
      <c r="B442" s="14" t="s">
        <v>587</v>
      </c>
      <c r="C442" s="15" t="s">
        <v>2316</v>
      </c>
      <c r="D442" s="15" t="s">
        <v>2408</v>
      </c>
    </row>
    <row r="443" spans="1:4" ht="15" hidden="1" customHeight="1" x14ac:dyDescent="0.25">
      <c r="A443" s="16" t="s">
        <v>1738</v>
      </c>
      <c r="B443" s="14" t="s">
        <v>588</v>
      </c>
      <c r="C443" s="15" t="s">
        <v>2316</v>
      </c>
      <c r="D443" s="15" t="s">
        <v>2408</v>
      </c>
    </row>
    <row r="444" spans="1:4" ht="15" hidden="1" customHeight="1" x14ac:dyDescent="0.25">
      <c r="A444" s="16" t="s">
        <v>1739</v>
      </c>
      <c r="B444" s="14" t="s">
        <v>589</v>
      </c>
      <c r="C444" s="15" t="s">
        <v>2316</v>
      </c>
      <c r="D444" s="15" t="s">
        <v>2408</v>
      </c>
    </row>
    <row r="445" spans="1:4" ht="15" hidden="1" customHeight="1" x14ac:dyDescent="0.25">
      <c r="A445" s="16" t="s">
        <v>1740</v>
      </c>
      <c r="B445" s="14" t="s">
        <v>590</v>
      </c>
      <c r="C445" s="15" t="s">
        <v>2316</v>
      </c>
      <c r="D445" s="15" t="s">
        <v>2408</v>
      </c>
    </row>
    <row r="446" spans="1:4" ht="15" hidden="1" customHeight="1" x14ac:dyDescent="0.25">
      <c r="A446" s="16" t="s">
        <v>1741</v>
      </c>
      <c r="B446" s="14" t="s">
        <v>591</v>
      </c>
      <c r="C446" s="15" t="s">
        <v>2316</v>
      </c>
      <c r="D446" s="15" t="s">
        <v>2408</v>
      </c>
    </row>
    <row r="447" spans="1:4" ht="15" hidden="1" customHeight="1" x14ac:dyDescent="0.25">
      <c r="A447" s="16" t="s">
        <v>1742</v>
      </c>
      <c r="B447" s="14" t="s">
        <v>592</v>
      </c>
      <c r="C447" s="15" t="s">
        <v>2316</v>
      </c>
      <c r="D447" s="15" t="s">
        <v>2408</v>
      </c>
    </row>
    <row r="448" spans="1:4" ht="15" hidden="1" customHeight="1" x14ac:dyDescent="0.25">
      <c r="A448" s="17" t="s">
        <v>1743</v>
      </c>
      <c r="B448" s="14" t="s">
        <v>593</v>
      </c>
      <c r="C448" s="15" t="s">
        <v>2316</v>
      </c>
      <c r="D448" s="15" t="s">
        <v>2408</v>
      </c>
    </row>
    <row r="449" spans="1:4" ht="15" hidden="1" customHeight="1" x14ac:dyDescent="0.25">
      <c r="A449" s="13" t="s">
        <v>1744</v>
      </c>
      <c r="B449" s="14" t="s">
        <v>594</v>
      </c>
      <c r="C449" s="15" t="s">
        <v>2316</v>
      </c>
      <c r="D449" s="15" t="s">
        <v>2408</v>
      </c>
    </row>
    <row r="450" spans="1:4" ht="15" hidden="1" customHeight="1" x14ac:dyDescent="0.25">
      <c r="A450" s="16" t="s">
        <v>1745</v>
      </c>
      <c r="B450" s="14" t="s">
        <v>595</v>
      </c>
      <c r="C450" s="15" t="s">
        <v>2316</v>
      </c>
      <c r="D450" s="15" t="s">
        <v>2408</v>
      </c>
    </row>
    <row r="451" spans="1:4" ht="15" hidden="1" customHeight="1" x14ac:dyDescent="0.25">
      <c r="A451" s="16" t="s">
        <v>1746</v>
      </c>
      <c r="B451" s="14" t="s">
        <v>596</v>
      </c>
      <c r="C451" s="15" t="s">
        <v>2316</v>
      </c>
      <c r="D451" s="15" t="s">
        <v>2408</v>
      </c>
    </row>
    <row r="452" spans="1:4" ht="15" hidden="1" customHeight="1" x14ac:dyDescent="0.25">
      <c r="A452" s="16" t="s">
        <v>1747</v>
      </c>
      <c r="B452" s="14" t="s">
        <v>597</v>
      </c>
      <c r="C452" s="15" t="s">
        <v>2316</v>
      </c>
      <c r="D452" s="15" t="s">
        <v>2408</v>
      </c>
    </row>
    <row r="453" spans="1:4" ht="15" hidden="1" customHeight="1" x14ac:dyDescent="0.25">
      <c r="A453" s="13" t="s">
        <v>1748</v>
      </c>
      <c r="B453" s="14" t="s">
        <v>598</v>
      </c>
      <c r="C453" s="15" t="s">
        <v>2316</v>
      </c>
      <c r="D453" s="15" t="s">
        <v>2408</v>
      </c>
    </row>
    <row r="454" spans="1:4" ht="15" hidden="1" customHeight="1" x14ac:dyDescent="0.25">
      <c r="A454" s="13" t="s">
        <v>1749</v>
      </c>
      <c r="B454" s="14" t="s">
        <v>599</v>
      </c>
      <c r="C454" s="15" t="s">
        <v>2316</v>
      </c>
      <c r="D454" s="15" t="s">
        <v>2408</v>
      </c>
    </row>
    <row r="455" spans="1:4" ht="15" hidden="1" customHeight="1" x14ac:dyDescent="0.25">
      <c r="A455" s="17" t="s">
        <v>1750</v>
      </c>
      <c r="B455" s="14" t="s">
        <v>600</v>
      </c>
      <c r="C455" s="15" t="s">
        <v>2316</v>
      </c>
      <c r="D455" s="15" t="s">
        <v>2408</v>
      </c>
    </row>
    <row r="456" spans="1:4" ht="15" hidden="1" customHeight="1" x14ac:dyDescent="0.25">
      <c r="A456" s="13" t="s">
        <v>1752</v>
      </c>
      <c r="B456" s="14" t="s">
        <v>602</v>
      </c>
      <c r="C456" s="15" t="s">
        <v>2310</v>
      </c>
      <c r="D456" s="15" t="s">
        <v>2311</v>
      </c>
    </row>
    <row r="457" spans="1:4" ht="15" hidden="1" customHeight="1" x14ac:dyDescent="0.25">
      <c r="A457" s="13" t="s">
        <v>1755</v>
      </c>
      <c r="B457" s="14" t="s">
        <v>605</v>
      </c>
      <c r="C457" s="15" t="s">
        <v>2316</v>
      </c>
      <c r="D457" s="15" t="s">
        <v>2409</v>
      </c>
    </row>
    <row r="458" spans="1:4" ht="15" hidden="1" customHeight="1" x14ac:dyDescent="0.25">
      <c r="A458" s="13" t="s">
        <v>1756</v>
      </c>
      <c r="B458" s="14" t="s">
        <v>606</v>
      </c>
      <c r="C458" s="15" t="s">
        <v>2316</v>
      </c>
      <c r="D458" s="15" t="s">
        <v>2409</v>
      </c>
    </row>
    <row r="459" spans="1:4" ht="15" hidden="1" customHeight="1" x14ac:dyDescent="0.25">
      <c r="A459" s="13" t="s">
        <v>1757</v>
      </c>
      <c r="B459" s="14" t="s">
        <v>607</v>
      </c>
      <c r="C459" s="15" t="s">
        <v>2316</v>
      </c>
      <c r="D459" s="15" t="s">
        <v>2409</v>
      </c>
    </row>
    <row r="460" spans="1:4" ht="15" hidden="1" customHeight="1" x14ac:dyDescent="0.25">
      <c r="A460" s="20" t="s">
        <v>1758</v>
      </c>
      <c r="B460" s="14" t="s">
        <v>608</v>
      </c>
      <c r="C460" s="15" t="s">
        <v>2316</v>
      </c>
      <c r="D460" s="15" t="s">
        <v>2410</v>
      </c>
    </row>
    <row r="461" spans="1:4" ht="15" hidden="1" customHeight="1" x14ac:dyDescent="0.25">
      <c r="A461" s="13" t="s">
        <v>1759</v>
      </c>
      <c r="B461" s="14" t="s">
        <v>609</v>
      </c>
      <c r="C461" s="15" t="s">
        <v>2316</v>
      </c>
      <c r="D461" s="15" t="s">
        <v>2410</v>
      </c>
    </row>
    <row r="462" spans="1:4" ht="15" hidden="1" customHeight="1" x14ac:dyDescent="0.25">
      <c r="A462" s="13" t="s">
        <v>1760</v>
      </c>
      <c r="B462" s="14" t="s">
        <v>610</v>
      </c>
      <c r="C462" s="15" t="s">
        <v>2316</v>
      </c>
      <c r="D462" s="15" t="s">
        <v>2410</v>
      </c>
    </row>
    <row r="463" spans="1:4" ht="15" hidden="1" customHeight="1" x14ac:dyDescent="0.25">
      <c r="A463" s="13" t="s">
        <v>1761</v>
      </c>
      <c r="B463" s="14" t="s">
        <v>611</v>
      </c>
      <c r="C463" s="15" t="s">
        <v>2316</v>
      </c>
      <c r="D463" s="15" t="s">
        <v>2410</v>
      </c>
    </row>
    <row r="464" spans="1:4" ht="15" hidden="1" customHeight="1" x14ac:dyDescent="0.25">
      <c r="A464" s="13" t="s">
        <v>1762</v>
      </c>
      <c r="B464" s="14" t="s">
        <v>612</v>
      </c>
      <c r="C464" s="15" t="s">
        <v>2316</v>
      </c>
      <c r="D464" s="15" t="s">
        <v>2410</v>
      </c>
    </row>
    <row r="465" spans="1:4" ht="15" hidden="1" customHeight="1" x14ac:dyDescent="0.25">
      <c r="A465" s="13" t="s">
        <v>1763</v>
      </c>
      <c r="B465" s="14" t="s">
        <v>613</v>
      </c>
      <c r="C465" s="15" t="s">
        <v>2316</v>
      </c>
      <c r="D465" s="15" t="s">
        <v>2410</v>
      </c>
    </row>
    <row r="466" spans="1:4" ht="15" hidden="1" customHeight="1" x14ac:dyDescent="0.25">
      <c r="A466" s="13" t="s">
        <v>1764</v>
      </c>
      <c r="B466" s="14" t="s">
        <v>614</v>
      </c>
      <c r="C466" s="15" t="s">
        <v>2316</v>
      </c>
      <c r="D466" s="15" t="s">
        <v>2410</v>
      </c>
    </row>
    <row r="467" spans="1:4" ht="15" hidden="1" customHeight="1" x14ac:dyDescent="0.25">
      <c r="A467" s="13" t="s">
        <v>1765</v>
      </c>
      <c r="B467" s="14" t="s">
        <v>615</v>
      </c>
      <c r="C467" s="15" t="s">
        <v>2316</v>
      </c>
      <c r="D467" s="15" t="s">
        <v>2410</v>
      </c>
    </row>
    <row r="468" spans="1:4" ht="15" hidden="1" customHeight="1" x14ac:dyDescent="0.25">
      <c r="A468" s="13" t="s">
        <v>1766</v>
      </c>
      <c r="B468" s="14" t="s">
        <v>616</v>
      </c>
      <c r="C468" s="15" t="s">
        <v>2316</v>
      </c>
      <c r="D468" s="15" t="s">
        <v>2410</v>
      </c>
    </row>
    <row r="469" spans="1:4" ht="15" hidden="1" customHeight="1" x14ac:dyDescent="0.25">
      <c r="A469" s="13" t="s">
        <v>1767</v>
      </c>
      <c r="B469" s="14" t="s">
        <v>617</v>
      </c>
      <c r="C469" s="15" t="s">
        <v>2316</v>
      </c>
      <c r="D469" s="15" t="s">
        <v>2410</v>
      </c>
    </row>
    <row r="470" spans="1:4" ht="15" hidden="1" customHeight="1" x14ac:dyDescent="0.25">
      <c r="A470" s="13" t="s">
        <v>1768</v>
      </c>
      <c r="B470" s="14" t="s">
        <v>618</v>
      </c>
      <c r="C470" s="15" t="s">
        <v>2316</v>
      </c>
      <c r="D470" s="15" t="s">
        <v>2410</v>
      </c>
    </row>
    <row r="471" spans="1:4" ht="15" hidden="1" customHeight="1" x14ac:dyDescent="0.25">
      <c r="A471" s="13" t="s">
        <v>1769</v>
      </c>
      <c r="B471" s="14" t="s">
        <v>619</v>
      </c>
      <c r="C471" s="15" t="s">
        <v>2316</v>
      </c>
      <c r="D471" s="15" t="s">
        <v>2410</v>
      </c>
    </row>
    <row r="472" spans="1:4" ht="15" hidden="1" customHeight="1" x14ac:dyDescent="0.25">
      <c r="A472" s="13" t="s">
        <v>1770</v>
      </c>
      <c r="B472" s="14" t="s">
        <v>620</v>
      </c>
      <c r="C472" s="15" t="s">
        <v>2316</v>
      </c>
      <c r="D472" s="15" t="s">
        <v>2410</v>
      </c>
    </row>
    <row r="473" spans="1:4" ht="15" hidden="1" customHeight="1" x14ac:dyDescent="0.25">
      <c r="A473" s="13" t="s">
        <v>1771</v>
      </c>
      <c r="B473" s="14" t="s">
        <v>621</v>
      </c>
      <c r="C473" s="15" t="s">
        <v>2316</v>
      </c>
      <c r="D473" s="15" t="s">
        <v>2410</v>
      </c>
    </row>
    <row r="474" spans="1:4" ht="15" hidden="1" customHeight="1" x14ac:dyDescent="0.25">
      <c r="A474" s="13" t="s">
        <v>1772</v>
      </c>
      <c r="B474" s="14" t="s">
        <v>622</v>
      </c>
      <c r="C474" s="15" t="s">
        <v>2316</v>
      </c>
      <c r="D474" s="15" t="s">
        <v>2410</v>
      </c>
    </row>
    <row r="475" spans="1:4" ht="15" hidden="1" customHeight="1" x14ac:dyDescent="0.25">
      <c r="A475" s="13" t="s">
        <v>1773</v>
      </c>
      <c r="B475" s="14" t="s">
        <v>623</v>
      </c>
      <c r="C475" s="15" t="s">
        <v>2328</v>
      </c>
      <c r="D475" s="15" t="s">
        <v>2328</v>
      </c>
    </row>
    <row r="476" spans="1:4" ht="15" customHeight="1" x14ac:dyDescent="0.25">
      <c r="A476" s="13" t="s">
        <v>1774</v>
      </c>
      <c r="B476" s="14" t="s">
        <v>624</v>
      </c>
      <c r="C476" s="15" t="s">
        <v>2306</v>
      </c>
      <c r="D476" s="15" t="s">
        <v>2369</v>
      </c>
    </row>
    <row r="477" spans="1:4" ht="15" hidden="1" customHeight="1" x14ac:dyDescent="0.25">
      <c r="A477" s="21" t="s">
        <v>1775</v>
      </c>
      <c r="B477" s="14" t="s">
        <v>625</v>
      </c>
      <c r="C477" s="15" t="s">
        <v>2310</v>
      </c>
      <c r="D477" s="15" t="s">
        <v>2311</v>
      </c>
    </row>
    <row r="478" spans="1:4" ht="15" hidden="1" customHeight="1" x14ac:dyDescent="0.25">
      <c r="A478" s="21" t="s">
        <v>1776</v>
      </c>
      <c r="B478" s="14" t="s">
        <v>626</v>
      </c>
      <c r="C478" s="15" t="s">
        <v>2310</v>
      </c>
      <c r="D478" s="15" t="s">
        <v>2311</v>
      </c>
    </row>
    <row r="479" spans="1:4" ht="15" hidden="1" customHeight="1" x14ac:dyDescent="0.25">
      <c r="A479" s="13" t="s">
        <v>1777</v>
      </c>
      <c r="B479" s="14" t="s">
        <v>627</v>
      </c>
      <c r="C479" s="15" t="s">
        <v>2318</v>
      </c>
      <c r="D479" s="15" t="s">
        <v>2319</v>
      </c>
    </row>
    <row r="480" spans="1:4" ht="15" hidden="1" customHeight="1" x14ac:dyDescent="0.25">
      <c r="A480" s="13" t="s">
        <v>2411</v>
      </c>
      <c r="B480" s="14" t="s">
        <v>2412</v>
      </c>
      <c r="C480" s="15" t="s">
        <v>2316</v>
      </c>
      <c r="D480" s="15" t="s">
        <v>2317</v>
      </c>
    </row>
    <row r="481" spans="1:4" ht="15" hidden="1" customHeight="1" x14ac:dyDescent="0.25">
      <c r="A481" s="13" t="s">
        <v>1779</v>
      </c>
      <c r="B481" s="14" t="s">
        <v>629</v>
      </c>
      <c r="C481" s="15" t="s">
        <v>2316</v>
      </c>
      <c r="D481" s="15" t="s">
        <v>2317</v>
      </c>
    </row>
    <row r="482" spans="1:4" ht="15" hidden="1" customHeight="1" x14ac:dyDescent="0.25">
      <c r="A482" s="13" t="s">
        <v>2413</v>
      </c>
      <c r="B482" s="14" t="s">
        <v>2414</v>
      </c>
      <c r="C482" s="15" t="s">
        <v>2316</v>
      </c>
      <c r="D482" s="15" t="s">
        <v>2317</v>
      </c>
    </row>
    <row r="483" spans="1:4" ht="15" hidden="1" customHeight="1" x14ac:dyDescent="0.25">
      <c r="A483" s="13" t="s">
        <v>1781</v>
      </c>
      <c r="B483" s="14" t="s">
        <v>631</v>
      </c>
      <c r="C483" s="15" t="s">
        <v>2316</v>
      </c>
      <c r="D483" s="15" t="s">
        <v>2317</v>
      </c>
    </row>
    <row r="484" spans="1:4" ht="15" hidden="1" customHeight="1" x14ac:dyDescent="0.25">
      <c r="A484" s="16" t="s">
        <v>1778</v>
      </c>
      <c r="B484" s="14" t="s">
        <v>628</v>
      </c>
      <c r="C484" s="15" t="s">
        <v>2316</v>
      </c>
      <c r="D484" s="15" t="s">
        <v>2317</v>
      </c>
    </row>
    <row r="485" spans="1:4" ht="15" hidden="1" customHeight="1" x14ac:dyDescent="0.25">
      <c r="A485" s="16" t="s">
        <v>1780</v>
      </c>
      <c r="B485" s="14" t="s">
        <v>630</v>
      </c>
      <c r="C485" s="15" t="s">
        <v>2316</v>
      </c>
      <c r="D485" s="15" t="s">
        <v>2317</v>
      </c>
    </row>
    <row r="486" spans="1:4" ht="15" hidden="1" customHeight="1" x14ac:dyDescent="0.25">
      <c r="A486" s="13" t="s">
        <v>1782</v>
      </c>
      <c r="B486" s="14" t="s">
        <v>632</v>
      </c>
      <c r="C486" s="15" t="s">
        <v>2316</v>
      </c>
      <c r="D486" s="15" t="s">
        <v>2317</v>
      </c>
    </row>
    <row r="487" spans="1:4" ht="15" hidden="1" customHeight="1" x14ac:dyDescent="0.25">
      <c r="A487" s="13" t="s">
        <v>1783</v>
      </c>
      <c r="B487" s="14" t="s">
        <v>633</v>
      </c>
      <c r="C487" s="15" t="s">
        <v>2316</v>
      </c>
      <c r="D487" s="15" t="s">
        <v>2317</v>
      </c>
    </row>
    <row r="488" spans="1:4" ht="15" hidden="1" customHeight="1" x14ac:dyDescent="0.25">
      <c r="A488" s="13" t="s">
        <v>1784</v>
      </c>
      <c r="B488" s="14" t="s">
        <v>634</v>
      </c>
      <c r="C488" s="15" t="s">
        <v>2316</v>
      </c>
      <c r="D488" s="15" t="s">
        <v>2317</v>
      </c>
    </row>
    <row r="489" spans="1:4" ht="15" hidden="1" customHeight="1" x14ac:dyDescent="0.25">
      <c r="A489" s="13" t="s">
        <v>1785</v>
      </c>
      <c r="B489" s="14" t="s">
        <v>635</v>
      </c>
      <c r="C489" s="15" t="s">
        <v>2304</v>
      </c>
      <c r="D489" s="15" t="s">
        <v>2304</v>
      </c>
    </row>
    <row r="490" spans="1:4" ht="15" hidden="1" customHeight="1" x14ac:dyDescent="0.25">
      <c r="A490" s="13" t="s">
        <v>1786</v>
      </c>
      <c r="B490" s="14" t="s">
        <v>636</v>
      </c>
      <c r="C490" s="15" t="s">
        <v>2304</v>
      </c>
      <c r="D490" s="15" t="s">
        <v>2304</v>
      </c>
    </row>
    <row r="491" spans="1:4" ht="15" hidden="1" customHeight="1" x14ac:dyDescent="0.25">
      <c r="A491" s="13" t="s">
        <v>1787</v>
      </c>
      <c r="B491" s="14" t="s">
        <v>2415</v>
      </c>
      <c r="C491" s="15" t="s">
        <v>2304</v>
      </c>
      <c r="D491" s="15" t="s">
        <v>2304</v>
      </c>
    </row>
    <row r="492" spans="1:4" ht="15" hidden="1" customHeight="1" x14ac:dyDescent="0.25">
      <c r="A492" s="13" t="s">
        <v>1788</v>
      </c>
      <c r="B492" s="14" t="s">
        <v>2416</v>
      </c>
      <c r="C492" s="15" t="s">
        <v>2304</v>
      </c>
      <c r="D492" s="15" t="s">
        <v>2304</v>
      </c>
    </row>
    <row r="493" spans="1:4" ht="15" hidden="1" customHeight="1" x14ac:dyDescent="0.25">
      <c r="A493" s="13" t="s">
        <v>1789</v>
      </c>
      <c r="B493" s="14" t="s">
        <v>2417</v>
      </c>
      <c r="C493" s="15" t="s">
        <v>2304</v>
      </c>
      <c r="D493" s="15" t="s">
        <v>2304</v>
      </c>
    </row>
    <row r="494" spans="1:4" ht="15" hidden="1" customHeight="1" x14ac:dyDescent="0.25">
      <c r="A494" s="13" t="s">
        <v>1790</v>
      </c>
      <c r="B494" s="14" t="s">
        <v>2418</v>
      </c>
      <c r="C494" s="15" t="s">
        <v>2304</v>
      </c>
      <c r="D494" s="15" t="s">
        <v>2304</v>
      </c>
    </row>
    <row r="495" spans="1:4" ht="15" hidden="1" customHeight="1" x14ac:dyDescent="0.25">
      <c r="A495" s="13" t="s">
        <v>1791</v>
      </c>
      <c r="B495" s="14" t="s">
        <v>2419</v>
      </c>
      <c r="C495" s="15" t="s">
        <v>2304</v>
      </c>
      <c r="D495" s="15" t="s">
        <v>2304</v>
      </c>
    </row>
    <row r="496" spans="1:4" ht="15" hidden="1" customHeight="1" x14ac:dyDescent="0.25">
      <c r="A496" s="13" t="s">
        <v>1792</v>
      </c>
      <c r="B496" s="14" t="s">
        <v>642</v>
      </c>
      <c r="C496" s="15" t="s">
        <v>2304</v>
      </c>
      <c r="D496" s="15" t="s">
        <v>2304</v>
      </c>
    </row>
    <row r="497" spans="1:4" ht="15" hidden="1" customHeight="1" x14ac:dyDescent="0.25">
      <c r="A497" s="13" t="s">
        <v>1793</v>
      </c>
      <c r="B497" s="14" t="s">
        <v>643</v>
      </c>
      <c r="C497" s="15" t="s">
        <v>2304</v>
      </c>
      <c r="D497" s="15" t="s">
        <v>2304</v>
      </c>
    </row>
    <row r="498" spans="1:4" ht="15" hidden="1" customHeight="1" x14ac:dyDescent="0.25">
      <c r="A498" s="13" t="s">
        <v>1796</v>
      </c>
      <c r="B498" s="14" t="s">
        <v>646</v>
      </c>
      <c r="C498" s="15" t="s">
        <v>2304</v>
      </c>
      <c r="D498" s="15" t="s">
        <v>2304</v>
      </c>
    </row>
    <row r="499" spans="1:4" ht="15" hidden="1" customHeight="1" x14ac:dyDescent="0.25">
      <c r="A499" s="13" t="s">
        <v>1797</v>
      </c>
      <c r="B499" s="14" t="s">
        <v>647</v>
      </c>
      <c r="C499" s="15" t="s">
        <v>2304</v>
      </c>
      <c r="D499" s="15" t="s">
        <v>2304</v>
      </c>
    </row>
    <row r="500" spans="1:4" ht="15" hidden="1" customHeight="1" x14ac:dyDescent="0.25">
      <c r="A500" s="16" t="s">
        <v>1800</v>
      </c>
      <c r="B500" s="14" t="s">
        <v>650</v>
      </c>
      <c r="C500" s="15" t="s">
        <v>2306</v>
      </c>
      <c r="D500" s="15" t="s">
        <v>2327</v>
      </c>
    </row>
    <row r="501" spans="1:4" ht="15" hidden="1" customHeight="1" x14ac:dyDescent="0.25">
      <c r="A501" s="16" t="s">
        <v>1803</v>
      </c>
      <c r="B501" s="14" t="s">
        <v>653</v>
      </c>
      <c r="C501" s="15" t="s">
        <v>2318</v>
      </c>
      <c r="D501" s="15" t="s">
        <v>2319</v>
      </c>
    </row>
    <row r="502" spans="1:4" ht="15" hidden="1" customHeight="1" x14ac:dyDescent="0.25">
      <c r="A502" s="16" t="s">
        <v>1804</v>
      </c>
      <c r="B502" s="14" t="s">
        <v>654</v>
      </c>
      <c r="C502" s="15" t="s">
        <v>2304</v>
      </c>
      <c r="D502" s="15" t="s">
        <v>2304</v>
      </c>
    </row>
    <row r="503" spans="1:4" ht="15" hidden="1" customHeight="1" x14ac:dyDescent="0.25">
      <c r="A503" s="16" t="s">
        <v>1806</v>
      </c>
      <c r="B503" s="14" t="s">
        <v>656</v>
      </c>
      <c r="C503" s="15" t="s">
        <v>2308</v>
      </c>
      <c r="D503" s="15" t="s">
        <v>2308</v>
      </c>
    </row>
    <row r="504" spans="1:4" ht="15" hidden="1" customHeight="1" x14ac:dyDescent="0.25">
      <c r="A504" s="16" t="s">
        <v>1807</v>
      </c>
      <c r="B504" s="14" t="s">
        <v>657</v>
      </c>
      <c r="C504" s="15" t="s">
        <v>2308</v>
      </c>
      <c r="D504" s="15" t="s">
        <v>2308</v>
      </c>
    </row>
    <row r="505" spans="1:4" ht="15" hidden="1" customHeight="1" x14ac:dyDescent="0.25">
      <c r="A505" s="16" t="s">
        <v>1808</v>
      </c>
      <c r="B505" s="14" t="s">
        <v>658</v>
      </c>
      <c r="C505" s="15" t="s">
        <v>2308</v>
      </c>
      <c r="D505" s="15" t="s">
        <v>2308</v>
      </c>
    </row>
    <row r="506" spans="1:4" ht="15" hidden="1" customHeight="1" x14ac:dyDescent="0.25">
      <c r="A506" s="16" t="s">
        <v>1809</v>
      </c>
      <c r="B506" s="14" t="s">
        <v>659</v>
      </c>
      <c r="C506" s="15" t="s">
        <v>2308</v>
      </c>
      <c r="D506" s="15" t="s">
        <v>2308</v>
      </c>
    </row>
    <row r="507" spans="1:4" ht="15" hidden="1" customHeight="1" x14ac:dyDescent="0.25">
      <c r="A507" s="16" t="s">
        <v>1810</v>
      </c>
      <c r="B507" s="14" t="s">
        <v>660</v>
      </c>
      <c r="C507" s="15" t="s">
        <v>2308</v>
      </c>
      <c r="D507" s="15" t="s">
        <v>2308</v>
      </c>
    </row>
    <row r="508" spans="1:4" ht="15" hidden="1" customHeight="1" x14ac:dyDescent="0.25">
      <c r="A508" s="16" t="s">
        <v>1811</v>
      </c>
      <c r="B508" s="14" t="s">
        <v>661</v>
      </c>
      <c r="C508" s="15" t="s">
        <v>2308</v>
      </c>
      <c r="D508" s="15" t="s">
        <v>2308</v>
      </c>
    </row>
    <row r="509" spans="1:4" ht="15" hidden="1" customHeight="1" x14ac:dyDescent="0.25">
      <c r="A509" s="16" t="s">
        <v>1812</v>
      </c>
      <c r="B509" s="14" t="s">
        <v>662</v>
      </c>
      <c r="C509" s="15" t="s">
        <v>2308</v>
      </c>
      <c r="D509" s="15" t="s">
        <v>2308</v>
      </c>
    </row>
    <row r="510" spans="1:4" ht="15" hidden="1" customHeight="1" x14ac:dyDescent="0.25">
      <c r="A510" s="16" t="s">
        <v>1813</v>
      </c>
      <c r="B510" s="14" t="s">
        <v>663</v>
      </c>
      <c r="C510" s="15" t="s">
        <v>2306</v>
      </c>
      <c r="D510" s="15" t="s">
        <v>2369</v>
      </c>
    </row>
    <row r="511" spans="1:4" ht="15" hidden="1" customHeight="1" x14ac:dyDescent="0.25">
      <c r="A511" s="16" t="s">
        <v>1814</v>
      </c>
      <c r="B511" s="14" t="s">
        <v>664</v>
      </c>
      <c r="C511" s="15" t="s">
        <v>2306</v>
      </c>
      <c r="D511" s="15" t="s">
        <v>2369</v>
      </c>
    </row>
    <row r="512" spans="1:4" ht="15" hidden="1" customHeight="1" x14ac:dyDescent="0.25">
      <c r="A512" s="16" t="s">
        <v>1815</v>
      </c>
      <c r="B512" s="14" t="s">
        <v>665</v>
      </c>
      <c r="C512" s="15" t="s">
        <v>2306</v>
      </c>
      <c r="D512" s="15" t="s">
        <v>2369</v>
      </c>
    </row>
    <row r="513" spans="1:4" ht="15" hidden="1" customHeight="1" x14ac:dyDescent="0.25">
      <c r="A513" s="16" t="s">
        <v>1816</v>
      </c>
      <c r="B513" s="14" t="s">
        <v>666</v>
      </c>
      <c r="C513" s="15" t="s">
        <v>2306</v>
      </c>
      <c r="D513" s="15" t="s">
        <v>2369</v>
      </c>
    </row>
    <row r="514" spans="1:4" ht="15" hidden="1" customHeight="1" x14ac:dyDescent="0.25">
      <c r="A514" s="16" t="s">
        <v>1818</v>
      </c>
      <c r="B514" s="14" t="s">
        <v>667</v>
      </c>
      <c r="C514" s="15" t="s">
        <v>2306</v>
      </c>
      <c r="D514" s="15" t="s">
        <v>2369</v>
      </c>
    </row>
    <row r="515" spans="1:4" ht="15" hidden="1" customHeight="1" x14ac:dyDescent="0.25">
      <c r="A515" s="16" t="s">
        <v>1819</v>
      </c>
      <c r="B515" s="14" t="s">
        <v>668</v>
      </c>
      <c r="C515" s="15" t="s">
        <v>2306</v>
      </c>
      <c r="D515" s="15" t="s">
        <v>2369</v>
      </c>
    </row>
    <row r="516" spans="1:4" ht="15" hidden="1" customHeight="1" x14ac:dyDescent="0.25">
      <c r="A516" s="16" t="s">
        <v>1820</v>
      </c>
      <c r="B516" s="14" t="s">
        <v>669</v>
      </c>
      <c r="C516" s="15" t="s">
        <v>2308</v>
      </c>
      <c r="D516" s="15" t="s">
        <v>2308</v>
      </c>
    </row>
    <row r="517" spans="1:4" ht="15" hidden="1" customHeight="1" x14ac:dyDescent="0.25">
      <c r="A517" s="16" t="s">
        <v>1821</v>
      </c>
      <c r="B517" s="14" t="s">
        <v>670</v>
      </c>
      <c r="C517" s="15" t="s">
        <v>2308</v>
      </c>
      <c r="D517" s="15" t="s">
        <v>2308</v>
      </c>
    </row>
    <row r="518" spans="1:4" ht="15" hidden="1" customHeight="1" x14ac:dyDescent="0.25">
      <c r="A518" s="16" t="s">
        <v>1822</v>
      </c>
      <c r="B518" s="14" t="s">
        <v>671</v>
      </c>
      <c r="C518" s="15" t="s">
        <v>2308</v>
      </c>
      <c r="D518" s="15" t="s">
        <v>2308</v>
      </c>
    </row>
    <row r="519" spans="1:4" ht="15" hidden="1" customHeight="1" x14ac:dyDescent="0.25">
      <c r="A519" s="16" t="s">
        <v>1823</v>
      </c>
      <c r="B519" s="14" t="s">
        <v>672</v>
      </c>
      <c r="C519" s="15" t="s">
        <v>2308</v>
      </c>
      <c r="D519" s="15" t="s">
        <v>2308</v>
      </c>
    </row>
    <row r="520" spans="1:4" ht="15" hidden="1" customHeight="1" x14ac:dyDescent="0.25">
      <c r="A520" s="16" t="s">
        <v>1825</v>
      </c>
      <c r="B520" s="14" t="s">
        <v>674</v>
      </c>
      <c r="C520" s="15" t="s">
        <v>2306</v>
      </c>
      <c r="D520" s="15" t="s">
        <v>2369</v>
      </c>
    </row>
    <row r="521" spans="1:4" ht="15" hidden="1" customHeight="1" x14ac:dyDescent="0.25">
      <c r="A521" s="16" t="s">
        <v>1826</v>
      </c>
      <c r="B521" s="14" t="s">
        <v>675</v>
      </c>
      <c r="C521" s="15" t="s">
        <v>2306</v>
      </c>
      <c r="D521" s="15" t="s">
        <v>2369</v>
      </c>
    </row>
    <row r="522" spans="1:4" ht="15" hidden="1" customHeight="1" x14ac:dyDescent="0.25">
      <c r="A522" s="16" t="s">
        <v>1827</v>
      </c>
      <c r="B522" s="14" t="s">
        <v>676</v>
      </c>
      <c r="C522" s="15" t="s">
        <v>2306</v>
      </c>
      <c r="D522" s="15" t="s">
        <v>2369</v>
      </c>
    </row>
    <row r="523" spans="1:4" ht="15" hidden="1" customHeight="1" x14ac:dyDescent="0.25">
      <c r="A523" s="16" t="s">
        <v>1828</v>
      </c>
      <c r="B523" s="14" t="s">
        <v>677</v>
      </c>
      <c r="C523" s="15" t="s">
        <v>2306</v>
      </c>
      <c r="D523" s="15" t="s">
        <v>2369</v>
      </c>
    </row>
    <row r="524" spans="1:4" ht="15" hidden="1" customHeight="1" x14ac:dyDescent="0.25">
      <c r="A524" s="16" t="s">
        <v>1829</v>
      </c>
      <c r="B524" s="14" t="s">
        <v>678</v>
      </c>
      <c r="C524" s="15" t="s">
        <v>2306</v>
      </c>
      <c r="D524" s="15" t="s">
        <v>2369</v>
      </c>
    </row>
    <row r="525" spans="1:4" ht="15" hidden="1" customHeight="1" x14ac:dyDescent="0.25">
      <c r="A525" s="16" t="s">
        <v>1830</v>
      </c>
      <c r="B525" s="14" t="s">
        <v>679</v>
      </c>
      <c r="C525" s="15" t="s">
        <v>2306</v>
      </c>
      <c r="D525" s="15" t="s">
        <v>2369</v>
      </c>
    </row>
    <row r="526" spans="1:4" ht="15" hidden="1" customHeight="1" x14ac:dyDescent="0.25">
      <c r="A526" s="16" t="s">
        <v>1831</v>
      </c>
      <c r="B526" s="14" t="s">
        <v>680</v>
      </c>
      <c r="C526" s="15" t="s">
        <v>2306</v>
      </c>
      <c r="D526" s="15" t="s">
        <v>2369</v>
      </c>
    </row>
    <row r="527" spans="1:4" ht="15" hidden="1" customHeight="1" x14ac:dyDescent="0.25">
      <c r="A527" s="16" t="s">
        <v>1832</v>
      </c>
      <c r="B527" s="14" t="s">
        <v>681</v>
      </c>
      <c r="C527" s="15" t="s">
        <v>2306</v>
      </c>
      <c r="D527" s="15" t="s">
        <v>2369</v>
      </c>
    </row>
    <row r="528" spans="1:4" ht="15" hidden="1" customHeight="1" x14ac:dyDescent="0.25">
      <c r="A528" s="16" t="s">
        <v>1833</v>
      </c>
      <c r="B528" s="14" t="s">
        <v>682</v>
      </c>
      <c r="C528" s="15" t="s">
        <v>2306</v>
      </c>
      <c r="D528" s="15" t="s">
        <v>2369</v>
      </c>
    </row>
    <row r="529" spans="1:4" ht="15" hidden="1" customHeight="1" x14ac:dyDescent="0.25">
      <c r="A529" s="16" t="s">
        <v>1834</v>
      </c>
      <c r="B529" s="14" t="s">
        <v>683</v>
      </c>
      <c r="C529" s="15" t="s">
        <v>2306</v>
      </c>
      <c r="D529" s="15" t="s">
        <v>2369</v>
      </c>
    </row>
    <row r="530" spans="1:4" ht="15" hidden="1" customHeight="1" x14ac:dyDescent="0.25">
      <c r="A530" s="16" t="s">
        <v>1835</v>
      </c>
      <c r="B530" s="14" t="s">
        <v>684</v>
      </c>
      <c r="C530" s="15" t="s">
        <v>2306</v>
      </c>
      <c r="D530" s="15" t="s">
        <v>2327</v>
      </c>
    </row>
    <row r="531" spans="1:4" ht="15" hidden="1" customHeight="1" x14ac:dyDescent="0.25">
      <c r="A531" s="16" t="s">
        <v>1836</v>
      </c>
      <c r="B531" s="14" t="s">
        <v>685</v>
      </c>
      <c r="C531" s="15" t="s">
        <v>2316</v>
      </c>
      <c r="D531" s="15" t="s">
        <v>2317</v>
      </c>
    </row>
    <row r="532" spans="1:4" ht="15" hidden="1" customHeight="1" x14ac:dyDescent="0.25">
      <c r="A532" s="17" t="s">
        <v>1158</v>
      </c>
      <c r="B532" s="14" t="s">
        <v>26</v>
      </c>
      <c r="C532" s="15" t="s">
        <v>2420</v>
      </c>
      <c r="D532" s="15" t="s">
        <v>2420</v>
      </c>
    </row>
    <row r="533" spans="1:4" ht="15" hidden="1" customHeight="1" x14ac:dyDescent="0.25">
      <c r="A533" s="17" t="s">
        <v>1157</v>
      </c>
      <c r="B533" s="14" t="s">
        <v>25</v>
      </c>
      <c r="C533" s="15" t="s">
        <v>2420</v>
      </c>
      <c r="D533" s="15" t="s">
        <v>2420</v>
      </c>
    </row>
    <row r="534" spans="1:4" ht="15" hidden="1" customHeight="1" x14ac:dyDescent="0.25">
      <c r="A534" s="16" t="s">
        <v>1160</v>
      </c>
      <c r="B534" s="14" t="s">
        <v>28</v>
      </c>
      <c r="C534" s="15" t="s">
        <v>2420</v>
      </c>
      <c r="D534" s="15" t="s">
        <v>2420</v>
      </c>
    </row>
    <row r="535" spans="1:4" ht="15" hidden="1" customHeight="1" x14ac:dyDescent="0.25">
      <c r="A535" s="16" t="s">
        <v>1159</v>
      </c>
      <c r="B535" s="14" t="s">
        <v>27</v>
      </c>
      <c r="C535" s="15" t="s">
        <v>2420</v>
      </c>
      <c r="D535" s="15" t="s">
        <v>2420</v>
      </c>
    </row>
    <row r="536" spans="1:4" ht="15" hidden="1" customHeight="1" x14ac:dyDescent="0.25">
      <c r="A536" s="16" t="s">
        <v>1161</v>
      </c>
      <c r="B536" s="14" t="s">
        <v>29</v>
      </c>
      <c r="C536" s="15" t="s">
        <v>2420</v>
      </c>
      <c r="D536" s="15" t="s">
        <v>2420</v>
      </c>
    </row>
    <row r="537" spans="1:4" ht="15" hidden="1" customHeight="1" x14ac:dyDescent="0.25">
      <c r="A537" s="16" t="s">
        <v>1162</v>
      </c>
      <c r="B537" s="14" t="s">
        <v>30</v>
      </c>
      <c r="C537" s="15" t="s">
        <v>2420</v>
      </c>
      <c r="D537" s="15" t="s">
        <v>2420</v>
      </c>
    </row>
    <row r="538" spans="1:4" ht="15" hidden="1" customHeight="1" x14ac:dyDescent="0.25">
      <c r="A538" s="16" t="s">
        <v>1163</v>
      </c>
      <c r="B538" s="14" t="s">
        <v>31</v>
      </c>
      <c r="C538" s="15" t="s">
        <v>2420</v>
      </c>
      <c r="D538" s="15" t="s">
        <v>2420</v>
      </c>
    </row>
    <row r="539" spans="1:4" ht="15" hidden="1" customHeight="1" x14ac:dyDescent="0.25">
      <c r="A539" s="16" t="s">
        <v>1164</v>
      </c>
      <c r="B539" s="14" t="s">
        <v>32</v>
      </c>
      <c r="C539" s="15" t="s">
        <v>2420</v>
      </c>
      <c r="D539" s="15" t="s">
        <v>2420</v>
      </c>
    </row>
    <row r="540" spans="1:4" ht="15" hidden="1" customHeight="1" x14ac:dyDescent="0.25">
      <c r="A540" s="16" t="s">
        <v>1165</v>
      </c>
      <c r="B540" s="14" t="s">
        <v>33</v>
      </c>
      <c r="C540" s="15" t="s">
        <v>2420</v>
      </c>
      <c r="D540" s="15" t="s">
        <v>2420</v>
      </c>
    </row>
    <row r="541" spans="1:4" ht="15" hidden="1" customHeight="1" x14ac:dyDescent="0.25">
      <c r="A541" s="16" t="s">
        <v>1167</v>
      </c>
      <c r="B541" s="14" t="s">
        <v>35</v>
      </c>
      <c r="C541" s="15" t="s">
        <v>2420</v>
      </c>
      <c r="D541" s="15" t="s">
        <v>2420</v>
      </c>
    </row>
    <row r="542" spans="1:4" ht="15" hidden="1" customHeight="1" x14ac:dyDescent="0.25">
      <c r="A542" s="16" t="s">
        <v>1166</v>
      </c>
      <c r="B542" s="14" t="s">
        <v>34</v>
      </c>
      <c r="C542" s="15" t="s">
        <v>2420</v>
      </c>
      <c r="D542" s="15" t="s">
        <v>2420</v>
      </c>
    </row>
    <row r="543" spans="1:4" ht="15" hidden="1" customHeight="1" x14ac:dyDescent="0.25">
      <c r="A543" s="16" t="s">
        <v>1169</v>
      </c>
      <c r="B543" s="14" t="s">
        <v>37</v>
      </c>
      <c r="C543" s="15" t="s">
        <v>2420</v>
      </c>
      <c r="D543" s="15" t="s">
        <v>2420</v>
      </c>
    </row>
    <row r="544" spans="1:4" ht="15" hidden="1" customHeight="1" x14ac:dyDescent="0.25">
      <c r="A544" s="17" t="s">
        <v>1168</v>
      </c>
      <c r="B544" s="14" t="s">
        <v>36</v>
      </c>
      <c r="C544" s="15" t="s">
        <v>2420</v>
      </c>
      <c r="D544" s="15" t="s">
        <v>2420</v>
      </c>
    </row>
    <row r="545" spans="1:4" ht="15" hidden="1" customHeight="1" x14ac:dyDescent="0.25">
      <c r="A545" s="17" t="s">
        <v>1171</v>
      </c>
      <c r="B545" s="14" t="s">
        <v>39</v>
      </c>
      <c r="C545" s="15" t="s">
        <v>2420</v>
      </c>
      <c r="D545" s="15" t="s">
        <v>2420</v>
      </c>
    </row>
    <row r="546" spans="1:4" ht="15" hidden="1" customHeight="1" x14ac:dyDescent="0.25">
      <c r="A546" s="16" t="s">
        <v>1170</v>
      </c>
      <c r="B546" s="14" t="s">
        <v>38</v>
      </c>
      <c r="C546" s="15" t="s">
        <v>2420</v>
      </c>
      <c r="D546" s="15" t="s">
        <v>2420</v>
      </c>
    </row>
    <row r="547" spans="1:4" ht="15" hidden="1" customHeight="1" x14ac:dyDescent="0.25">
      <c r="A547" s="13" t="s">
        <v>1172</v>
      </c>
      <c r="B547" s="14" t="s">
        <v>40</v>
      </c>
      <c r="C547" s="15" t="s">
        <v>2420</v>
      </c>
      <c r="D547" s="15" t="s">
        <v>2420</v>
      </c>
    </row>
    <row r="548" spans="1:4" ht="15" hidden="1" customHeight="1" x14ac:dyDescent="0.25">
      <c r="A548" s="17" t="s">
        <v>1173</v>
      </c>
      <c r="B548" s="14" t="s">
        <v>41</v>
      </c>
      <c r="C548" s="15" t="s">
        <v>2420</v>
      </c>
      <c r="D548" s="15" t="s">
        <v>2420</v>
      </c>
    </row>
    <row r="549" spans="1:4" ht="15" hidden="1" customHeight="1" x14ac:dyDescent="0.25">
      <c r="A549" s="17" t="s">
        <v>1174</v>
      </c>
      <c r="B549" s="14" t="s">
        <v>42</v>
      </c>
      <c r="C549" s="15" t="s">
        <v>2420</v>
      </c>
      <c r="D549" s="15" t="s">
        <v>2420</v>
      </c>
    </row>
    <row r="550" spans="1:4" ht="15" hidden="1" customHeight="1" x14ac:dyDescent="0.25">
      <c r="A550" s="17" t="s">
        <v>1175</v>
      </c>
      <c r="B550" s="14" t="s">
        <v>43</v>
      </c>
      <c r="C550" s="15" t="s">
        <v>2420</v>
      </c>
      <c r="D550" s="15" t="s">
        <v>2420</v>
      </c>
    </row>
    <row r="551" spans="1:4" ht="15" hidden="1" customHeight="1" x14ac:dyDescent="0.25">
      <c r="A551" s="17" t="s">
        <v>1177</v>
      </c>
      <c r="B551" s="14" t="s">
        <v>45</v>
      </c>
      <c r="C551" s="15" t="s">
        <v>2420</v>
      </c>
      <c r="D551" s="15" t="s">
        <v>2420</v>
      </c>
    </row>
    <row r="552" spans="1:4" ht="15" hidden="1" customHeight="1" x14ac:dyDescent="0.25">
      <c r="A552" s="16" t="s">
        <v>1176</v>
      </c>
      <c r="B552" s="14" t="s">
        <v>44</v>
      </c>
      <c r="C552" s="15" t="s">
        <v>2420</v>
      </c>
      <c r="D552" s="15" t="s">
        <v>2420</v>
      </c>
    </row>
    <row r="553" spans="1:4" ht="15" hidden="1" customHeight="1" x14ac:dyDescent="0.25">
      <c r="A553" s="16" t="s">
        <v>1179</v>
      </c>
      <c r="B553" s="14" t="s">
        <v>47</v>
      </c>
      <c r="C553" s="15" t="s">
        <v>2420</v>
      </c>
      <c r="D553" s="15" t="s">
        <v>2420</v>
      </c>
    </row>
    <row r="554" spans="1:4" ht="15" hidden="1" customHeight="1" x14ac:dyDescent="0.25">
      <c r="A554" s="17" t="s">
        <v>1178</v>
      </c>
      <c r="B554" s="14" t="s">
        <v>46</v>
      </c>
      <c r="C554" s="15" t="s">
        <v>2420</v>
      </c>
      <c r="D554" s="15" t="s">
        <v>2420</v>
      </c>
    </row>
    <row r="555" spans="1:4" ht="15" hidden="1" customHeight="1" x14ac:dyDescent="0.25">
      <c r="A555" s="17" t="s">
        <v>1180</v>
      </c>
      <c r="B555" s="14" t="s">
        <v>48</v>
      </c>
      <c r="C555" s="15" t="s">
        <v>2420</v>
      </c>
      <c r="D555" s="15" t="s">
        <v>2420</v>
      </c>
    </row>
    <row r="556" spans="1:4" ht="15" hidden="1" customHeight="1" x14ac:dyDescent="0.25">
      <c r="A556" s="26" t="s">
        <v>1181</v>
      </c>
      <c r="B556" s="14" t="s">
        <v>49</v>
      </c>
      <c r="C556" s="15" t="s">
        <v>2420</v>
      </c>
      <c r="D556" s="15" t="s">
        <v>2420</v>
      </c>
    </row>
    <row r="557" spans="1:4" ht="15" hidden="1" customHeight="1" x14ac:dyDescent="0.25">
      <c r="A557" s="17" t="s">
        <v>1182</v>
      </c>
      <c r="B557" s="14" t="s">
        <v>50</v>
      </c>
      <c r="C557" s="15" t="s">
        <v>2420</v>
      </c>
      <c r="D557" s="15" t="s">
        <v>2420</v>
      </c>
    </row>
    <row r="558" spans="1:4" ht="15" hidden="1" customHeight="1" x14ac:dyDescent="0.25">
      <c r="A558" s="16" t="s">
        <v>1837</v>
      </c>
      <c r="B558" s="14" t="s">
        <v>686</v>
      </c>
      <c r="C558" s="15" t="s">
        <v>2306</v>
      </c>
      <c r="D558" s="15" t="s">
        <v>2314</v>
      </c>
    </row>
    <row r="559" spans="1:4" ht="15" hidden="1" customHeight="1" x14ac:dyDescent="0.25">
      <c r="A559" s="16" t="s">
        <v>1838</v>
      </c>
      <c r="B559" s="14" t="s">
        <v>687</v>
      </c>
      <c r="C559" s="15" t="s">
        <v>2306</v>
      </c>
      <c r="D559" s="15" t="s">
        <v>2314</v>
      </c>
    </row>
    <row r="560" spans="1:4" ht="15" hidden="1" customHeight="1" x14ac:dyDescent="0.25">
      <c r="A560" s="16" t="s">
        <v>1839</v>
      </c>
      <c r="B560" s="14" t="s">
        <v>688</v>
      </c>
      <c r="C560" s="15" t="s">
        <v>2306</v>
      </c>
      <c r="D560" s="15" t="s">
        <v>2314</v>
      </c>
    </row>
    <row r="561" spans="1:4" ht="15" hidden="1" customHeight="1" x14ac:dyDescent="0.25">
      <c r="A561" s="16" t="s">
        <v>1840</v>
      </c>
      <c r="B561" s="14" t="s">
        <v>2421</v>
      </c>
      <c r="C561" s="15" t="s">
        <v>2318</v>
      </c>
      <c r="D561" s="15" t="s">
        <v>2319</v>
      </c>
    </row>
    <row r="562" spans="1:4" ht="15" hidden="1" customHeight="1" x14ac:dyDescent="0.25">
      <c r="A562" s="16" t="s">
        <v>1842</v>
      </c>
      <c r="B562" s="14" t="s">
        <v>691</v>
      </c>
      <c r="C562" s="15" t="s">
        <v>2305</v>
      </c>
      <c r="D562" s="15" t="s">
        <v>2305</v>
      </c>
    </row>
    <row r="563" spans="1:4" ht="15" hidden="1" customHeight="1" x14ac:dyDescent="0.25">
      <c r="A563" s="13" t="s">
        <v>1845</v>
      </c>
      <c r="B563" s="14" t="s">
        <v>694</v>
      </c>
      <c r="C563" s="15" t="s">
        <v>2328</v>
      </c>
      <c r="D563" s="15" t="s">
        <v>2328</v>
      </c>
    </row>
    <row r="564" spans="1:4" ht="15" hidden="1" customHeight="1" x14ac:dyDescent="0.25">
      <c r="A564" s="16" t="s">
        <v>1847</v>
      </c>
      <c r="B564" s="14" t="s">
        <v>2422</v>
      </c>
      <c r="C564" s="15" t="s">
        <v>2316</v>
      </c>
      <c r="D564" s="15" t="s">
        <v>2317</v>
      </c>
    </row>
    <row r="565" spans="1:4" ht="15" hidden="1" customHeight="1" x14ac:dyDescent="0.25">
      <c r="A565" s="16" t="s">
        <v>1846</v>
      </c>
      <c r="B565" s="14" t="s">
        <v>2423</v>
      </c>
      <c r="C565" s="15" t="s">
        <v>2316</v>
      </c>
      <c r="D565" s="15" t="s">
        <v>2317</v>
      </c>
    </row>
    <row r="566" spans="1:4" ht="15" hidden="1" customHeight="1" x14ac:dyDescent="0.25">
      <c r="A566" s="13" t="s">
        <v>1848</v>
      </c>
      <c r="B566" s="14" t="s">
        <v>697</v>
      </c>
      <c r="C566" s="15" t="s">
        <v>2306</v>
      </c>
      <c r="D566" s="15" t="s">
        <v>2369</v>
      </c>
    </row>
    <row r="567" spans="1:4" ht="15" hidden="1" customHeight="1" x14ac:dyDescent="0.25">
      <c r="A567" s="13" t="s">
        <v>1849</v>
      </c>
      <c r="B567" s="14" t="s">
        <v>698</v>
      </c>
      <c r="C567" s="15" t="s">
        <v>2306</v>
      </c>
      <c r="D567" s="15" t="s">
        <v>2369</v>
      </c>
    </row>
    <row r="568" spans="1:4" ht="15" hidden="1" customHeight="1" x14ac:dyDescent="0.25">
      <c r="A568" s="13" t="s">
        <v>1851</v>
      </c>
      <c r="B568" s="14" t="s">
        <v>700</v>
      </c>
      <c r="C568" s="15" t="s">
        <v>2306</v>
      </c>
      <c r="D568" s="15" t="s">
        <v>2369</v>
      </c>
    </row>
    <row r="569" spans="1:4" ht="15" hidden="1" customHeight="1" x14ac:dyDescent="0.25">
      <c r="A569" s="13" t="s">
        <v>1850</v>
      </c>
      <c r="B569" s="14" t="s">
        <v>699</v>
      </c>
      <c r="C569" s="15" t="s">
        <v>2306</v>
      </c>
      <c r="D569" s="15" t="s">
        <v>2369</v>
      </c>
    </row>
    <row r="570" spans="1:4" ht="15" hidden="1" customHeight="1" x14ac:dyDescent="0.25">
      <c r="A570" s="13" t="s">
        <v>1853</v>
      </c>
      <c r="B570" s="14" t="s">
        <v>702</v>
      </c>
      <c r="C570" s="15" t="s">
        <v>2306</v>
      </c>
      <c r="D570" s="15" t="s">
        <v>2369</v>
      </c>
    </row>
    <row r="571" spans="1:4" ht="15" hidden="1" customHeight="1" x14ac:dyDescent="0.25">
      <c r="A571" s="13" t="s">
        <v>1854</v>
      </c>
      <c r="B571" s="14" t="s">
        <v>703</v>
      </c>
      <c r="C571" s="15" t="s">
        <v>2306</v>
      </c>
      <c r="D571" s="15" t="s">
        <v>2369</v>
      </c>
    </row>
    <row r="572" spans="1:4" ht="15" hidden="1" customHeight="1" x14ac:dyDescent="0.25">
      <c r="A572" s="13" t="s">
        <v>1855</v>
      </c>
      <c r="B572" s="14" t="s">
        <v>704</v>
      </c>
      <c r="C572" s="15" t="s">
        <v>2306</v>
      </c>
      <c r="D572" s="15" t="s">
        <v>2369</v>
      </c>
    </row>
    <row r="573" spans="1:4" ht="15" hidden="1" customHeight="1" x14ac:dyDescent="0.25">
      <c r="A573" s="13" t="s">
        <v>1856</v>
      </c>
      <c r="B573" s="14" t="s">
        <v>705</v>
      </c>
      <c r="C573" s="15" t="s">
        <v>2306</v>
      </c>
      <c r="D573" s="15" t="s">
        <v>2369</v>
      </c>
    </row>
    <row r="574" spans="1:4" ht="15" hidden="1" customHeight="1" x14ac:dyDescent="0.25">
      <c r="A574" s="13" t="s">
        <v>1857</v>
      </c>
      <c r="B574" s="14" t="s">
        <v>706</v>
      </c>
      <c r="C574" s="15" t="s">
        <v>2306</v>
      </c>
      <c r="D574" s="15" t="s">
        <v>2369</v>
      </c>
    </row>
    <row r="575" spans="1:4" ht="15" hidden="1" customHeight="1" x14ac:dyDescent="0.25">
      <c r="A575" s="13" t="s">
        <v>1858</v>
      </c>
      <c r="B575" s="14" t="s">
        <v>2424</v>
      </c>
      <c r="C575" s="15" t="s">
        <v>2306</v>
      </c>
      <c r="D575" s="15" t="s">
        <v>2369</v>
      </c>
    </row>
    <row r="576" spans="1:4" ht="15" hidden="1" customHeight="1" x14ac:dyDescent="0.25">
      <c r="A576" s="13" t="s">
        <v>1859</v>
      </c>
      <c r="B576" s="14" t="s">
        <v>708</v>
      </c>
      <c r="C576" s="15" t="s">
        <v>2306</v>
      </c>
      <c r="D576" s="15" t="s">
        <v>2369</v>
      </c>
    </row>
    <row r="577" spans="1:4" ht="15" hidden="1" customHeight="1" x14ac:dyDescent="0.25">
      <c r="A577" s="16" t="s">
        <v>1860</v>
      </c>
      <c r="B577" s="14" t="s">
        <v>709</v>
      </c>
      <c r="C577" s="15" t="s">
        <v>2306</v>
      </c>
      <c r="D577" s="15" t="s">
        <v>2315</v>
      </c>
    </row>
    <row r="578" spans="1:4" ht="15" hidden="1" customHeight="1" x14ac:dyDescent="0.25">
      <c r="A578" s="17" t="s">
        <v>1861</v>
      </c>
      <c r="B578" s="14" t="s">
        <v>710</v>
      </c>
      <c r="C578" s="15" t="s">
        <v>2306</v>
      </c>
      <c r="D578" s="15" t="s">
        <v>2315</v>
      </c>
    </row>
    <row r="579" spans="1:4" ht="15" hidden="1" customHeight="1" x14ac:dyDescent="0.25">
      <c r="A579" s="16" t="s">
        <v>1862</v>
      </c>
      <c r="B579" s="14" t="s">
        <v>711</v>
      </c>
      <c r="C579" s="15" t="s">
        <v>2306</v>
      </c>
      <c r="D579" s="15" t="s">
        <v>2315</v>
      </c>
    </row>
    <row r="580" spans="1:4" ht="15" hidden="1" customHeight="1" x14ac:dyDescent="0.25">
      <c r="A580" s="16" t="s">
        <v>1863</v>
      </c>
      <c r="B580" s="14" t="s">
        <v>712</v>
      </c>
      <c r="C580" s="15" t="s">
        <v>2306</v>
      </c>
      <c r="D580" s="15" t="s">
        <v>2315</v>
      </c>
    </row>
    <row r="581" spans="1:4" ht="15" hidden="1" customHeight="1" x14ac:dyDescent="0.25">
      <c r="A581" s="16" t="s">
        <v>1864</v>
      </c>
      <c r="B581" s="14" t="s">
        <v>713</v>
      </c>
      <c r="C581" s="15" t="s">
        <v>2306</v>
      </c>
      <c r="D581" s="15" t="s">
        <v>2315</v>
      </c>
    </row>
    <row r="582" spans="1:4" ht="15" hidden="1" customHeight="1" x14ac:dyDescent="0.25">
      <c r="A582" s="16" t="s">
        <v>1865</v>
      </c>
      <c r="B582" s="14" t="s">
        <v>714</v>
      </c>
      <c r="C582" s="15" t="s">
        <v>2306</v>
      </c>
      <c r="D582" s="15" t="s">
        <v>2315</v>
      </c>
    </row>
    <row r="583" spans="1:4" ht="15" hidden="1" customHeight="1" x14ac:dyDescent="0.25">
      <c r="A583" s="16" t="s">
        <v>2425</v>
      </c>
      <c r="B583" s="14" t="s">
        <v>2426</v>
      </c>
      <c r="C583" s="15" t="s">
        <v>2306</v>
      </c>
      <c r="D583" s="15" t="s">
        <v>2315</v>
      </c>
    </row>
    <row r="584" spans="1:4" ht="15" hidden="1" customHeight="1" x14ac:dyDescent="0.25">
      <c r="A584" s="16" t="s">
        <v>1866</v>
      </c>
      <c r="B584" s="14" t="s">
        <v>715</v>
      </c>
      <c r="C584" s="15" t="s">
        <v>2306</v>
      </c>
      <c r="D584" s="15" t="s">
        <v>2315</v>
      </c>
    </row>
    <row r="585" spans="1:4" ht="15" hidden="1" customHeight="1" x14ac:dyDescent="0.25">
      <c r="A585" s="16" t="s">
        <v>1867</v>
      </c>
      <c r="B585" s="14" t="s">
        <v>716</v>
      </c>
      <c r="C585" s="15" t="s">
        <v>2306</v>
      </c>
      <c r="D585" s="15" t="s">
        <v>2315</v>
      </c>
    </row>
    <row r="586" spans="1:4" ht="15" hidden="1" customHeight="1" x14ac:dyDescent="0.25">
      <c r="A586" s="16" t="s">
        <v>1868</v>
      </c>
      <c r="B586" s="14" t="s">
        <v>717</v>
      </c>
      <c r="C586" s="15" t="s">
        <v>2306</v>
      </c>
      <c r="D586" s="15" t="s">
        <v>2315</v>
      </c>
    </row>
    <row r="587" spans="1:4" ht="15" hidden="1" customHeight="1" x14ac:dyDescent="0.25">
      <c r="A587" s="16" t="s">
        <v>1869</v>
      </c>
      <c r="B587" s="14" t="s">
        <v>718</v>
      </c>
      <c r="C587" s="15" t="s">
        <v>2306</v>
      </c>
      <c r="D587" s="15" t="s">
        <v>2315</v>
      </c>
    </row>
    <row r="588" spans="1:4" ht="15" hidden="1" customHeight="1" x14ac:dyDescent="0.25">
      <c r="A588" s="16" t="s">
        <v>2427</v>
      </c>
      <c r="B588" s="14" t="s">
        <v>2428</v>
      </c>
      <c r="C588" s="15" t="s">
        <v>2306</v>
      </c>
      <c r="D588" s="15" t="s">
        <v>2315</v>
      </c>
    </row>
    <row r="589" spans="1:4" ht="15" hidden="1" customHeight="1" x14ac:dyDescent="0.25">
      <c r="A589" s="16" t="s">
        <v>2429</v>
      </c>
      <c r="B589" s="14" t="s">
        <v>2430</v>
      </c>
      <c r="C589" s="15" t="s">
        <v>2306</v>
      </c>
      <c r="D589" s="15" t="s">
        <v>2315</v>
      </c>
    </row>
    <row r="590" spans="1:4" ht="15" hidden="1" customHeight="1" x14ac:dyDescent="0.25">
      <c r="A590" s="13" t="s">
        <v>1870</v>
      </c>
      <c r="B590" s="14" t="s">
        <v>719</v>
      </c>
      <c r="C590" s="15" t="s">
        <v>2306</v>
      </c>
      <c r="D590" s="15" t="s">
        <v>2315</v>
      </c>
    </row>
    <row r="591" spans="1:4" ht="15" hidden="1" customHeight="1" x14ac:dyDescent="0.25">
      <c r="A591" s="13" t="s">
        <v>1871</v>
      </c>
      <c r="B591" s="14" t="s">
        <v>720</v>
      </c>
      <c r="C591" s="15" t="s">
        <v>2304</v>
      </c>
      <c r="D591" s="15" t="s">
        <v>2304</v>
      </c>
    </row>
    <row r="592" spans="1:4" ht="15" hidden="1" customHeight="1" x14ac:dyDescent="0.25">
      <c r="A592" s="16" t="s">
        <v>2431</v>
      </c>
      <c r="B592" s="14" t="s">
        <v>2432</v>
      </c>
      <c r="C592" s="15" t="s">
        <v>2310</v>
      </c>
      <c r="D592" s="15" t="s">
        <v>2311</v>
      </c>
    </row>
    <row r="593" spans="1:4" ht="15" hidden="1" customHeight="1" x14ac:dyDescent="0.25">
      <c r="A593" s="16" t="s">
        <v>2433</v>
      </c>
      <c r="B593" s="14" t="s">
        <v>2434</v>
      </c>
      <c r="C593" s="15" t="s">
        <v>2310</v>
      </c>
      <c r="D593" s="15" t="s">
        <v>2311</v>
      </c>
    </row>
    <row r="594" spans="1:4" ht="15" hidden="1" customHeight="1" x14ac:dyDescent="0.25">
      <c r="A594" s="16" t="s">
        <v>1872</v>
      </c>
      <c r="B594" s="14" t="s">
        <v>721</v>
      </c>
      <c r="C594" s="15" t="s">
        <v>2304</v>
      </c>
      <c r="D594" s="15" t="s">
        <v>2304</v>
      </c>
    </row>
    <row r="595" spans="1:4" ht="15" hidden="1" customHeight="1" x14ac:dyDescent="0.25">
      <c r="A595" s="16" t="s">
        <v>1873</v>
      </c>
      <c r="B595" s="14" t="s">
        <v>722</v>
      </c>
      <c r="C595" s="15" t="s">
        <v>2304</v>
      </c>
      <c r="D595" s="15" t="s">
        <v>2304</v>
      </c>
    </row>
    <row r="596" spans="1:4" ht="15" hidden="1" customHeight="1" x14ac:dyDescent="0.25">
      <c r="A596" s="16" t="s">
        <v>1874</v>
      </c>
      <c r="B596" s="14" t="s">
        <v>723</v>
      </c>
      <c r="C596" s="15" t="s">
        <v>2310</v>
      </c>
      <c r="D596" s="15" t="s">
        <v>2311</v>
      </c>
    </row>
    <row r="597" spans="1:4" ht="15" hidden="1" customHeight="1" x14ac:dyDescent="0.25">
      <c r="A597" s="16" t="s">
        <v>1875</v>
      </c>
      <c r="B597" s="14" t="s">
        <v>724</v>
      </c>
      <c r="C597" s="15" t="s">
        <v>2310</v>
      </c>
      <c r="D597" s="15" t="s">
        <v>2311</v>
      </c>
    </row>
    <row r="598" spans="1:4" ht="15" hidden="1" customHeight="1" x14ac:dyDescent="0.25">
      <c r="A598" s="16" t="s">
        <v>1877</v>
      </c>
      <c r="B598" s="14" t="s">
        <v>726</v>
      </c>
      <c r="C598" s="15" t="s">
        <v>2310</v>
      </c>
      <c r="D598" s="15" t="s">
        <v>2311</v>
      </c>
    </row>
    <row r="599" spans="1:4" ht="15" hidden="1" customHeight="1" x14ac:dyDescent="0.25">
      <c r="A599" s="16" t="s">
        <v>2435</v>
      </c>
      <c r="B599" s="14" t="s">
        <v>2436</v>
      </c>
      <c r="C599" s="15" t="s">
        <v>2320</v>
      </c>
      <c r="D599" s="15" t="s">
        <v>2321</v>
      </c>
    </row>
    <row r="600" spans="1:4" ht="15" hidden="1" customHeight="1" x14ac:dyDescent="0.25">
      <c r="A600" s="16" t="s">
        <v>2437</v>
      </c>
      <c r="B600" s="14" t="s">
        <v>2438</v>
      </c>
      <c r="C600" s="15" t="s">
        <v>2320</v>
      </c>
      <c r="D600" s="15" t="s">
        <v>2321</v>
      </c>
    </row>
    <row r="601" spans="1:4" ht="15" hidden="1" customHeight="1" x14ac:dyDescent="0.25">
      <c r="A601" s="16" t="s">
        <v>1878</v>
      </c>
      <c r="B601" s="14" t="s">
        <v>727</v>
      </c>
      <c r="C601" s="15" t="s">
        <v>2310</v>
      </c>
      <c r="D601" s="15" t="s">
        <v>2311</v>
      </c>
    </row>
    <row r="602" spans="1:4" ht="15" hidden="1" customHeight="1" x14ac:dyDescent="0.25">
      <c r="A602" s="16" t="s">
        <v>1879</v>
      </c>
      <c r="B602" s="14" t="s">
        <v>728</v>
      </c>
      <c r="C602" s="15" t="s">
        <v>2310</v>
      </c>
      <c r="D602" s="15" t="s">
        <v>2311</v>
      </c>
    </row>
    <row r="603" spans="1:4" ht="15" hidden="1" customHeight="1" x14ac:dyDescent="0.25">
      <c r="A603" s="16" t="s">
        <v>1880</v>
      </c>
      <c r="B603" s="14" t="s">
        <v>729</v>
      </c>
      <c r="C603" s="15" t="s">
        <v>2310</v>
      </c>
      <c r="D603" s="15" t="s">
        <v>2311</v>
      </c>
    </row>
    <row r="604" spans="1:4" ht="15" hidden="1" customHeight="1" x14ac:dyDescent="0.25">
      <c r="A604" s="16" t="s">
        <v>1881</v>
      </c>
      <c r="B604" s="14" t="s">
        <v>730</v>
      </c>
      <c r="C604" s="15" t="s">
        <v>2305</v>
      </c>
      <c r="D604" s="15" t="s">
        <v>2305</v>
      </c>
    </row>
    <row r="605" spans="1:4" ht="15" hidden="1" customHeight="1" x14ac:dyDescent="0.25">
      <c r="A605" s="16" t="s">
        <v>1882</v>
      </c>
      <c r="B605" s="14" t="s">
        <v>731</v>
      </c>
      <c r="C605" s="15" t="s">
        <v>2305</v>
      </c>
      <c r="D605" s="15" t="s">
        <v>2305</v>
      </c>
    </row>
    <row r="606" spans="1:4" ht="15" hidden="1" customHeight="1" x14ac:dyDescent="0.25">
      <c r="A606" s="16" t="s">
        <v>1883</v>
      </c>
      <c r="B606" s="14" t="s">
        <v>732</v>
      </c>
      <c r="C606" s="15" t="s">
        <v>2305</v>
      </c>
      <c r="D606" s="15" t="s">
        <v>2305</v>
      </c>
    </row>
    <row r="607" spans="1:4" ht="15" hidden="1" customHeight="1" x14ac:dyDescent="0.25">
      <c r="A607" s="16" t="s">
        <v>1884</v>
      </c>
      <c r="B607" s="14" t="s">
        <v>733</v>
      </c>
      <c r="C607" s="15" t="s">
        <v>2305</v>
      </c>
      <c r="D607" s="15" t="s">
        <v>2305</v>
      </c>
    </row>
    <row r="608" spans="1:4" ht="15" hidden="1" customHeight="1" x14ac:dyDescent="0.25">
      <c r="A608" s="16" t="s">
        <v>1885</v>
      </c>
      <c r="B608" s="14" t="s">
        <v>734</v>
      </c>
      <c r="C608" s="15" t="s">
        <v>2305</v>
      </c>
      <c r="D608" s="15" t="s">
        <v>2305</v>
      </c>
    </row>
    <row r="609" spans="1:4" ht="15" hidden="1" customHeight="1" x14ac:dyDescent="0.25">
      <c r="A609" s="16" t="s">
        <v>1886</v>
      </c>
      <c r="B609" s="14" t="s">
        <v>735</v>
      </c>
      <c r="C609" s="15" t="s">
        <v>2305</v>
      </c>
      <c r="D609" s="15" t="s">
        <v>2305</v>
      </c>
    </row>
    <row r="610" spans="1:4" ht="15" hidden="1" customHeight="1" x14ac:dyDescent="0.25">
      <c r="A610" s="16" t="s">
        <v>1887</v>
      </c>
      <c r="B610" s="14" t="s">
        <v>736</v>
      </c>
      <c r="C610" s="15" t="s">
        <v>2305</v>
      </c>
      <c r="D610" s="15" t="s">
        <v>2305</v>
      </c>
    </row>
    <row r="611" spans="1:4" ht="15" hidden="1" customHeight="1" x14ac:dyDescent="0.25">
      <c r="A611" s="16" t="s">
        <v>1888</v>
      </c>
      <c r="B611" s="14" t="s">
        <v>737</v>
      </c>
      <c r="C611" s="15" t="s">
        <v>2305</v>
      </c>
      <c r="D611" s="15" t="s">
        <v>2305</v>
      </c>
    </row>
    <row r="612" spans="1:4" ht="15" hidden="1" customHeight="1" x14ac:dyDescent="0.25">
      <c r="A612" s="16" t="s">
        <v>1889</v>
      </c>
      <c r="B612" s="14" t="s">
        <v>738</v>
      </c>
      <c r="C612" s="15" t="s">
        <v>2305</v>
      </c>
      <c r="D612" s="15" t="s">
        <v>2305</v>
      </c>
    </row>
    <row r="613" spans="1:4" ht="15" hidden="1" customHeight="1" x14ac:dyDescent="0.25">
      <c r="A613" s="16" t="s">
        <v>1890</v>
      </c>
      <c r="B613" s="14" t="s">
        <v>739</v>
      </c>
      <c r="C613" s="15" t="s">
        <v>2305</v>
      </c>
      <c r="D613" s="15" t="s">
        <v>2305</v>
      </c>
    </row>
    <row r="614" spans="1:4" ht="15" hidden="1" customHeight="1" x14ac:dyDescent="0.25">
      <c r="A614" s="16" t="s">
        <v>1891</v>
      </c>
      <c r="B614" s="14" t="s">
        <v>740</v>
      </c>
      <c r="C614" s="15" t="s">
        <v>2305</v>
      </c>
      <c r="D614" s="15" t="s">
        <v>2305</v>
      </c>
    </row>
    <row r="615" spans="1:4" ht="15" hidden="1" customHeight="1" x14ac:dyDescent="0.25">
      <c r="A615" s="16" t="s">
        <v>1892</v>
      </c>
      <c r="B615" s="14" t="s">
        <v>741</v>
      </c>
      <c r="C615" s="15" t="s">
        <v>2305</v>
      </c>
      <c r="D615" s="15" t="s">
        <v>2305</v>
      </c>
    </row>
    <row r="616" spans="1:4" ht="15" hidden="1" customHeight="1" x14ac:dyDescent="0.25">
      <c r="A616" s="16" t="s">
        <v>1893</v>
      </c>
      <c r="B616" s="14" t="s">
        <v>742</v>
      </c>
      <c r="C616" s="15" t="s">
        <v>2310</v>
      </c>
      <c r="D616" s="15" t="s">
        <v>2311</v>
      </c>
    </row>
    <row r="617" spans="1:4" ht="15" hidden="1" customHeight="1" x14ac:dyDescent="0.25">
      <c r="A617" s="16" t="s">
        <v>1894</v>
      </c>
      <c r="B617" s="14" t="s">
        <v>743</v>
      </c>
      <c r="C617" s="15" t="s">
        <v>2304</v>
      </c>
      <c r="D617" s="15" t="s">
        <v>2304</v>
      </c>
    </row>
    <row r="618" spans="1:4" ht="15" hidden="1" customHeight="1" x14ac:dyDescent="0.25">
      <c r="A618" s="16" t="s">
        <v>1895</v>
      </c>
      <c r="B618" s="14" t="s">
        <v>744</v>
      </c>
      <c r="C618" s="15" t="s">
        <v>2304</v>
      </c>
      <c r="D618" s="15" t="s">
        <v>2304</v>
      </c>
    </row>
    <row r="619" spans="1:4" ht="15" hidden="1" customHeight="1" x14ac:dyDescent="0.25">
      <c r="A619" s="16" t="s">
        <v>1896</v>
      </c>
      <c r="B619" s="14" t="s">
        <v>745</v>
      </c>
      <c r="C619" s="15" t="s">
        <v>2304</v>
      </c>
      <c r="D619" s="15" t="s">
        <v>2304</v>
      </c>
    </row>
    <row r="620" spans="1:4" ht="15" hidden="1" customHeight="1" x14ac:dyDescent="0.25">
      <c r="A620" s="16" t="s">
        <v>1897</v>
      </c>
      <c r="B620" s="14" t="s">
        <v>746</v>
      </c>
      <c r="C620" s="15" t="s">
        <v>2304</v>
      </c>
      <c r="D620" s="15" t="s">
        <v>2304</v>
      </c>
    </row>
    <row r="621" spans="1:4" ht="15" hidden="1" customHeight="1" x14ac:dyDescent="0.25">
      <c r="A621" s="16" t="s">
        <v>1898</v>
      </c>
      <c r="B621" s="14" t="s">
        <v>747</v>
      </c>
      <c r="C621" s="15" t="s">
        <v>2304</v>
      </c>
      <c r="D621" s="15" t="s">
        <v>2304</v>
      </c>
    </row>
    <row r="622" spans="1:4" ht="15" hidden="1" customHeight="1" x14ac:dyDescent="0.25">
      <c r="A622" s="16" t="s">
        <v>1900</v>
      </c>
      <c r="B622" s="14" t="s">
        <v>749</v>
      </c>
      <c r="C622" s="15" t="s">
        <v>2304</v>
      </c>
      <c r="D622" s="15" t="s">
        <v>2304</v>
      </c>
    </row>
    <row r="623" spans="1:4" ht="15" hidden="1" customHeight="1" x14ac:dyDescent="0.25">
      <c r="A623" s="16" t="s">
        <v>1901</v>
      </c>
      <c r="B623" s="14" t="s">
        <v>750</v>
      </c>
      <c r="C623" s="15" t="s">
        <v>2304</v>
      </c>
      <c r="D623" s="15" t="s">
        <v>2304</v>
      </c>
    </row>
    <row r="624" spans="1:4" ht="15" hidden="1" customHeight="1" x14ac:dyDescent="0.25">
      <c r="A624" s="16" t="s">
        <v>1902</v>
      </c>
      <c r="B624" s="14" t="s">
        <v>751</v>
      </c>
      <c r="C624" s="15" t="s">
        <v>2306</v>
      </c>
      <c r="D624" s="15" t="s">
        <v>2327</v>
      </c>
    </row>
    <row r="625" spans="1:4" ht="15" customHeight="1" x14ac:dyDescent="0.25">
      <c r="A625" s="16" t="s">
        <v>1903</v>
      </c>
      <c r="B625" s="14" t="s">
        <v>752</v>
      </c>
      <c r="C625" s="15" t="s">
        <v>2306</v>
      </c>
      <c r="D625" s="15" t="s">
        <v>2369</v>
      </c>
    </row>
    <row r="626" spans="1:4" ht="15" hidden="1" customHeight="1" x14ac:dyDescent="0.25">
      <c r="A626" s="16" t="s">
        <v>1904</v>
      </c>
      <c r="B626" s="14" t="s">
        <v>753</v>
      </c>
      <c r="C626" s="15" t="s">
        <v>2306</v>
      </c>
      <c r="D626" s="15" t="s">
        <v>2315</v>
      </c>
    </row>
    <row r="627" spans="1:4" ht="15" customHeight="1" x14ac:dyDescent="0.25">
      <c r="A627" s="16" t="s">
        <v>1905</v>
      </c>
      <c r="B627" s="14" t="s">
        <v>754</v>
      </c>
      <c r="C627" s="15" t="s">
        <v>2306</v>
      </c>
      <c r="D627" s="15" t="s">
        <v>2369</v>
      </c>
    </row>
    <row r="628" spans="1:4" ht="15" hidden="1" customHeight="1" x14ac:dyDescent="0.25">
      <c r="A628" s="16" t="s">
        <v>1906</v>
      </c>
      <c r="B628" s="14" t="s">
        <v>755</v>
      </c>
      <c r="C628" s="15" t="s">
        <v>2306</v>
      </c>
      <c r="D628" s="15" t="s">
        <v>2315</v>
      </c>
    </row>
    <row r="629" spans="1:4" ht="15" customHeight="1" x14ac:dyDescent="0.25">
      <c r="A629" s="16" t="s">
        <v>1907</v>
      </c>
      <c r="B629" s="14" t="s">
        <v>756</v>
      </c>
      <c r="C629" s="15" t="s">
        <v>2306</v>
      </c>
      <c r="D629" s="15" t="s">
        <v>2369</v>
      </c>
    </row>
    <row r="630" spans="1:4" ht="15" customHeight="1" x14ac:dyDescent="0.25">
      <c r="A630" s="16" t="s">
        <v>1908</v>
      </c>
      <c r="B630" s="14" t="s">
        <v>757</v>
      </c>
      <c r="C630" s="15" t="s">
        <v>2306</v>
      </c>
      <c r="D630" s="15" t="s">
        <v>2369</v>
      </c>
    </row>
    <row r="631" spans="1:4" ht="15" hidden="1" customHeight="1" x14ac:dyDescent="0.25">
      <c r="A631" s="16" t="s">
        <v>1909</v>
      </c>
      <c r="B631" s="14" t="s">
        <v>758</v>
      </c>
      <c r="C631" s="15" t="s">
        <v>2306</v>
      </c>
      <c r="D631" s="15" t="s">
        <v>2315</v>
      </c>
    </row>
    <row r="632" spans="1:4" ht="15" customHeight="1" x14ac:dyDescent="0.25">
      <c r="A632" s="16" t="s">
        <v>1910</v>
      </c>
      <c r="B632" s="14" t="s">
        <v>759</v>
      </c>
      <c r="C632" s="15" t="s">
        <v>2306</v>
      </c>
      <c r="D632" s="15" t="s">
        <v>2369</v>
      </c>
    </row>
    <row r="633" spans="1:4" ht="15" hidden="1" customHeight="1" x14ac:dyDescent="0.25">
      <c r="A633" s="16" t="s">
        <v>1911</v>
      </c>
      <c r="B633" s="14" t="s">
        <v>760</v>
      </c>
      <c r="C633" s="15" t="s">
        <v>2306</v>
      </c>
      <c r="D633" s="15" t="s">
        <v>2315</v>
      </c>
    </row>
    <row r="634" spans="1:4" ht="15" customHeight="1" x14ac:dyDescent="0.25">
      <c r="A634" s="16" t="s">
        <v>1912</v>
      </c>
      <c r="B634" s="14" t="s">
        <v>761</v>
      </c>
      <c r="C634" s="15" t="s">
        <v>2306</v>
      </c>
      <c r="D634" s="15" t="s">
        <v>2369</v>
      </c>
    </row>
    <row r="635" spans="1:4" ht="15" hidden="1" customHeight="1" x14ac:dyDescent="0.25">
      <c r="A635" s="16" t="s">
        <v>1913</v>
      </c>
      <c r="B635" s="14" t="s">
        <v>762</v>
      </c>
      <c r="C635" s="15" t="s">
        <v>2306</v>
      </c>
      <c r="D635" s="15" t="s">
        <v>2315</v>
      </c>
    </row>
    <row r="636" spans="1:4" ht="15" customHeight="1" x14ac:dyDescent="0.25">
      <c r="A636" s="16" t="s">
        <v>1914</v>
      </c>
      <c r="B636" s="14" t="s">
        <v>763</v>
      </c>
      <c r="C636" s="15" t="s">
        <v>2306</v>
      </c>
      <c r="D636" s="15" t="s">
        <v>2369</v>
      </c>
    </row>
    <row r="637" spans="1:4" ht="15" customHeight="1" x14ac:dyDescent="0.25">
      <c r="A637" s="16" t="s">
        <v>1915</v>
      </c>
      <c r="B637" s="14" t="s">
        <v>764</v>
      </c>
      <c r="C637" s="15" t="s">
        <v>2306</v>
      </c>
      <c r="D637" s="15" t="s">
        <v>2369</v>
      </c>
    </row>
    <row r="638" spans="1:4" ht="15" customHeight="1" x14ac:dyDescent="0.25">
      <c r="A638" s="16" t="s">
        <v>1916</v>
      </c>
      <c r="B638" s="14" t="s">
        <v>765</v>
      </c>
      <c r="C638" s="15" t="s">
        <v>2306</v>
      </c>
      <c r="D638" s="15" t="s">
        <v>2369</v>
      </c>
    </row>
    <row r="639" spans="1:4" ht="15" hidden="1" customHeight="1" x14ac:dyDescent="0.25">
      <c r="A639" s="16" t="s">
        <v>1917</v>
      </c>
      <c r="B639" s="14" t="s">
        <v>766</v>
      </c>
      <c r="C639" s="15" t="s">
        <v>2304</v>
      </c>
      <c r="D639" s="15" t="s">
        <v>2304</v>
      </c>
    </row>
    <row r="640" spans="1:4" ht="15" hidden="1" customHeight="1" x14ac:dyDescent="0.25">
      <c r="A640" s="16" t="s">
        <v>1918</v>
      </c>
      <c r="B640" s="14" t="s">
        <v>767</v>
      </c>
      <c r="C640" s="15" t="s">
        <v>2304</v>
      </c>
      <c r="D640" s="15" t="s">
        <v>2304</v>
      </c>
    </row>
    <row r="641" spans="1:4" ht="15" hidden="1" customHeight="1" x14ac:dyDescent="0.25">
      <c r="A641" s="16" t="s">
        <v>1919</v>
      </c>
      <c r="B641" s="14" t="s">
        <v>768</v>
      </c>
      <c r="C641" s="15" t="s">
        <v>2304</v>
      </c>
      <c r="D641" s="15" t="s">
        <v>2304</v>
      </c>
    </row>
    <row r="642" spans="1:4" ht="15" hidden="1" customHeight="1" x14ac:dyDescent="0.25">
      <c r="A642" s="16" t="s">
        <v>1920</v>
      </c>
      <c r="B642" s="14" t="s">
        <v>769</v>
      </c>
      <c r="C642" s="15" t="s">
        <v>2304</v>
      </c>
      <c r="D642" s="15" t="s">
        <v>2304</v>
      </c>
    </row>
    <row r="643" spans="1:4" ht="15" hidden="1" customHeight="1" x14ac:dyDescent="0.25">
      <c r="A643" s="16" t="s">
        <v>1921</v>
      </c>
      <c r="B643" s="14" t="s">
        <v>770</v>
      </c>
      <c r="C643" s="15" t="s">
        <v>2304</v>
      </c>
      <c r="D643" s="15" t="s">
        <v>2304</v>
      </c>
    </row>
    <row r="644" spans="1:4" ht="15" hidden="1" customHeight="1" x14ac:dyDescent="0.25">
      <c r="A644" s="16" t="s">
        <v>1922</v>
      </c>
      <c r="B644" s="14" t="s">
        <v>771</v>
      </c>
      <c r="C644" s="15" t="s">
        <v>2304</v>
      </c>
      <c r="D644" s="15" t="s">
        <v>2304</v>
      </c>
    </row>
    <row r="645" spans="1:4" ht="15" hidden="1" customHeight="1" x14ac:dyDescent="0.25">
      <c r="A645" s="16" t="s">
        <v>1923</v>
      </c>
      <c r="B645" s="14" t="s">
        <v>772</v>
      </c>
      <c r="C645" s="15" t="s">
        <v>2304</v>
      </c>
      <c r="D645" s="15" t="s">
        <v>2304</v>
      </c>
    </row>
    <row r="646" spans="1:4" ht="15" hidden="1" customHeight="1" x14ac:dyDescent="0.25">
      <c r="A646" s="16" t="s">
        <v>1924</v>
      </c>
      <c r="B646" s="14" t="s">
        <v>773</v>
      </c>
      <c r="C646" s="15" t="s">
        <v>2306</v>
      </c>
      <c r="D646" s="15" t="s">
        <v>2315</v>
      </c>
    </row>
    <row r="647" spans="1:4" ht="15" hidden="1" customHeight="1" x14ac:dyDescent="0.25">
      <c r="A647" s="16" t="s">
        <v>1925</v>
      </c>
      <c r="B647" s="14" t="s">
        <v>774</v>
      </c>
      <c r="C647" s="15" t="s">
        <v>2306</v>
      </c>
      <c r="D647" s="15" t="s">
        <v>2315</v>
      </c>
    </row>
    <row r="648" spans="1:4" ht="15" hidden="1" customHeight="1" x14ac:dyDescent="0.25">
      <c r="A648" s="16" t="s">
        <v>1926</v>
      </c>
      <c r="B648" s="14" t="s">
        <v>775</v>
      </c>
      <c r="C648" s="15" t="s">
        <v>2306</v>
      </c>
      <c r="D648" s="15" t="s">
        <v>2315</v>
      </c>
    </row>
    <row r="649" spans="1:4" ht="15" hidden="1" customHeight="1" x14ac:dyDescent="0.25">
      <c r="A649" s="16" t="s">
        <v>1927</v>
      </c>
      <c r="B649" s="14" t="s">
        <v>776</v>
      </c>
      <c r="C649" s="15" t="s">
        <v>2306</v>
      </c>
      <c r="D649" s="15" t="s">
        <v>2315</v>
      </c>
    </row>
    <row r="650" spans="1:4" ht="15" hidden="1" customHeight="1" x14ac:dyDescent="0.25">
      <c r="A650" s="16" t="s">
        <v>1928</v>
      </c>
      <c r="B650" s="14" t="s">
        <v>777</v>
      </c>
      <c r="C650" s="15" t="s">
        <v>2306</v>
      </c>
      <c r="D650" s="15" t="s">
        <v>2327</v>
      </c>
    </row>
    <row r="651" spans="1:4" ht="15" hidden="1" customHeight="1" x14ac:dyDescent="0.25">
      <c r="A651" s="16" t="s">
        <v>1931</v>
      </c>
      <c r="B651" s="14" t="s">
        <v>779</v>
      </c>
      <c r="C651" s="15" t="s">
        <v>2308</v>
      </c>
      <c r="D651" s="15" t="s">
        <v>2308</v>
      </c>
    </row>
    <row r="652" spans="1:4" ht="15" hidden="1" customHeight="1" x14ac:dyDescent="0.25">
      <c r="A652" s="16" t="s">
        <v>1934</v>
      </c>
      <c r="B652" s="14" t="s">
        <v>782</v>
      </c>
      <c r="C652" s="15" t="s">
        <v>2306</v>
      </c>
      <c r="D652" s="15" t="s">
        <v>2314</v>
      </c>
    </row>
    <row r="653" spans="1:4" ht="15" hidden="1" customHeight="1" x14ac:dyDescent="0.25">
      <c r="A653" s="16" t="s">
        <v>1935</v>
      </c>
      <c r="B653" s="14" t="s">
        <v>2439</v>
      </c>
      <c r="C653" s="15" t="s">
        <v>2306</v>
      </c>
      <c r="D653" s="15" t="s">
        <v>2314</v>
      </c>
    </row>
    <row r="654" spans="1:4" ht="15" hidden="1" customHeight="1" x14ac:dyDescent="0.25">
      <c r="A654" s="16" t="s">
        <v>1937</v>
      </c>
      <c r="B654" s="14" t="s">
        <v>785</v>
      </c>
      <c r="C654" s="15" t="s">
        <v>2328</v>
      </c>
      <c r="D654" s="15" t="s">
        <v>2328</v>
      </c>
    </row>
    <row r="655" spans="1:4" ht="15" hidden="1" customHeight="1" x14ac:dyDescent="0.25">
      <c r="A655" s="16" t="s">
        <v>1938</v>
      </c>
      <c r="B655" s="14" t="s">
        <v>786</v>
      </c>
      <c r="C655" s="15" t="s">
        <v>2328</v>
      </c>
      <c r="D655" s="15" t="s">
        <v>2328</v>
      </c>
    </row>
    <row r="656" spans="1:4" ht="15" hidden="1" customHeight="1" x14ac:dyDescent="0.25">
      <c r="A656" s="16" t="s">
        <v>1941</v>
      </c>
      <c r="B656" s="14" t="s">
        <v>788</v>
      </c>
      <c r="C656" s="15" t="s">
        <v>2305</v>
      </c>
      <c r="D656" s="15" t="s">
        <v>2305</v>
      </c>
    </row>
    <row r="657" spans="1:4" ht="15" hidden="1" customHeight="1" x14ac:dyDescent="0.25">
      <c r="A657" s="16" t="s">
        <v>1942</v>
      </c>
      <c r="B657" s="14" t="s">
        <v>789</v>
      </c>
      <c r="C657" s="15" t="s">
        <v>2305</v>
      </c>
      <c r="D657" s="15" t="s">
        <v>2305</v>
      </c>
    </row>
    <row r="658" spans="1:4" ht="15" customHeight="1" x14ac:dyDescent="0.25">
      <c r="A658" s="16" t="s">
        <v>1943</v>
      </c>
      <c r="B658" s="14" t="s">
        <v>790</v>
      </c>
      <c r="C658" s="15" t="s">
        <v>2306</v>
      </c>
      <c r="D658" s="15" t="s">
        <v>2369</v>
      </c>
    </row>
    <row r="659" spans="1:4" ht="15" hidden="1" customHeight="1" x14ac:dyDescent="0.25">
      <c r="A659" s="16" t="s">
        <v>1944</v>
      </c>
      <c r="B659" s="14" t="s">
        <v>791</v>
      </c>
      <c r="C659" s="15" t="s">
        <v>2305</v>
      </c>
      <c r="D659" s="15" t="s">
        <v>2305</v>
      </c>
    </row>
    <row r="660" spans="1:4" ht="15" hidden="1" customHeight="1" x14ac:dyDescent="0.25">
      <c r="A660" s="16" t="s">
        <v>1946</v>
      </c>
      <c r="B660" s="14" t="s">
        <v>793</v>
      </c>
      <c r="C660" s="15" t="s">
        <v>2305</v>
      </c>
      <c r="D660" s="15" t="s">
        <v>2305</v>
      </c>
    </row>
    <row r="661" spans="1:4" ht="15" hidden="1" customHeight="1" x14ac:dyDescent="0.25">
      <c r="A661" s="16" t="s">
        <v>1947</v>
      </c>
      <c r="B661" s="14" t="s">
        <v>794</v>
      </c>
      <c r="C661" s="15" t="s">
        <v>2305</v>
      </c>
      <c r="D661" s="15" t="s">
        <v>2305</v>
      </c>
    </row>
    <row r="662" spans="1:4" ht="15" hidden="1" customHeight="1" x14ac:dyDescent="0.25">
      <c r="A662" s="16" t="s">
        <v>1948</v>
      </c>
      <c r="B662" s="14" t="s">
        <v>795</v>
      </c>
      <c r="C662" s="15" t="s">
        <v>2305</v>
      </c>
      <c r="D662" s="15" t="s">
        <v>2305</v>
      </c>
    </row>
    <row r="663" spans="1:4" ht="15" hidden="1" customHeight="1" x14ac:dyDescent="0.25">
      <c r="A663" s="16" t="s">
        <v>1949</v>
      </c>
      <c r="B663" s="14" t="s">
        <v>796</v>
      </c>
      <c r="C663" s="15" t="s">
        <v>2328</v>
      </c>
      <c r="D663" s="15" t="s">
        <v>2328</v>
      </c>
    </row>
    <row r="664" spans="1:4" ht="15" hidden="1" customHeight="1" x14ac:dyDescent="0.25">
      <c r="A664" s="16" t="s">
        <v>1950</v>
      </c>
      <c r="B664" s="14" t="s">
        <v>797</v>
      </c>
      <c r="C664" s="15" t="s">
        <v>2328</v>
      </c>
      <c r="D664" s="15" t="s">
        <v>2328</v>
      </c>
    </row>
    <row r="665" spans="1:4" ht="15" hidden="1" customHeight="1" x14ac:dyDescent="0.25">
      <c r="A665" s="16" t="s">
        <v>1959</v>
      </c>
      <c r="B665" s="14" t="s">
        <v>806</v>
      </c>
      <c r="C665" s="15" t="s">
        <v>2308</v>
      </c>
      <c r="D665" s="15" t="s">
        <v>2308</v>
      </c>
    </row>
    <row r="666" spans="1:4" ht="15" customHeight="1" x14ac:dyDescent="0.25">
      <c r="A666" s="16" t="s">
        <v>1960</v>
      </c>
      <c r="B666" s="14" t="s">
        <v>807</v>
      </c>
      <c r="C666" s="15" t="s">
        <v>2306</v>
      </c>
      <c r="D666" s="15" t="s">
        <v>2369</v>
      </c>
    </row>
    <row r="667" spans="1:4" ht="15" hidden="1" customHeight="1" x14ac:dyDescent="0.25">
      <c r="A667" s="16" t="s">
        <v>1963</v>
      </c>
      <c r="B667" s="14" t="s">
        <v>810</v>
      </c>
      <c r="C667" s="15" t="s">
        <v>2304</v>
      </c>
      <c r="D667" s="15" t="s">
        <v>2304</v>
      </c>
    </row>
    <row r="668" spans="1:4" ht="15" hidden="1" customHeight="1" x14ac:dyDescent="0.25">
      <c r="A668" s="16" t="s">
        <v>1964</v>
      </c>
      <c r="B668" s="14" t="s">
        <v>811</v>
      </c>
      <c r="C668" s="15" t="s">
        <v>2304</v>
      </c>
      <c r="D668" s="15" t="s">
        <v>2304</v>
      </c>
    </row>
    <row r="669" spans="1:4" ht="15" hidden="1" customHeight="1" x14ac:dyDescent="0.25">
      <c r="A669" s="16" t="s">
        <v>1965</v>
      </c>
      <c r="B669" s="14" t="s">
        <v>812</v>
      </c>
      <c r="C669" s="15" t="s">
        <v>2304</v>
      </c>
      <c r="D669" s="15" t="s">
        <v>2304</v>
      </c>
    </row>
    <row r="670" spans="1:4" ht="15" customHeight="1" x14ac:dyDescent="0.25">
      <c r="A670" s="16" t="s">
        <v>1966</v>
      </c>
      <c r="B670" s="14" t="s">
        <v>813</v>
      </c>
      <c r="C670" s="15" t="s">
        <v>2306</v>
      </c>
      <c r="D670" s="15" t="s">
        <v>2369</v>
      </c>
    </row>
    <row r="671" spans="1:4" ht="15" hidden="1" customHeight="1" x14ac:dyDescent="0.25">
      <c r="A671" s="16" t="s">
        <v>1967</v>
      </c>
      <c r="B671" s="14" t="s">
        <v>2440</v>
      </c>
      <c r="C671" s="15" t="s">
        <v>2304</v>
      </c>
      <c r="D671" s="15" t="s">
        <v>2304</v>
      </c>
    </row>
    <row r="672" spans="1:4" ht="15" hidden="1" customHeight="1" x14ac:dyDescent="0.25">
      <c r="A672" s="16" t="s">
        <v>1968</v>
      </c>
      <c r="B672" s="14" t="s">
        <v>815</v>
      </c>
      <c r="C672" s="15" t="s">
        <v>2305</v>
      </c>
      <c r="D672" s="15" t="s">
        <v>2305</v>
      </c>
    </row>
    <row r="673" spans="1:4" ht="15" hidden="1" customHeight="1" x14ac:dyDescent="0.25">
      <c r="A673" s="16" t="s">
        <v>1969</v>
      </c>
      <c r="B673" s="14" t="s">
        <v>816</v>
      </c>
      <c r="C673" s="15" t="s">
        <v>2305</v>
      </c>
      <c r="D673" s="15" t="s">
        <v>2305</v>
      </c>
    </row>
    <row r="674" spans="1:4" ht="15" customHeight="1" x14ac:dyDescent="0.25">
      <c r="A674" s="16" t="s">
        <v>1961</v>
      </c>
      <c r="B674" s="14" t="s">
        <v>808</v>
      </c>
      <c r="C674" s="15" t="s">
        <v>2306</v>
      </c>
      <c r="D674" s="15" t="s">
        <v>2369</v>
      </c>
    </row>
    <row r="675" spans="1:4" ht="15" customHeight="1" x14ac:dyDescent="0.25">
      <c r="A675" s="16" t="s">
        <v>1962</v>
      </c>
      <c r="B675" s="14" t="s">
        <v>809</v>
      </c>
      <c r="C675" s="15" t="s">
        <v>2306</v>
      </c>
      <c r="D675" s="15" t="s">
        <v>2369</v>
      </c>
    </row>
    <row r="676" spans="1:4" ht="15" customHeight="1" x14ac:dyDescent="0.25">
      <c r="A676" s="16" t="s">
        <v>1970</v>
      </c>
      <c r="B676" s="14" t="s">
        <v>817</v>
      </c>
      <c r="C676" s="15" t="s">
        <v>2306</v>
      </c>
      <c r="D676" s="15" t="s">
        <v>2369</v>
      </c>
    </row>
    <row r="677" spans="1:4" ht="15" customHeight="1" x14ac:dyDescent="0.25">
      <c r="A677" s="16" t="s">
        <v>1971</v>
      </c>
      <c r="B677" s="14" t="s">
        <v>818</v>
      </c>
      <c r="C677" s="15" t="s">
        <v>2306</v>
      </c>
      <c r="D677" s="15" t="s">
        <v>2369</v>
      </c>
    </row>
    <row r="678" spans="1:4" ht="15" customHeight="1" x14ac:dyDescent="0.25">
      <c r="A678" s="16" t="s">
        <v>1972</v>
      </c>
      <c r="B678" s="14" t="s">
        <v>819</v>
      </c>
      <c r="C678" s="15" t="s">
        <v>2306</v>
      </c>
      <c r="D678" s="15" t="s">
        <v>2369</v>
      </c>
    </row>
    <row r="679" spans="1:4" ht="15" customHeight="1" x14ac:dyDescent="0.25">
      <c r="A679" s="16" t="s">
        <v>1973</v>
      </c>
      <c r="B679" s="14" t="s">
        <v>820</v>
      </c>
      <c r="C679" s="15" t="s">
        <v>2306</v>
      </c>
      <c r="D679" s="15" t="s">
        <v>2369</v>
      </c>
    </row>
    <row r="680" spans="1:4" ht="15" customHeight="1" x14ac:dyDescent="0.25">
      <c r="A680" s="16" t="s">
        <v>1974</v>
      </c>
      <c r="B680" s="14" t="s">
        <v>821</v>
      </c>
      <c r="C680" s="15" t="s">
        <v>2306</v>
      </c>
      <c r="D680" s="15" t="s">
        <v>2369</v>
      </c>
    </row>
    <row r="681" spans="1:4" ht="15" customHeight="1" x14ac:dyDescent="0.25">
      <c r="A681" s="16" t="s">
        <v>1975</v>
      </c>
      <c r="B681" s="14" t="s">
        <v>822</v>
      </c>
      <c r="C681" s="15" t="s">
        <v>2306</v>
      </c>
      <c r="D681" s="15" t="s">
        <v>2369</v>
      </c>
    </row>
    <row r="682" spans="1:4" ht="15" customHeight="1" x14ac:dyDescent="0.25">
      <c r="A682" s="16" t="s">
        <v>1976</v>
      </c>
      <c r="B682" s="14" t="s">
        <v>823</v>
      </c>
      <c r="C682" s="15" t="s">
        <v>2306</v>
      </c>
      <c r="D682" s="15" t="s">
        <v>2369</v>
      </c>
    </row>
    <row r="683" spans="1:4" ht="15" customHeight="1" x14ac:dyDescent="0.25">
      <c r="A683" s="16" t="s">
        <v>1977</v>
      </c>
      <c r="B683" s="14" t="s">
        <v>824</v>
      </c>
      <c r="C683" s="15" t="s">
        <v>2306</v>
      </c>
      <c r="D683" s="15" t="s">
        <v>2369</v>
      </c>
    </row>
    <row r="684" spans="1:4" ht="15" customHeight="1" x14ac:dyDescent="0.25">
      <c r="A684" s="16" t="s">
        <v>1978</v>
      </c>
      <c r="B684" s="14" t="s">
        <v>825</v>
      </c>
      <c r="C684" s="15" t="s">
        <v>2306</v>
      </c>
      <c r="D684" s="15" t="s">
        <v>2369</v>
      </c>
    </row>
    <row r="685" spans="1:4" ht="15" customHeight="1" x14ac:dyDescent="0.25">
      <c r="A685" s="16" t="s">
        <v>1979</v>
      </c>
      <c r="B685" s="14" t="s">
        <v>826</v>
      </c>
      <c r="C685" s="15" t="s">
        <v>2306</v>
      </c>
      <c r="D685" s="15" t="s">
        <v>2369</v>
      </c>
    </row>
    <row r="686" spans="1:4" ht="15" customHeight="1" x14ac:dyDescent="0.25">
      <c r="A686" s="16" t="s">
        <v>1980</v>
      </c>
      <c r="B686" s="14" t="s">
        <v>827</v>
      </c>
      <c r="C686" s="15" t="s">
        <v>2306</v>
      </c>
      <c r="D686" s="15" t="s">
        <v>2369</v>
      </c>
    </row>
    <row r="687" spans="1:4" ht="15" customHeight="1" x14ac:dyDescent="0.25">
      <c r="A687" s="16" t="s">
        <v>1981</v>
      </c>
      <c r="B687" s="14" t="s">
        <v>828</v>
      </c>
      <c r="C687" s="15" t="s">
        <v>2306</v>
      </c>
      <c r="D687" s="15" t="s">
        <v>2369</v>
      </c>
    </row>
    <row r="688" spans="1:4" ht="15" customHeight="1" x14ac:dyDescent="0.25">
      <c r="A688" s="16" t="s">
        <v>1982</v>
      </c>
      <c r="B688" s="14" t="s">
        <v>829</v>
      </c>
      <c r="C688" s="15" t="s">
        <v>2306</v>
      </c>
      <c r="D688" s="15" t="s">
        <v>2369</v>
      </c>
    </row>
    <row r="689" spans="1:4" ht="15" customHeight="1" x14ac:dyDescent="0.25">
      <c r="A689" s="16" t="s">
        <v>1983</v>
      </c>
      <c r="B689" s="14" t="s">
        <v>830</v>
      </c>
      <c r="C689" s="15" t="s">
        <v>2306</v>
      </c>
      <c r="D689" s="15" t="s">
        <v>2369</v>
      </c>
    </row>
    <row r="690" spans="1:4" ht="15" customHeight="1" x14ac:dyDescent="0.25">
      <c r="A690" s="16" t="s">
        <v>1984</v>
      </c>
      <c r="B690" s="14" t="s">
        <v>831</v>
      </c>
      <c r="C690" s="15" t="s">
        <v>2306</v>
      </c>
      <c r="D690" s="15" t="s">
        <v>2369</v>
      </c>
    </row>
    <row r="691" spans="1:4" ht="15" customHeight="1" x14ac:dyDescent="0.25">
      <c r="A691" s="16" t="s">
        <v>1985</v>
      </c>
      <c r="B691" s="14" t="s">
        <v>832</v>
      </c>
      <c r="C691" s="15" t="s">
        <v>2306</v>
      </c>
      <c r="D691" s="15" t="s">
        <v>2369</v>
      </c>
    </row>
    <row r="692" spans="1:4" ht="15" hidden="1" customHeight="1" x14ac:dyDescent="0.25">
      <c r="A692" s="16" t="s">
        <v>1986</v>
      </c>
      <c r="B692" s="14" t="s">
        <v>833</v>
      </c>
      <c r="C692" s="15" t="s">
        <v>2306</v>
      </c>
      <c r="D692" s="15" t="s">
        <v>2327</v>
      </c>
    </row>
    <row r="693" spans="1:4" ht="15" hidden="1" customHeight="1" x14ac:dyDescent="0.25">
      <c r="A693" s="16" t="s">
        <v>2441</v>
      </c>
      <c r="B693" s="14" t="s">
        <v>2442</v>
      </c>
      <c r="C693" s="15" t="s">
        <v>2306</v>
      </c>
      <c r="D693" s="15" t="s">
        <v>2315</v>
      </c>
    </row>
    <row r="694" spans="1:4" ht="15" hidden="1" customHeight="1" x14ac:dyDescent="0.25">
      <c r="A694" s="16" t="s">
        <v>2443</v>
      </c>
      <c r="B694" s="14" t="s">
        <v>2444</v>
      </c>
      <c r="C694" s="15" t="s">
        <v>2318</v>
      </c>
      <c r="D694" s="15" t="s">
        <v>2319</v>
      </c>
    </row>
    <row r="695" spans="1:4" ht="15" hidden="1" customHeight="1" x14ac:dyDescent="0.25">
      <c r="A695" s="16" t="s">
        <v>2445</v>
      </c>
      <c r="B695" s="14" t="s">
        <v>2446</v>
      </c>
      <c r="C695" s="15" t="s">
        <v>2308</v>
      </c>
      <c r="D695" s="15" t="s">
        <v>2308</v>
      </c>
    </row>
    <row r="696" spans="1:4" ht="15" hidden="1" customHeight="1" x14ac:dyDescent="0.25">
      <c r="A696" s="16" t="s">
        <v>1987</v>
      </c>
      <c r="B696" s="14" t="s">
        <v>834</v>
      </c>
      <c r="C696" s="15" t="s">
        <v>2305</v>
      </c>
      <c r="D696" s="15" t="s">
        <v>2305</v>
      </c>
    </row>
    <row r="697" spans="1:4" ht="15" hidden="1" customHeight="1" x14ac:dyDescent="0.25">
      <c r="A697" s="16" t="s">
        <v>1988</v>
      </c>
      <c r="B697" s="14" t="s">
        <v>835</v>
      </c>
      <c r="C697" s="15" t="s">
        <v>2305</v>
      </c>
      <c r="D697" s="15" t="s">
        <v>2305</v>
      </c>
    </row>
    <row r="698" spans="1:4" ht="15" hidden="1" customHeight="1" x14ac:dyDescent="0.25">
      <c r="A698" s="16" t="s">
        <v>1989</v>
      </c>
      <c r="B698" s="14" t="s">
        <v>836</v>
      </c>
      <c r="C698" s="15" t="s">
        <v>2305</v>
      </c>
      <c r="D698" s="15" t="s">
        <v>2305</v>
      </c>
    </row>
    <row r="699" spans="1:4" ht="15" hidden="1" customHeight="1" x14ac:dyDescent="0.25">
      <c r="A699" s="16" t="s">
        <v>2447</v>
      </c>
      <c r="B699" s="14" t="s">
        <v>2448</v>
      </c>
      <c r="C699" s="15" t="s">
        <v>2308</v>
      </c>
      <c r="D699" s="15" t="s">
        <v>2308</v>
      </c>
    </row>
    <row r="700" spans="1:4" ht="15" hidden="1" customHeight="1" x14ac:dyDescent="0.25">
      <c r="A700" s="16" t="s">
        <v>1990</v>
      </c>
      <c r="B700" s="14" t="s">
        <v>837</v>
      </c>
      <c r="C700" s="15" t="s">
        <v>2306</v>
      </c>
      <c r="D700" s="15" t="s">
        <v>2314</v>
      </c>
    </row>
    <row r="701" spans="1:4" ht="15" customHeight="1" x14ac:dyDescent="0.25">
      <c r="A701" s="16" t="s">
        <v>1991</v>
      </c>
      <c r="B701" s="14" t="s">
        <v>838</v>
      </c>
      <c r="C701" s="15" t="s">
        <v>2306</v>
      </c>
      <c r="D701" s="15" t="s">
        <v>2369</v>
      </c>
    </row>
    <row r="702" spans="1:4" ht="15" hidden="1" customHeight="1" x14ac:dyDescent="0.25">
      <c r="A702" s="16" t="s">
        <v>1993</v>
      </c>
      <c r="B702" s="14" t="s">
        <v>840</v>
      </c>
      <c r="C702" s="15" t="s">
        <v>2304</v>
      </c>
      <c r="D702" s="15" t="s">
        <v>2304</v>
      </c>
    </row>
    <row r="703" spans="1:4" ht="15" hidden="1" customHeight="1" x14ac:dyDescent="0.25">
      <c r="A703" s="16" t="s">
        <v>1994</v>
      </c>
      <c r="B703" s="14" t="s">
        <v>2449</v>
      </c>
      <c r="C703" s="15" t="s">
        <v>2304</v>
      </c>
      <c r="D703" s="15" t="s">
        <v>2304</v>
      </c>
    </row>
    <row r="704" spans="1:4" ht="15" hidden="1" customHeight="1" x14ac:dyDescent="0.25">
      <c r="A704" s="16" t="s">
        <v>1995</v>
      </c>
      <c r="B704" s="14" t="s">
        <v>2450</v>
      </c>
      <c r="C704" s="15" t="s">
        <v>2304</v>
      </c>
      <c r="D704" s="15" t="s">
        <v>2304</v>
      </c>
    </row>
    <row r="705" spans="1:4" ht="15" hidden="1" customHeight="1" x14ac:dyDescent="0.25">
      <c r="A705" s="16" t="s">
        <v>1996</v>
      </c>
      <c r="B705" s="14" t="s">
        <v>2451</v>
      </c>
      <c r="C705" s="15" t="s">
        <v>2304</v>
      </c>
      <c r="D705" s="15" t="s">
        <v>2304</v>
      </c>
    </row>
    <row r="706" spans="1:4" ht="15" hidden="1" customHeight="1" x14ac:dyDescent="0.25">
      <c r="A706" s="16" t="s">
        <v>1997</v>
      </c>
      <c r="B706" s="14" t="s">
        <v>844</v>
      </c>
      <c r="C706" s="15" t="s">
        <v>2318</v>
      </c>
      <c r="D706" s="15" t="s">
        <v>2318</v>
      </c>
    </row>
    <row r="707" spans="1:4" ht="15" hidden="1" customHeight="1" x14ac:dyDescent="0.25">
      <c r="A707" s="16" t="s">
        <v>1998</v>
      </c>
      <c r="B707" s="14" t="s">
        <v>845</v>
      </c>
      <c r="C707" s="15" t="s">
        <v>2318</v>
      </c>
      <c r="D707" s="15" t="s">
        <v>2319</v>
      </c>
    </row>
    <row r="708" spans="1:4" ht="15" hidden="1" customHeight="1" x14ac:dyDescent="0.25">
      <c r="A708" s="16" t="s">
        <v>1999</v>
      </c>
      <c r="B708" s="14" t="s">
        <v>846</v>
      </c>
      <c r="C708" s="15" t="s">
        <v>2318</v>
      </c>
      <c r="D708" s="15" t="s">
        <v>2318</v>
      </c>
    </row>
    <row r="709" spans="1:4" ht="15" hidden="1" customHeight="1" x14ac:dyDescent="0.25">
      <c r="A709" s="16" t="s">
        <v>2000</v>
      </c>
      <c r="B709" s="14" t="s">
        <v>847</v>
      </c>
      <c r="C709" s="15" t="s">
        <v>2318</v>
      </c>
      <c r="D709" s="15" t="s">
        <v>2318</v>
      </c>
    </row>
    <row r="710" spans="1:4" ht="15" hidden="1" customHeight="1" x14ac:dyDescent="0.25">
      <c r="A710" s="16" t="s">
        <v>2003</v>
      </c>
      <c r="B710" s="14" t="s">
        <v>850</v>
      </c>
      <c r="C710" s="15" t="s">
        <v>2318</v>
      </c>
      <c r="D710" s="15" t="s">
        <v>2319</v>
      </c>
    </row>
    <row r="711" spans="1:4" ht="15" hidden="1" customHeight="1" x14ac:dyDescent="0.25">
      <c r="A711" s="16" t="s">
        <v>2004</v>
      </c>
      <c r="B711" s="14" t="s">
        <v>851</v>
      </c>
      <c r="C711" s="15" t="s">
        <v>2320</v>
      </c>
      <c r="D711" s="15" t="s">
        <v>2321</v>
      </c>
    </row>
    <row r="712" spans="1:4" ht="15" hidden="1" customHeight="1" x14ac:dyDescent="0.25">
      <c r="A712" s="16" t="s">
        <v>2006</v>
      </c>
      <c r="B712" s="14" t="s">
        <v>853</v>
      </c>
      <c r="C712" s="15" t="s">
        <v>2316</v>
      </c>
      <c r="D712" s="15" t="s">
        <v>2317</v>
      </c>
    </row>
    <row r="713" spans="1:4" ht="15" hidden="1" customHeight="1" x14ac:dyDescent="0.25">
      <c r="A713" s="16" t="s">
        <v>2007</v>
      </c>
      <c r="B713" s="14" t="s">
        <v>854</v>
      </c>
      <c r="C713" s="15" t="s">
        <v>2318</v>
      </c>
      <c r="D713" s="15" t="s">
        <v>2318</v>
      </c>
    </row>
    <row r="714" spans="1:4" ht="15" hidden="1" customHeight="1" x14ac:dyDescent="0.25">
      <c r="A714" s="16" t="s">
        <v>2008</v>
      </c>
      <c r="B714" s="14" t="s">
        <v>855</v>
      </c>
      <c r="C714" s="15" t="s">
        <v>2318</v>
      </c>
      <c r="D714" s="15" t="s">
        <v>2318</v>
      </c>
    </row>
    <row r="715" spans="1:4" ht="15" hidden="1" customHeight="1" x14ac:dyDescent="0.25">
      <c r="A715" s="16" t="s">
        <v>2009</v>
      </c>
      <c r="B715" s="14" t="s">
        <v>856</v>
      </c>
      <c r="C715" s="15" t="s">
        <v>2318</v>
      </c>
      <c r="D715" s="15" t="s">
        <v>2319</v>
      </c>
    </row>
    <row r="716" spans="1:4" ht="15" hidden="1" customHeight="1" x14ac:dyDescent="0.25">
      <c r="A716" s="16" t="s">
        <v>2010</v>
      </c>
      <c r="B716" s="14" t="s">
        <v>857</v>
      </c>
      <c r="C716" s="15" t="s">
        <v>2318</v>
      </c>
      <c r="D716" s="15" t="s">
        <v>2318</v>
      </c>
    </row>
    <row r="717" spans="1:4" ht="15" hidden="1" customHeight="1" x14ac:dyDescent="0.25">
      <c r="A717" s="16" t="s">
        <v>1183</v>
      </c>
      <c r="B717" s="14" t="s">
        <v>51</v>
      </c>
      <c r="C717" s="15" t="s">
        <v>2322</v>
      </c>
      <c r="D717" s="15" t="s">
        <v>2322</v>
      </c>
    </row>
    <row r="718" spans="1:4" ht="15" hidden="1" customHeight="1" x14ac:dyDescent="0.25">
      <c r="A718" s="16" t="s">
        <v>1185</v>
      </c>
      <c r="B718" s="14" t="s">
        <v>53</v>
      </c>
      <c r="C718" s="15" t="s">
        <v>2322</v>
      </c>
      <c r="D718" s="15" t="s">
        <v>2322</v>
      </c>
    </row>
    <row r="719" spans="1:4" ht="15" hidden="1" customHeight="1" x14ac:dyDescent="0.25">
      <c r="A719" s="16" t="s">
        <v>2019</v>
      </c>
      <c r="B719" s="14" t="s">
        <v>866</v>
      </c>
      <c r="C719" s="15" t="s">
        <v>2310</v>
      </c>
      <c r="D719" s="15" t="s">
        <v>2311</v>
      </c>
    </row>
    <row r="720" spans="1:4" ht="15" hidden="1" customHeight="1" x14ac:dyDescent="0.25">
      <c r="A720" s="16" t="s">
        <v>2020</v>
      </c>
      <c r="B720" s="14" t="s">
        <v>2452</v>
      </c>
      <c r="C720" s="15" t="s">
        <v>2310</v>
      </c>
      <c r="D720" s="15" t="s">
        <v>2311</v>
      </c>
    </row>
    <row r="721" spans="1:4" ht="15" hidden="1" customHeight="1" x14ac:dyDescent="0.25">
      <c r="A721" s="16" t="s">
        <v>2021</v>
      </c>
      <c r="B721" s="14" t="s">
        <v>868</v>
      </c>
      <c r="C721" s="15" t="s">
        <v>2310</v>
      </c>
      <c r="D721" s="15" t="s">
        <v>2311</v>
      </c>
    </row>
    <row r="722" spans="1:4" ht="15" hidden="1" customHeight="1" x14ac:dyDescent="0.25">
      <c r="A722" s="16" t="s">
        <v>2022</v>
      </c>
      <c r="B722" s="14" t="s">
        <v>869</v>
      </c>
      <c r="C722" s="15" t="s">
        <v>2310</v>
      </c>
      <c r="D722" s="15" t="s">
        <v>2311</v>
      </c>
    </row>
    <row r="723" spans="1:4" ht="15" customHeight="1" x14ac:dyDescent="0.25">
      <c r="A723" s="16" t="s">
        <v>2024</v>
      </c>
      <c r="B723" s="14" t="s">
        <v>871</v>
      </c>
      <c r="C723" s="15" t="s">
        <v>2306</v>
      </c>
      <c r="D723" s="15" t="s">
        <v>2369</v>
      </c>
    </row>
    <row r="724" spans="1:4" ht="15" customHeight="1" x14ac:dyDescent="0.25">
      <c r="A724" s="16" t="s">
        <v>2025</v>
      </c>
      <c r="B724" s="14" t="s">
        <v>872</v>
      </c>
      <c r="C724" s="15" t="s">
        <v>2306</v>
      </c>
      <c r="D724" s="15" t="s">
        <v>2369</v>
      </c>
    </row>
    <row r="725" spans="1:4" ht="15" customHeight="1" x14ac:dyDescent="0.25">
      <c r="A725" s="16" t="s">
        <v>2026</v>
      </c>
      <c r="B725" s="14" t="s">
        <v>873</v>
      </c>
      <c r="C725" s="15" t="s">
        <v>2306</v>
      </c>
      <c r="D725" s="15" t="s">
        <v>2369</v>
      </c>
    </row>
    <row r="726" spans="1:4" ht="15" customHeight="1" x14ac:dyDescent="0.25">
      <c r="A726" s="16" t="s">
        <v>2027</v>
      </c>
      <c r="B726" s="14" t="s">
        <v>874</v>
      </c>
      <c r="C726" s="15" t="s">
        <v>2306</v>
      </c>
      <c r="D726" s="15" t="s">
        <v>2369</v>
      </c>
    </row>
    <row r="727" spans="1:4" ht="15" customHeight="1" x14ac:dyDescent="0.25">
      <c r="A727" s="16" t="s">
        <v>2028</v>
      </c>
      <c r="B727" s="14" t="s">
        <v>875</v>
      </c>
      <c r="C727" s="15" t="s">
        <v>2306</v>
      </c>
      <c r="D727" s="15" t="s">
        <v>2369</v>
      </c>
    </row>
    <row r="728" spans="1:4" ht="15" customHeight="1" x14ac:dyDescent="0.25">
      <c r="A728" s="16" t="s">
        <v>2029</v>
      </c>
      <c r="B728" s="14" t="s">
        <v>876</v>
      </c>
      <c r="C728" s="15" t="s">
        <v>2306</v>
      </c>
      <c r="D728" s="15" t="s">
        <v>2369</v>
      </c>
    </row>
    <row r="729" spans="1:4" ht="15" customHeight="1" x14ac:dyDescent="0.25">
      <c r="A729" s="16" t="s">
        <v>2031</v>
      </c>
      <c r="B729" s="14" t="s">
        <v>878</v>
      </c>
      <c r="C729" s="15" t="s">
        <v>2306</v>
      </c>
      <c r="D729" s="15" t="s">
        <v>2369</v>
      </c>
    </row>
    <row r="730" spans="1:4" ht="15" customHeight="1" x14ac:dyDescent="0.25">
      <c r="A730" s="16" t="s">
        <v>2032</v>
      </c>
      <c r="B730" s="14" t="s">
        <v>879</v>
      </c>
      <c r="C730" s="15" t="s">
        <v>2306</v>
      </c>
      <c r="D730" s="15" t="s">
        <v>2369</v>
      </c>
    </row>
    <row r="731" spans="1:4" ht="15" customHeight="1" x14ac:dyDescent="0.25">
      <c r="A731" s="16" t="s">
        <v>2033</v>
      </c>
      <c r="B731" s="14" t="s">
        <v>880</v>
      </c>
      <c r="C731" s="15" t="s">
        <v>2306</v>
      </c>
      <c r="D731" s="15" t="s">
        <v>2369</v>
      </c>
    </row>
    <row r="732" spans="1:4" ht="15" customHeight="1" x14ac:dyDescent="0.25">
      <c r="A732" s="16" t="s">
        <v>2034</v>
      </c>
      <c r="B732" s="14" t="s">
        <v>881</v>
      </c>
      <c r="C732" s="15" t="s">
        <v>2306</v>
      </c>
      <c r="D732" s="15" t="s">
        <v>2369</v>
      </c>
    </row>
    <row r="733" spans="1:4" ht="15" customHeight="1" x14ac:dyDescent="0.25">
      <c r="A733" s="16" t="s">
        <v>2035</v>
      </c>
      <c r="B733" s="14" t="s">
        <v>882</v>
      </c>
      <c r="C733" s="15" t="s">
        <v>2306</v>
      </c>
      <c r="D733" s="15" t="s">
        <v>2369</v>
      </c>
    </row>
    <row r="734" spans="1:4" ht="15" customHeight="1" x14ac:dyDescent="0.25">
      <c r="A734" s="16" t="s">
        <v>2036</v>
      </c>
      <c r="B734" s="14" t="s">
        <v>883</v>
      </c>
      <c r="C734" s="15" t="s">
        <v>2306</v>
      </c>
      <c r="D734" s="15" t="s">
        <v>2369</v>
      </c>
    </row>
    <row r="735" spans="1:4" ht="15" customHeight="1" x14ac:dyDescent="0.25">
      <c r="A735" s="16" t="s">
        <v>2037</v>
      </c>
      <c r="B735" s="14" t="s">
        <v>884</v>
      </c>
      <c r="C735" s="15" t="s">
        <v>2306</v>
      </c>
      <c r="D735" s="15" t="s">
        <v>2369</v>
      </c>
    </row>
    <row r="736" spans="1:4" ht="15" customHeight="1" x14ac:dyDescent="0.25">
      <c r="A736" s="16" t="s">
        <v>2038</v>
      </c>
      <c r="B736" s="14" t="s">
        <v>885</v>
      </c>
      <c r="C736" s="15" t="s">
        <v>2306</v>
      </c>
      <c r="D736" s="15" t="s">
        <v>2369</v>
      </c>
    </row>
    <row r="737" spans="1:4" ht="15" customHeight="1" x14ac:dyDescent="0.25">
      <c r="A737" s="16" t="s">
        <v>2039</v>
      </c>
      <c r="B737" s="14" t="s">
        <v>886</v>
      </c>
      <c r="C737" s="15" t="s">
        <v>2306</v>
      </c>
      <c r="D737" s="15" t="s">
        <v>2369</v>
      </c>
    </row>
    <row r="738" spans="1:4" ht="15" customHeight="1" x14ac:dyDescent="0.25">
      <c r="A738" s="16" t="s">
        <v>2040</v>
      </c>
      <c r="B738" s="14" t="s">
        <v>887</v>
      </c>
      <c r="C738" s="15" t="s">
        <v>2306</v>
      </c>
      <c r="D738" s="15" t="s">
        <v>2369</v>
      </c>
    </row>
    <row r="739" spans="1:4" ht="15" customHeight="1" x14ac:dyDescent="0.25">
      <c r="A739" s="16" t="s">
        <v>2041</v>
      </c>
      <c r="B739" s="14" t="s">
        <v>888</v>
      </c>
      <c r="C739" s="15" t="s">
        <v>2306</v>
      </c>
      <c r="D739" s="15" t="s">
        <v>2369</v>
      </c>
    </row>
    <row r="740" spans="1:4" ht="15" customHeight="1" x14ac:dyDescent="0.25">
      <c r="A740" s="16" t="s">
        <v>2042</v>
      </c>
      <c r="B740" s="14" t="s">
        <v>889</v>
      </c>
      <c r="C740" s="15" t="s">
        <v>2306</v>
      </c>
      <c r="D740" s="15" t="s">
        <v>2369</v>
      </c>
    </row>
    <row r="741" spans="1:4" ht="15" customHeight="1" x14ac:dyDescent="0.25">
      <c r="A741" s="16" t="s">
        <v>2043</v>
      </c>
      <c r="B741" s="14" t="s">
        <v>890</v>
      </c>
      <c r="C741" s="15" t="s">
        <v>2306</v>
      </c>
      <c r="D741" s="15" t="s">
        <v>2369</v>
      </c>
    </row>
    <row r="742" spans="1:4" ht="15" customHeight="1" x14ac:dyDescent="0.25">
      <c r="A742" s="16" t="s">
        <v>2044</v>
      </c>
      <c r="B742" s="14" t="s">
        <v>891</v>
      </c>
      <c r="C742" s="15" t="s">
        <v>2306</v>
      </c>
      <c r="D742" s="15" t="s">
        <v>2369</v>
      </c>
    </row>
    <row r="743" spans="1:4" ht="15" customHeight="1" x14ac:dyDescent="0.25">
      <c r="A743" s="16" t="s">
        <v>2045</v>
      </c>
      <c r="B743" s="14" t="s">
        <v>892</v>
      </c>
      <c r="C743" s="15" t="s">
        <v>2306</v>
      </c>
      <c r="D743" s="15" t="s">
        <v>2369</v>
      </c>
    </row>
    <row r="744" spans="1:4" ht="15" customHeight="1" x14ac:dyDescent="0.25">
      <c r="A744" s="16" t="s">
        <v>2046</v>
      </c>
      <c r="B744" s="14" t="s">
        <v>893</v>
      </c>
      <c r="C744" s="15" t="s">
        <v>2306</v>
      </c>
      <c r="D744" s="15" t="s">
        <v>2369</v>
      </c>
    </row>
    <row r="745" spans="1:4" ht="15" customHeight="1" x14ac:dyDescent="0.25">
      <c r="A745" s="16" t="s">
        <v>2047</v>
      </c>
      <c r="B745" s="14" t="s">
        <v>894</v>
      </c>
      <c r="C745" s="15" t="s">
        <v>2306</v>
      </c>
      <c r="D745" s="15" t="s">
        <v>2369</v>
      </c>
    </row>
    <row r="746" spans="1:4" ht="15" customHeight="1" x14ac:dyDescent="0.25">
      <c r="A746" s="16" t="s">
        <v>2048</v>
      </c>
      <c r="B746" s="14" t="s">
        <v>895</v>
      </c>
      <c r="C746" s="15" t="s">
        <v>2306</v>
      </c>
      <c r="D746" s="15" t="s">
        <v>2369</v>
      </c>
    </row>
    <row r="747" spans="1:4" ht="15" customHeight="1" x14ac:dyDescent="0.25">
      <c r="A747" s="16" t="s">
        <v>2049</v>
      </c>
      <c r="B747" s="14" t="s">
        <v>896</v>
      </c>
      <c r="C747" s="15" t="s">
        <v>2306</v>
      </c>
      <c r="D747" s="15" t="s">
        <v>2369</v>
      </c>
    </row>
    <row r="748" spans="1:4" ht="15" customHeight="1" x14ac:dyDescent="0.25">
      <c r="A748" s="16" t="s">
        <v>2050</v>
      </c>
      <c r="B748" s="14" t="s">
        <v>897</v>
      </c>
      <c r="C748" s="15" t="s">
        <v>2306</v>
      </c>
      <c r="D748" s="15" t="s">
        <v>2369</v>
      </c>
    </row>
    <row r="749" spans="1:4" ht="15" customHeight="1" x14ac:dyDescent="0.25">
      <c r="A749" s="16" t="s">
        <v>2051</v>
      </c>
      <c r="B749" s="14" t="s">
        <v>898</v>
      </c>
      <c r="C749" s="15" t="s">
        <v>2306</v>
      </c>
      <c r="D749" s="15" t="s">
        <v>2369</v>
      </c>
    </row>
    <row r="750" spans="1:4" ht="15" customHeight="1" x14ac:dyDescent="0.25">
      <c r="A750" s="16" t="s">
        <v>2052</v>
      </c>
      <c r="B750" s="14" t="s">
        <v>899</v>
      </c>
      <c r="C750" s="15" t="s">
        <v>2306</v>
      </c>
      <c r="D750" s="15" t="s">
        <v>2369</v>
      </c>
    </row>
    <row r="751" spans="1:4" ht="15" customHeight="1" x14ac:dyDescent="0.25">
      <c r="A751" s="16" t="s">
        <v>2053</v>
      </c>
      <c r="B751" s="14" t="s">
        <v>900</v>
      </c>
      <c r="C751" s="15" t="s">
        <v>2306</v>
      </c>
      <c r="D751" s="15" t="s">
        <v>2369</v>
      </c>
    </row>
    <row r="752" spans="1:4" ht="15" hidden="1" customHeight="1" x14ac:dyDescent="0.25">
      <c r="A752" s="16" t="s">
        <v>2054</v>
      </c>
      <c r="B752" s="14" t="s">
        <v>901</v>
      </c>
      <c r="C752" s="15" t="s">
        <v>2304</v>
      </c>
      <c r="D752" s="15" t="s">
        <v>2304</v>
      </c>
    </row>
    <row r="753" spans="1:4" ht="15" hidden="1" customHeight="1" x14ac:dyDescent="0.25">
      <c r="A753" s="16" t="s">
        <v>2055</v>
      </c>
      <c r="B753" s="14" t="s">
        <v>902</v>
      </c>
      <c r="C753" s="15" t="s">
        <v>2304</v>
      </c>
      <c r="D753" s="15" t="s">
        <v>2304</v>
      </c>
    </row>
    <row r="754" spans="1:4" ht="15" hidden="1" customHeight="1" x14ac:dyDescent="0.25">
      <c r="A754" s="16" t="s">
        <v>2057</v>
      </c>
      <c r="B754" s="14" t="s">
        <v>904</v>
      </c>
      <c r="C754" s="15" t="s">
        <v>2304</v>
      </c>
      <c r="D754" s="15" t="s">
        <v>2304</v>
      </c>
    </row>
    <row r="755" spans="1:4" ht="15" hidden="1" customHeight="1" x14ac:dyDescent="0.25">
      <c r="A755" s="16" t="s">
        <v>2058</v>
      </c>
      <c r="B755" s="14" t="s">
        <v>905</v>
      </c>
      <c r="C755" s="15" t="s">
        <v>2304</v>
      </c>
      <c r="D755" s="15" t="s">
        <v>2304</v>
      </c>
    </row>
    <row r="756" spans="1:4" ht="15" hidden="1" customHeight="1" x14ac:dyDescent="0.25">
      <c r="A756" s="16" t="s">
        <v>2059</v>
      </c>
      <c r="B756" s="14" t="s">
        <v>906</v>
      </c>
      <c r="C756" s="15" t="s">
        <v>2304</v>
      </c>
      <c r="D756" s="15" t="s">
        <v>2304</v>
      </c>
    </row>
    <row r="757" spans="1:4" ht="15" hidden="1" customHeight="1" x14ac:dyDescent="0.25">
      <c r="A757" s="16" t="s">
        <v>2060</v>
      </c>
      <c r="B757" s="14" t="s">
        <v>907</v>
      </c>
      <c r="C757" s="15" t="s">
        <v>2304</v>
      </c>
      <c r="D757" s="15" t="s">
        <v>2304</v>
      </c>
    </row>
    <row r="758" spans="1:4" ht="15" hidden="1" customHeight="1" x14ac:dyDescent="0.25">
      <c r="A758" s="16" t="s">
        <v>2061</v>
      </c>
      <c r="B758" s="14" t="s">
        <v>908</v>
      </c>
      <c r="C758" s="15" t="s">
        <v>2304</v>
      </c>
      <c r="D758" s="15" t="s">
        <v>2304</v>
      </c>
    </row>
    <row r="759" spans="1:4" ht="15" hidden="1" customHeight="1" x14ac:dyDescent="0.25">
      <c r="A759" s="16" t="s">
        <v>2063</v>
      </c>
      <c r="B759" s="14" t="s">
        <v>910</v>
      </c>
      <c r="C759" s="15" t="s">
        <v>2304</v>
      </c>
      <c r="D759" s="15" t="s">
        <v>2304</v>
      </c>
    </row>
    <row r="760" spans="1:4" ht="15" hidden="1" customHeight="1" x14ac:dyDescent="0.25">
      <c r="A760" s="16" t="s">
        <v>2064</v>
      </c>
      <c r="B760" s="14" t="s">
        <v>911</v>
      </c>
      <c r="C760" s="15" t="s">
        <v>2304</v>
      </c>
      <c r="D760" s="15" t="s">
        <v>2304</v>
      </c>
    </row>
    <row r="761" spans="1:4" ht="15" hidden="1" customHeight="1" x14ac:dyDescent="0.25">
      <c r="A761" s="16" t="s">
        <v>2065</v>
      </c>
      <c r="B761" s="14" t="s">
        <v>912</v>
      </c>
      <c r="C761" s="15" t="s">
        <v>2306</v>
      </c>
      <c r="D761" s="15" t="s">
        <v>2327</v>
      </c>
    </row>
    <row r="762" spans="1:4" ht="15" hidden="1" customHeight="1" x14ac:dyDescent="0.25">
      <c r="A762" s="16" t="s">
        <v>2066</v>
      </c>
      <c r="B762" s="14" t="s">
        <v>913</v>
      </c>
      <c r="C762" s="15" t="s">
        <v>2318</v>
      </c>
      <c r="D762" s="15" t="s">
        <v>2319</v>
      </c>
    </row>
    <row r="763" spans="1:4" ht="15" hidden="1" customHeight="1" x14ac:dyDescent="0.25">
      <c r="A763" s="16" t="s">
        <v>2068</v>
      </c>
      <c r="B763" s="14" t="s">
        <v>915</v>
      </c>
      <c r="C763" s="15" t="s">
        <v>2305</v>
      </c>
      <c r="D763" s="15" t="s">
        <v>2305</v>
      </c>
    </row>
    <row r="764" spans="1:4" ht="15" hidden="1" customHeight="1" x14ac:dyDescent="0.25">
      <c r="A764" s="16" t="s">
        <v>2069</v>
      </c>
      <c r="B764" s="14" t="s">
        <v>916</v>
      </c>
      <c r="C764" s="15" t="s">
        <v>2305</v>
      </c>
      <c r="D764" s="15" t="s">
        <v>2305</v>
      </c>
    </row>
    <row r="765" spans="1:4" ht="15" hidden="1" customHeight="1" x14ac:dyDescent="0.25">
      <c r="A765" s="16" t="s">
        <v>2073</v>
      </c>
      <c r="B765" s="14" t="s">
        <v>919</v>
      </c>
      <c r="C765" s="15" t="s">
        <v>2310</v>
      </c>
      <c r="D765" s="15" t="s">
        <v>2311</v>
      </c>
    </row>
    <row r="766" spans="1:4" ht="15" hidden="1" customHeight="1" x14ac:dyDescent="0.25">
      <c r="A766" s="16" t="s">
        <v>2074</v>
      </c>
      <c r="B766" s="14" t="s">
        <v>920</v>
      </c>
      <c r="C766" s="15" t="s">
        <v>2328</v>
      </c>
      <c r="D766" s="15" t="s">
        <v>2328</v>
      </c>
    </row>
    <row r="767" spans="1:4" ht="15" hidden="1" customHeight="1" x14ac:dyDescent="0.25">
      <c r="A767" s="16" t="s">
        <v>2075</v>
      </c>
      <c r="B767" s="14" t="s">
        <v>921</v>
      </c>
      <c r="C767" s="15" t="s">
        <v>2328</v>
      </c>
      <c r="D767" s="15" t="s">
        <v>2328</v>
      </c>
    </row>
    <row r="768" spans="1:4" ht="15" hidden="1" customHeight="1" x14ac:dyDescent="0.25">
      <c r="A768" s="16" t="s">
        <v>2076</v>
      </c>
      <c r="B768" s="14" t="s">
        <v>922</v>
      </c>
      <c r="C768" s="15" t="s">
        <v>2328</v>
      </c>
      <c r="D768" s="15" t="s">
        <v>2328</v>
      </c>
    </row>
    <row r="769" spans="1:4" ht="15" hidden="1" customHeight="1" x14ac:dyDescent="0.25">
      <c r="A769" s="16" t="s">
        <v>2077</v>
      </c>
      <c r="B769" s="14" t="s">
        <v>923</v>
      </c>
      <c r="C769" s="15" t="s">
        <v>2328</v>
      </c>
      <c r="D769" s="15" t="s">
        <v>2328</v>
      </c>
    </row>
    <row r="770" spans="1:4" ht="15" hidden="1" customHeight="1" x14ac:dyDescent="0.25">
      <c r="A770" s="16" t="s">
        <v>2078</v>
      </c>
      <c r="B770" s="14" t="s">
        <v>924</v>
      </c>
      <c r="C770" s="15" t="s">
        <v>2328</v>
      </c>
      <c r="D770" s="15" t="s">
        <v>2328</v>
      </c>
    </row>
    <row r="771" spans="1:4" ht="15" hidden="1" customHeight="1" x14ac:dyDescent="0.25">
      <c r="A771" s="16" t="s">
        <v>2079</v>
      </c>
      <c r="B771" s="14" t="s">
        <v>925</v>
      </c>
      <c r="C771" s="15" t="s">
        <v>2328</v>
      </c>
      <c r="D771" s="15" t="s">
        <v>2328</v>
      </c>
    </row>
    <row r="772" spans="1:4" ht="15" hidden="1" customHeight="1" x14ac:dyDescent="0.25">
      <c r="A772" s="16" t="s">
        <v>2080</v>
      </c>
      <c r="B772" s="14" t="s">
        <v>926</v>
      </c>
      <c r="C772" s="15" t="s">
        <v>2328</v>
      </c>
      <c r="D772" s="15" t="s">
        <v>2328</v>
      </c>
    </row>
    <row r="773" spans="1:4" ht="15" hidden="1" customHeight="1" x14ac:dyDescent="0.25">
      <c r="A773" s="16" t="s">
        <v>2081</v>
      </c>
      <c r="B773" s="14" t="s">
        <v>927</v>
      </c>
      <c r="C773" s="15" t="s">
        <v>2305</v>
      </c>
      <c r="D773" s="15" t="s">
        <v>2305</v>
      </c>
    </row>
    <row r="774" spans="1:4" ht="15" hidden="1" customHeight="1" x14ac:dyDescent="0.25">
      <c r="A774" s="16" t="s">
        <v>2453</v>
      </c>
      <c r="B774" s="14" t="s">
        <v>2454</v>
      </c>
      <c r="C774" s="15" t="s">
        <v>2305</v>
      </c>
      <c r="D774" s="15" t="s">
        <v>2305</v>
      </c>
    </row>
    <row r="775" spans="1:4" ht="15" hidden="1" customHeight="1" x14ac:dyDescent="0.25">
      <c r="A775" s="16" t="s">
        <v>2082</v>
      </c>
      <c r="B775" s="14" t="s">
        <v>928</v>
      </c>
      <c r="C775" s="15" t="s">
        <v>2305</v>
      </c>
      <c r="D775" s="15" t="s">
        <v>2305</v>
      </c>
    </row>
    <row r="776" spans="1:4" ht="15" hidden="1" customHeight="1" x14ac:dyDescent="0.25">
      <c r="A776" s="16" t="s">
        <v>2083</v>
      </c>
      <c r="B776" s="14" t="s">
        <v>929</v>
      </c>
      <c r="C776" s="15" t="s">
        <v>2305</v>
      </c>
      <c r="D776" s="15" t="s">
        <v>2305</v>
      </c>
    </row>
    <row r="777" spans="1:4" ht="15" hidden="1" customHeight="1" x14ac:dyDescent="0.25">
      <c r="A777" s="16" t="s">
        <v>2455</v>
      </c>
      <c r="B777" s="14" t="s">
        <v>2456</v>
      </c>
      <c r="C777" s="15" t="s">
        <v>2305</v>
      </c>
      <c r="D777" s="15" t="s">
        <v>2305</v>
      </c>
    </row>
    <row r="778" spans="1:4" ht="15" hidden="1" customHeight="1" x14ac:dyDescent="0.25">
      <c r="A778" s="16" t="s">
        <v>2084</v>
      </c>
      <c r="B778" s="14" t="s">
        <v>930</v>
      </c>
      <c r="C778" s="15" t="s">
        <v>2305</v>
      </c>
      <c r="D778" s="15" t="s">
        <v>2305</v>
      </c>
    </row>
    <row r="779" spans="1:4" ht="15" hidden="1" customHeight="1" x14ac:dyDescent="0.25">
      <c r="A779" s="16" t="s">
        <v>2085</v>
      </c>
      <c r="B779" s="14" t="s">
        <v>931</v>
      </c>
      <c r="C779" s="15" t="s">
        <v>2305</v>
      </c>
      <c r="D779" s="15" t="s">
        <v>2305</v>
      </c>
    </row>
    <row r="780" spans="1:4" ht="15" hidden="1" customHeight="1" x14ac:dyDescent="0.25">
      <c r="A780" s="16" t="s">
        <v>2086</v>
      </c>
      <c r="B780" s="14" t="s">
        <v>932</v>
      </c>
      <c r="C780" s="15" t="s">
        <v>2305</v>
      </c>
      <c r="D780" s="15" t="s">
        <v>2305</v>
      </c>
    </row>
    <row r="781" spans="1:4" ht="15" hidden="1" customHeight="1" x14ac:dyDescent="0.25">
      <c r="A781" s="16" t="s">
        <v>2087</v>
      </c>
      <c r="B781" s="14" t="s">
        <v>933</v>
      </c>
      <c r="C781" s="15" t="s">
        <v>2305</v>
      </c>
      <c r="D781" s="15" t="s">
        <v>2305</v>
      </c>
    </row>
    <row r="782" spans="1:4" ht="15" hidden="1" customHeight="1" x14ac:dyDescent="0.25">
      <c r="A782" s="16" t="s">
        <v>2089</v>
      </c>
      <c r="B782" s="14" t="s">
        <v>935</v>
      </c>
      <c r="C782" s="15" t="s">
        <v>2305</v>
      </c>
      <c r="D782" s="15" t="s">
        <v>2305</v>
      </c>
    </row>
    <row r="783" spans="1:4" ht="15" hidden="1" customHeight="1" x14ac:dyDescent="0.25">
      <c r="A783" s="16" t="s">
        <v>2090</v>
      </c>
      <c r="B783" s="14" t="s">
        <v>936</v>
      </c>
      <c r="C783" s="15" t="s">
        <v>2305</v>
      </c>
      <c r="D783" s="15" t="s">
        <v>2305</v>
      </c>
    </row>
    <row r="784" spans="1:4" ht="15" hidden="1" customHeight="1" x14ac:dyDescent="0.25">
      <c r="A784" s="16" t="s">
        <v>2091</v>
      </c>
      <c r="B784" s="14" t="s">
        <v>937</v>
      </c>
      <c r="C784" s="15" t="s">
        <v>2305</v>
      </c>
      <c r="D784" s="15" t="s">
        <v>2305</v>
      </c>
    </row>
    <row r="785" spans="1:4" ht="15" hidden="1" customHeight="1" x14ac:dyDescent="0.25">
      <c r="A785" s="16" t="s">
        <v>2092</v>
      </c>
      <c r="B785" s="14" t="s">
        <v>938</v>
      </c>
      <c r="C785" s="15" t="s">
        <v>2305</v>
      </c>
      <c r="D785" s="15" t="s">
        <v>2305</v>
      </c>
    </row>
    <row r="786" spans="1:4" ht="15" hidden="1" customHeight="1" x14ac:dyDescent="0.25">
      <c r="A786" s="16" t="s">
        <v>2093</v>
      </c>
      <c r="B786" s="14" t="s">
        <v>939</v>
      </c>
      <c r="C786" s="15" t="s">
        <v>2305</v>
      </c>
      <c r="D786" s="15" t="s">
        <v>2305</v>
      </c>
    </row>
    <row r="787" spans="1:4" ht="15" hidden="1" customHeight="1" x14ac:dyDescent="0.25">
      <c r="A787" s="16" t="s">
        <v>2095</v>
      </c>
      <c r="B787" s="14" t="s">
        <v>941</v>
      </c>
      <c r="C787" s="15" t="s">
        <v>2305</v>
      </c>
      <c r="D787" s="15" t="s">
        <v>2305</v>
      </c>
    </row>
    <row r="788" spans="1:4" ht="15" hidden="1" customHeight="1" x14ac:dyDescent="0.25">
      <c r="A788" s="16" t="s">
        <v>2096</v>
      </c>
      <c r="B788" s="14" t="s">
        <v>942</v>
      </c>
      <c r="C788" s="15" t="s">
        <v>2305</v>
      </c>
      <c r="D788" s="15" t="s">
        <v>2305</v>
      </c>
    </row>
    <row r="789" spans="1:4" ht="15" hidden="1" customHeight="1" x14ac:dyDescent="0.25">
      <c r="A789" s="16" t="s">
        <v>2098</v>
      </c>
      <c r="B789" s="14" t="s">
        <v>943</v>
      </c>
      <c r="C789" s="15" t="s">
        <v>2305</v>
      </c>
      <c r="D789" s="15" t="s">
        <v>2305</v>
      </c>
    </row>
    <row r="790" spans="1:4" ht="15" hidden="1" customHeight="1" x14ac:dyDescent="0.25">
      <c r="A790" s="16" t="s">
        <v>2099</v>
      </c>
      <c r="B790" s="14" t="s">
        <v>944</v>
      </c>
      <c r="C790" s="15" t="s">
        <v>2305</v>
      </c>
      <c r="D790" s="15" t="s">
        <v>2305</v>
      </c>
    </row>
    <row r="791" spans="1:4" ht="15" hidden="1" customHeight="1" x14ac:dyDescent="0.25">
      <c r="A791" s="16" t="s">
        <v>2100</v>
      </c>
      <c r="B791" s="14" t="s">
        <v>945</v>
      </c>
      <c r="C791" s="15" t="s">
        <v>2305</v>
      </c>
      <c r="D791" s="15" t="s">
        <v>2305</v>
      </c>
    </row>
    <row r="792" spans="1:4" ht="15" hidden="1" customHeight="1" x14ac:dyDescent="0.25">
      <c r="A792" s="16" t="s">
        <v>2101</v>
      </c>
      <c r="B792" s="14" t="s">
        <v>946</v>
      </c>
      <c r="C792" s="15" t="s">
        <v>2305</v>
      </c>
      <c r="D792" s="15" t="s">
        <v>2305</v>
      </c>
    </row>
    <row r="793" spans="1:4" ht="15" hidden="1" customHeight="1" x14ac:dyDescent="0.25">
      <c r="A793" s="16" t="s">
        <v>2102</v>
      </c>
      <c r="B793" s="14" t="s">
        <v>947</v>
      </c>
      <c r="C793" s="15" t="s">
        <v>2305</v>
      </c>
      <c r="D793" s="15" t="s">
        <v>2305</v>
      </c>
    </row>
    <row r="794" spans="1:4" ht="15" hidden="1" customHeight="1" x14ac:dyDescent="0.25">
      <c r="A794" s="16" t="s">
        <v>2103</v>
      </c>
      <c r="B794" s="14" t="s">
        <v>948</v>
      </c>
      <c r="C794" s="15" t="s">
        <v>2306</v>
      </c>
      <c r="D794" s="15" t="s">
        <v>2307</v>
      </c>
    </row>
    <row r="795" spans="1:4" ht="15" hidden="1" customHeight="1" x14ac:dyDescent="0.25">
      <c r="A795" s="16" t="s">
        <v>2104</v>
      </c>
      <c r="B795" s="14" t="s">
        <v>949</v>
      </c>
      <c r="C795" s="15" t="s">
        <v>2306</v>
      </c>
      <c r="D795" s="15" t="s">
        <v>2307</v>
      </c>
    </row>
    <row r="796" spans="1:4" ht="15" hidden="1" customHeight="1" x14ac:dyDescent="0.25">
      <c r="A796" s="16" t="s">
        <v>2105</v>
      </c>
      <c r="B796" s="14" t="s">
        <v>950</v>
      </c>
      <c r="C796" s="15" t="s">
        <v>2306</v>
      </c>
      <c r="D796" s="15" t="s">
        <v>2307</v>
      </c>
    </row>
    <row r="797" spans="1:4" ht="15" hidden="1" customHeight="1" x14ac:dyDescent="0.25">
      <c r="A797" s="16" t="s">
        <v>2106</v>
      </c>
      <c r="B797" s="14" t="s">
        <v>951</v>
      </c>
      <c r="C797" s="15" t="s">
        <v>2306</v>
      </c>
      <c r="D797" s="15" t="s">
        <v>2307</v>
      </c>
    </row>
    <row r="798" spans="1:4" ht="15" hidden="1" customHeight="1" x14ac:dyDescent="0.25">
      <c r="A798" s="16" t="s">
        <v>2107</v>
      </c>
      <c r="B798" s="14" t="s">
        <v>952</v>
      </c>
      <c r="C798" s="15" t="s">
        <v>2306</v>
      </c>
      <c r="D798" s="15" t="s">
        <v>2307</v>
      </c>
    </row>
    <row r="799" spans="1:4" ht="15" hidden="1" customHeight="1" x14ac:dyDescent="0.25">
      <c r="A799" s="16" t="s">
        <v>2108</v>
      </c>
      <c r="B799" s="14" t="s">
        <v>953</v>
      </c>
      <c r="C799" s="15" t="s">
        <v>2306</v>
      </c>
      <c r="D799" s="15" t="s">
        <v>2307</v>
      </c>
    </row>
    <row r="800" spans="1:4" ht="15" hidden="1" customHeight="1" x14ac:dyDescent="0.25">
      <c r="A800" s="16" t="s">
        <v>2109</v>
      </c>
      <c r="B800" s="14" t="s">
        <v>954</v>
      </c>
      <c r="C800" s="15" t="s">
        <v>2306</v>
      </c>
      <c r="D800" s="15" t="s">
        <v>2307</v>
      </c>
    </row>
    <row r="801" spans="1:4" ht="15" hidden="1" customHeight="1" x14ac:dyDescent="0.25">
      <c r="A801" s="16" t="s">
        <v>2110</v>
      </c>
      <c r="B801" s="14" t="s">
        <v>955</v>
      </c>
      <c r="C801" s="15" t="s">
        <v>2306</v>
      </c>
      <c r="D801" s="15" t="s">
        <v>2307</v>
      </c>
    </row>
    <row r="802" spans="1:4" ht="15" hidden="1" customHeight="1" x14ac:dyDescent="0.25">
      <c r="A802" s="16" t="s">
        <v>2111</v>
      </c>
      <c r="B802" s="14" t="s">
        <v>956</v>
      </c>
      <c r="C802" s="15" t="s">
        <v>2306</v>
      </c>
      <c r="D802" s="15" t="s">
        <v>2307</v>
      </c>
    </row>
    <row r="803" spans="1:4" ht="15" hidden="1" customHeight="1" x14ac:dyDescent="0.25">
      <c r="A803" s="16" t="s">
        <v>2112</v>
      </c>
      <c r="B803" s="14" t="s">
        <v>957</v>
      </c>
      <c r="C803" s="15" t="s">
        <v>2306</v>
      </c>
      <c r="D803" s="15" t="s">
        <v>2307</v>
      </c>
    </row>
    <row r="804" spans="1:4" ht="15" hidden="1" customHeight="1" x14ac:dyDescent="0.25">
      <c r="A804" s="16" t="s">
        <v>2113</v>
      </c>
      <c r="B804" s="14" t="s">
        <v>958</v>
      </c>
      <c r="C804" s="15" t="s">
        <v>2306</v>
      </c>
      <c r="D804" s="15" t="s">
        <v>2307</v>
      </c>
    </row>
    <row r="805" spans="1:4" ht="15" hidden="1" customHeight="1" x14ac:dyDescent="0.25">
      <c r="A805" s="16" t="s">
        <v>2114</v>
      </c>
      <c r="B805" s="14" t="s">
        <v>959</v>
      </c>
      <c r="C805" s="15" t="s">
        <v>2306</v>
      </c>
      <c r="D805" s="15" t="s">
        <v>2307</v>
      </c>
    </row>
    <row r="806" spans="1:4" ht="15" hidden="1" customHeight="1" x14ac:dyDescent="0.25">
      <c r="A806" s="16" t="s">
        <v>2115</v>
      </c>
      <c r="B806" s="14" t="s">
        <v>960</v>
      </c>
      <c r="C806" s="15" t="s">
        <v>2306</v>
      </c>
      <c r="D806" s="15" t="s">
        <v>2307</v>
      </c>
    </row>
    <row r="807" spans="1:4" ht="15" hidden="1" customHeight="1" x14ac:dyDescent="0.25">
      <c r="A807" s="16" t="s">
        <v>2117</v>
      </c>
      <c r="B807" s="14" t="s">
        <v>961</v>
      </c>
      <c r="C807" s="15" t="s">
        <v>2306</v>
      </c>
      <c r="D807" s="15" t="s">
        <v>2307</v>
      </c>
    </row>
    <row r="808" spans="1:4" ht="15" hidden="1" customHeight="1" x14ac:dyDescent="0.25">
      <c r="A808" s="16" t="s">
        <v>2457</v>
      </c>
      <c r="B808" s="14" t="s">
        <v>2458</v>
      </c>
      <c r="C808" s="15" t="s">
        <v>2306</v>
      </c>
      <c r="D808" s="15" t="s">
        <v>2307</v>
      </c>
    </row>
    <row r="809" spans="1:4" ht="15" hidden="1" customHeight="1" x14ac:dyDescent="0.25">
      <c r="A809" s="16" t="s">
        <v>2118</v>
      </c>
      <c r="B809" s="14" t="s">
        <v>962</v>
      </c>
      <c r="C809" s="15" t="s">
        <v>2306</v>
      </c>
      <c r="D809" s="15" t="s">
        <v>2307</v>
      </c>
    </row>
    <row r="810" spans="1:4" ht="15" hidden="1" customHeight="1" x14ac:dyDescent="0.25">
      <c r="A810" s="16" t="s">
        <v>2120</v>
      </c>
      <c r="B810" s="14" t="s">
        <v>963</v>
      </c>
      <c r="C810" s="15" t="s">
        <v>2306</v>
      </c>
      <c r="D810" s="15" t="s">
        <v>2307</v>
      </c>
    </row>
    <row r="811" spans="1:4" ht="15" hidden="1" customHeight="1" x14ac:dyDescent="0.25">
      <c r="A811" s="16" t="s">
        <v>2121</v>
      </c>
      <c r="B811" s="14" t="s">
        <v>964</v>
      </c>
      <c r="C811" s="15" t="s">
        <v>2306</v>
      </c>
      <c r="D811" s="15" t="s">
        <v>2307</v>
      </c>
    </row>
    <row r="812" spans="1:4" ht="15" hidden="1" customHeight="1" x14ac:dyDescent="0.25">
      <c r="A812" s="16" t="s">
        <v>2122</v>
      </c>
      <c r="B812" s="14" t="s">
        <v>965</v>
      </c>
      <c r="C812" s="15" t="s">
        <v>2306</v>
      </c>
      <c r="D812" s="15" t="s">
        <v>2307</v>
      </c>
    </row>
    <row r="813" spans="1:4" ht="15" hidden="1" customHeight="1" x14ac:dyDescent="0.25">
      <c r="A813" s="16" t="s">
        <v>2123</v>
      </c>
      <c r="B813" s="14" t="s">
        <v>966</v>
      </c>
      <c r="C813" s="15" t="s">
        <v>2306</v>
      </c>
      <c r="D813" s="15" t="s">
        <v>2307</v>
      </c>
    </row>
    <row r="814" spans="1:4" ht="15" hidden="1" customHeight="1" x14ac:dyDescent="0.25">
      <c r="A814" s="16" t="s">
        <v>2125</v>
      </c>
      <c r="B814" s="14" t="s">
        <v>967</v>
      </c>
      <c r="C814" s="15" t="s">
        <v>2306</v>
      </c>
      <c r="D814" s="15" t="s">
        <v>2307</v>
      </c>
    </row>
    <row r="815" spans="1:4" ht="15" hidden="1" customHeight="1" x14ac:dyDescent="0.25">
      <c r="A815" s="16" t="s">
        <v>2126</v>
      </c>
      <c r="B815" s="14" t="s">
        <v>968</v>
      </c>
      <c r="C815" s="15" t="s">
        <v>2306</v>
      </c>
      <c r="D815" s="15" t="s">
        <v>2307</v>
      </c>
    </row>
    <row r="816" spans="1:4" ht="15" hidden="1" customHeight="1" x14ac:dyDescent="0.25">
      <c r="A816" s="16" t="s">
        <v>2127</v>
      </c>
      <c r="B816" s="14" t="s">
        <v>969</v>
      </c>
      <c r="C816" s="15" t="s">
        <v>2306</v>
      </c>
      <c r="D816" s="15" t="s">
        <v>2307</v>
      </c>
    </row>
    <row r="817" spans="1:4" ht="15" hidden="1" customHeight="1" x14ac:dyDescent="0.25">
      <c r="A817" s="16" t="s">
        <v>2128</v>
      </c>
      <c r="B817" s="14" t="s">
        <v>970</v>
      </c>
      <c r="C817" s="15" t="s">
        <v>2306</v>
      </c>
      <c r="D817" s="15" t="s">
        <v>2307</v>
      </c>
    </row>
    <row r="818" spans="1:4" ht="15" hidden="1" customHeight="1" x14ac:dyDescent="0.25">
      <c r="A818" s="16" t="s">
        <v>2129</v>
      </c>
      <c r="B818" s="14" t="s">
        <v>971</v>
      </c>
      <c r="C818" s="15" t="s">
        <v>2306</v>
      </c>
      <c r="D818" s="15" t="s">
        <v>2307</v>
      </c>
    </row>
    <row r="819" spans="1:4" ht="15" hidden="1" customHeight="1" x14ac:dyDescent="0.25">
      <c r="A819" s="16" t="s">
        <v>2130</v>
      </c>
      <c r="B819" s="14" t="s">
        <v>972</v>
      </c>
      <c r="C819" s="15" t="s">
        <v>2306</v>
      </c>
      <c r="D819" s="15" t="s">
        <v>2307</v>
      </c>
    </row>
    <row r="820" spans="1:4" ht="15" hidden="1" customHeight="1" x14ac:dyDescent="0.25">
      <c r="A820" s="16" t="s">
        <v>2131</v>
      </c>
      <c r="B820" s="14" t="s">
        <v>973</v>
      </c>
      <c r="C820" s="15" t="s">
        <v>2306</v>
      </c>
      <c r="D820" s="15" t="s">
        <v>2307</v>
      </c>
    </row>
    <row r="821" spans="1:4" ht="15" hidden="1" customHeight="1" x14ac:dyDescent="0.25">
      <c r="A821" s="16" t="s">
        <v>2133</v>
      </c>
      <c r="B821" s="14" t="s">
        <v>974</v>
      </c>
      <c r="C821" s="15" t="s">
        <v>2306</v>
      </c>
      <c r="D821" s="15" t="s">
        <v>2307</v>
      </c>
    </row>
    <row r="822" spans="1:4" ht="15" hidden="1" customHeight="1" x14ac:dyDescent="0.25">
      <c r="A822" s="16" t="s">
        <v>2134</v>
      </c>
      <c r="B822" s="14" t="s">
        <v>975</v>
      </c>
      <c r="C822" s="15" t="s">
        <v>2306</v>
      </c>
      <c r="D822" s="15" t="s">
        <v>2307</v>
      </c>
    </row>
    <row r="823" spans="1:4" ht="15" hidden="1" customHeight="1" x14ac:dyDescent="0.25">
      <c r="A823" s="16" t="s">
        <v>2135</v>
      </c>
      <c r="B823" s="14" t="s">
        <v>976</v>
      </c>
      <c r="C823" s="15" t="s">
        <v>2304</v>
      </c>
      <c r="D823" s="15" t="s">
        <v>2304</v>
      </c>
    </row>
    <row r="824" spans="1:4" ht="15" hidden="1" customHeight="1" x14ac:dyDescent="0.25">
      <c r="A824" s="16" t="s">
        <v>2136</v>
      </c>
      <c r="B824" s="14" t="s">
        <v>977</v>
      </c>
      <c r="C824" s="15" t="s">
        <v>2304</v>
      </c>
      <c r="D824" s="15" t="s">
        <v>2304</v>
      </c>
    </row>
    <row r="825" spans="1:4" ht="15" hidden="1" customHeight="1" x14ac:dyDescent="0.25">
      <c r="A825" s="16" t="s">
        <v>2137</v>
      </c>
      <c r="B825" s="14" t="s">
        <v>978</v>
      </c>
      <c r="C825" s="15" t="s">
        <v>2304</v>
      </c>
      <c r="D825" s="15" t="s">
        <v>2304</v>
      </c>
    </row>
    <row r="826" spans="1:4" ht="15" hidden="1" customHeight="1" x14ac:dyDescent="0.25">
      <c r="A826" s="16" t="s">
        <v>2138</v>
      </c>
      <c r="B826" s="14" t="s">
        <v>979</v>
      </c>
      <c r="C826" s="15" t="s">
        <v>2304</v>
      </c>
      <c r="D826" s="15" t="s">
        <v>2304</v>
      </c>
    </row>
    <row r="827" spans="1:4" ht="15" hidden="1" customHeight="1" x14ac:dyDescent="0.25">
      <c r="A827" s="16" t="s">
        <v>2166</v>
      </c>
      <c r="B827" s="14" t="s">
        <v>1007</v>
      </c>
      <c r="C827" s="15" t="s">
        <v>2308</v>
      </c>
      <c r="D827" s="15" t="s">
        <v>2308</v>
      </c>
    </row>
    <row r="828" spans="1:4" ht="15" customHeight="1" x14ac:dyDescent="0.25">
      <c r="A828" s="16" t="s">
        <v>2171</v>
      </c>
      <c r="B828" s="14" t="s">
        <v>1012</v>
      </c>
      <c r="C828" s="15" t="s">
        <v>2306</v>
      </c>
      <c r="D828" s="15" t="s">
        <v>2369</v>
      </c>
    </row>
    <row r="829" spans="1:4" ht="15" customHeight="1" x14ac:dyDescent="0.25">
      <c r="A829" s="16" t="s">
        <v>2172</v>
      </c>
      <c r="B829" s="14" t="s">
        <v>1013</v>
      </c>
      <c r="C829" s="15" t="s">
        <v>2306</v>
      </c>
      <c r="D829" s="15" t="s">
        <v>2369</v>
      </c>
    </row>
    <row r="830" spans="1:4" ht="15" customHeight="1" x14ac:dyDescent="0.25">
      <c r="A830" s="16" t="s">
        <v>2173</v>
      </c>
      <c r="B830" s="14" t="s">
        <v>1014</v>
      </c>
      <c r="C830" s="15" t="s">
        <v>2306</v>
      </c>
      <c r="D830" s="15" t="s">
        <v>2369</v>
      </c>
    </row>
    <row r="831" spans="1:4" ht="15" hidden="1" customHeight="1" x14ac:dyDescent="0.25">
      <c r="A831" s="16" t="s">
        <v>2185</v>
      </c>
      <c r="B831" s="14" t="s">
        <v>1026</v>
      </c>
      <c r="C831" s="15" t="s">
        <v>2305</v>
      </c>
      <c r="D831" s="15" t="s">
        <v>2305</v>
      </c>
    </row>
    <row r="832" spans="1:4" ht="15" hidden="1" customHeight="1" x14ac:dyDescent="0.25">
      <c r="A832" s="16" t="s">
        <v>2182</v>
      </c>
      <c r="B832" s="14" t="s">
        <v>1023</v>
      </c>
      <c r="C832" s="15" t="s">
        <v>2305</v>
      </c>
      <c r="D832" s="15" t="s">
        <v>2305</v>
      </c>
    </row>
    <row r="833" spans="1:4" ht="15" hidden="1" customHeight="1" x14ac:dyDescent="0.25">
      <c r="A833" s="16" t="s">
        <v>2183</v>
      </c>
      <c r="B833" s="14" t="s">
        <v>1024</v>
      </c>
      <c r="C833" s="15" t="s">
        <v>2305</v>
      </c>
      <c r="D833" s="15" t="s">
        <v>2305</v>
      </c>
    </row>
    <row r="834" spans="1:4" ht="15" hidden="1" customHeight="1" x14ac:dyDescent="0.25">
      <c r="A834" s="16" t="s">
        <v>2184</v>
      </c>
      <c r="B834" s="14" t="s">
        <v>1025</v>
      </c>
      <c r="C834" s="15" t="s">
        <v>2305</v>
      </c>
      <c r="D834" s="15" t="s">
        <v>2305</v>
      </c>
    </row>
    <row r="835" spans="1:4" ht="15" hidden="1" customHeight="1" x14ac:dyDescent="0.25">
      <c r="A835" s="16" t="s">
        <v>2186</v>
      </c>
      <c r="B835" s="14" t="s">
        <v>1027</v>
      </c>
      <c r="C835" s="15" t="s">
        <v>2305</v>
      </c>
      <c r="D835" s="15" t="s">
        <v>2305</v>
      </c>
    </row>
    <row r="836" spans="1:4" ht="15" hidden="1" customHeight="1" x14ac:dyDescent="0.25">
      <c r="A836" s="16" t="s">
        <v>2187</v>
      </c>
      <c r="B836" s="14" t="s">
        <v>1028</v>
      </c>
      <c r="C836" s="15" t="s">
        <v>2305</v>
      </c>
      <c r="D836" s="15" t="s">
        <v>2305</v>
      </c>
    </row>
    <row r="837" spans="1:4" ht="15" hidden="1" customHeight="1" x14ac:dyDescent="0.25">
      <c r="A837" s="16" t="s">
        <v>2188</v>
      </c>
      <c r="B837" s="14" t="s">
        <v>1029</v>
      </c>
      <c r="C837" s="15" t="s">
        <v>2305</v>
      </c>
      <c r="D837" s="15" t="s">
        <v>2305</v>
      </c>
    </row>
    <row r="838" spans="1:4" ht="15" hidden="1" customHeight="1" x14ac:dyDescent="0.25">
      <c r="A838" s="16" t="s">
        <v>2189</v>
      </c>
      <c r="B838" s="14" t="s">
        <v>1030</v>
      </c>
      <c r="C838" s="15" t="s">
        <v>2305</v>
      </c>
      <c r="D838" s="15" t="s">
        <v>2305</v>
      </c>
    </row>
    <row r="839" spans="1:4" ht="15" hidden="1" customHeight="1" x14ac:dyDescent="0.25">
      <c r="A839" s="16" t="s">
        <v>2190</v>
      </c>
      <c r="B839" s="14" t="s">
        <v>1031</v>
      </c>
      <c r="C839" s="15" t="s">
        <v>2305</v>
      </c>
      <c r="D839" s="15" t="s">
        <v>2305</v>
      </c>
    </row>
    <row r="840" spans="1:4" ht="15" hidden="1" customHeight="1" x14ac:dyDescent="0.25">
      <c r="A840" s="16" t="s">
        <v>2459</v>
      </c>
      <c r="B840" s="14" t="s">
        <v>2460</v>
      </c>
      <c r="C840" s="15" t="s">
        <v>2305</v>
      </c>
      <c r="D840" s="15" t="s">
        <v>2305</v>
      </c>
    </row>
    <row r="841" spans="1:4" ht="15" hidden="1" customHeight="1" x14ac:dyDescent="0.25">
      <c r="A841" s="16" t="s">
        <v>2174</v>
      </c>
      <c r="B841" s="14" t="s">
        <v>1015</v>
      </c>
      <c r="C841" s="15" t="s">
        <v>2305</v>
      </c>
      <c r="D841" s="15" t="s">
        <v>2305</v>
      </c>
    </row>
    <row r="842" spans="1:4" ht="15" hidden="1" customHeight="1" x14ac:dyDescent="0.25">
      <c r="A842" s="16" t="s">
        <v>2175</v>
      </c>
      <c r="B842" s="14" t="s">
        <v>1016</v>
      </c>
      <c r="C842" s="15" t="s">
        <v>2305</v>
      </c>
      <c r="D842" s="15" t="s">
        <v>2305</v>
      </c>
    </row>
    <row r="843" spans="1:4" ht="15" hidden="1" customHeight="1" x14ac:dyDescent="0.25">
      <c r="A843" s="16" t="s">
        <v>2176</v>
      </c>
      <c r="B843" s="14" t="s">
        <v>1017</v>
      </c>
      <c r="C843" s="15" t="s">
        <v>2305</v>
      </c>
      <c r="D843" s="15" t="s">
        <v>2305</v>
      </c>
    </row>
    <row r="844" spans="1:4" ht="15" hidden="1" customHeight="1" x14ac:dyDescent="0.25">
      <c r="A844" s="16" t="s">
        <v>2177</v>
      </c>
      <c r="B844" s="14" t="s">
        <v>1018</v>
      </c>
      <c r="C844" s="15" t="s">
        <v>2305</v>
      </c>
      <c r="D844" s="15" t="s">
        <v>2305</v>
      </c>
    </row>
    <row r="845" spans="1:4" ht="15" hidden="1" customHeight="1" x14ac:dyDescent="0.25">
      <c r="A845" s="16" t="s">
        <v>2178</v>
      </c>
      <c r="B845" s="14" t="s">
        <v>1019</v>
      </c>
      <c r="C845" s="15" t="s">
        <v>2305</v>
      </c>
      <c r="D845" s="15" t="s">
        <v>2305</v>
      </c>
    </row>
    <row r="846" spans="1:4" ht="15" hidden="1" customHeight="1" x14ac:dyDescent="0.25">
      <c r="A846" s="16" t="s">
        <v>2179</v>
      </c>
      <c r="B846" s="14" t="s">
        <v>1020</v>
      </c>
      <c r="C846" s="15" t="s">
        <v>2305</v>
      </c>
      <c r="D846" s="15" t="s">
        <v>2305</v>
      </c>
    </row>
    <row r="847" spans="1:4" ht="15" hidden="1" customHeight="1" x14ac:dyDescent="0.25">
      <c r="A847" s="16" t="s">
        <v>2180</v>
      </c>
      <c r="B847" s="14" t="s">
        <v>1021</v>
      </c>
      <c r="C847" s="15" t="s">
        <v>2305</v>
      </c>
      <c r="D847" s="15" t="s">
        <v>2305</v>
      </c>
    </row>
    <row r="848" spans="1:4" ht="15" hidden="1" customHeight="1" x14ac:dyDescent="0.25">
      <c r="A848" s="16" t="s">
        <v>2181</v>
      </c>
      <c r="B848" s="14" t="s">
        <v>1022</v>
      </c>
      <c r="C848" s="15" t="s">
        <v>2308</v>
      </c>
      <c r="D848" s="15" t="s">
        <v>2308</v>
      </c>
    </row>
    <row r="849" spans="1:4" ht="15" hidden="1" customHeight="1" x14ac:dyDescent="0.25">
      <c r="A849" s="16" t="s">
        <v>2192</v>
      </c>
      <c r="B849" s="14" t="s">
        <v>1033</v>
      </c>
      <c r="C849" s="15" t="s">
        <v>2305</v>
      </c>
      <c r="D849" s="15" t="s">
        <v>2305</v>
      </c>
    </row>
    <row r="850" spans="1:4" ht="15" hidden="1" customHeight="1" x14ac:dyDescent="0.25">
      <c r="A850" s="16" t="s">
        <v>2193</v>
      </c>
      <c r="B850" s="14" t="s">
        <v>1034</v>
      </c>
      <c r="C850" s="15" t="s">
        <v>2305</v>
      </c>
      <c r="D850" s="15" t="s">
        <v>2305</v>
      </c>
    </row>
    <row r="851" spans="1:4" ht="15" hidden="1" customHeight="1" x14ac:dyDescent="0.25">
      <c r="A851" s="16" t="s">
        <v>2461</v>
      </c>
      <c r="B851" s="14" t="s">
        <v>2462</v>
      </c>
      <c r="C851" s="15" t="s">
        <v>2305</v>
      </c>
      <c r="D851" s="15" t="s">
        <v>2305</v>
      </c>
    </row>
    <row r="852" spans="1:4" ht="15" hidden="1" customHeight="1" x14ac:dyDescent="0.25">
      <c r="A852" s="16" t="s">
        <v>2463</v>
      </c>
      <c r="B852" s="14" t="s">
        <v>2464</v>
      </c>
      <c r="C852" s="15" t="s">
        <v>2305</v>
      </c>
      <c r="D852" s="15" t="s">
        <v>2305</v>
      </c>
    </row>
    <row r="853" spans="1:4" ht="15" hidden="1" customHeight="1" x14ac:dyDescent="0.25">
      <c r="A853" s="16" t="s">
        <v>2196</v>
      </c>
      <c r="B853" s="14" t="s">
        <v>1037</v>
      </c>
      <c r="C853" s="15" t="s">
        <v>2305</v>
      </c>
      <c r="D853" s="15" t="s">
        <v>2305</v>
      </c>
    </row>
    <row r="854" spans="1:4" ht="15" hidden="1" customHeight="1" x14ac:dyDescent="0.25">
      <c r="A854" s="16" t="s">
        <v>2197</v>
      </c>
      <c r="B854" s="14" t="s">
        <v>1038</v>
      </c>
      <c r="C854" s="15" t="s">
        <v>2305</v>
      </c>
      <c r="D854" s="15" t="s">
        <v>2305</v>
      </c>
    </row>
    <row r="855" spans="1:4" ht="15" hidden="1" customHeight="1" x14ac:dyDescent="0.25">
      <c r="A855" s="16" t="s">
        <v>2198</v>
      </c>
      <c r="B855" s="14" t="s">
        <v>1039</v>
      </c>
      <c r="C855" s="15" t="s">
        <v>2305</v>
      </c>
      <c r="D855" s="15" t="s">
        <v>2305</v>
      </c>
    </row>
    <row r="856" spans="1:4" ht="15" hidden="1" customHeight="1" x14ac:dyDescent="0.25">
      <c r="A856" s="16" t="s">
        <v>2200</v>
      </c>
      <c r="B856" s="14" t="s">
        <v>1041</v>
      </c>
      <c r="C856" s="15" t="s">
        <v>2305</v>
      </c>
      <c r="D856" s="15" t="s">
        <v>2305</v>
      </c>
    </row>
    <row r="857" spans="1:4" ht="15" hidden="1" customHeight="1" x14ac:dyDescent="0.25">
      <c r="A857" s="16" t="s">
        <v>2201</v>
      </c>
      <c r="B857" s="14" t="s">
        <v>1042</v>
      </c>
      <c r="C857" s="15" t="s">
        <v>2305</v>
      </c>
      <c r="D857" s="15" t="s">
        <v>2305</v>
      </c>
    </row>
    <row r="858" spans="1:4" ht="15" hidden="1" customHeight="1" x14ac:dyDescent="0.25">
      <c r="A858" s="16" t="s">
        <v>2202</v>
      </c>
      <c r="B858" s="14" t="s">
        <v>1043</v>
      </c>
      <c r="C858" s="15" t="s">
        <v>2305</v>
      </c>
      <c r="D858" s="15" t="s">
        <v>2305</v>
      </c>
    </row>
    <row r="859" spans="1:4" ht="15" hidden="1" customHeight="1" x14ac:dyDescent="0.25">
      <c r="A859" s="16" t="s">
        <v>2203</v>
      </c>
      <c r="B859" s="14" t="s">
        <v>1044</v>
      </c>
      <c r="C859" s="15" t="s">
        <v>2305</v>
      </c>
      <c r="D859" s="15" t="s">
        <v>2305</v>
      </c>
    </row>
    <row r="860" spans="1:4" ht="15" hidden="1" customHeight="1" x14ac:dyDescent="0.25">
      <c r="A860" s="16" t="s">
        <v>2206</v>
      </c>
      <c r="B860" s="14" t="s">
        <v>1047</v>
      </c>
      <c r="C860" s="15" t="s">
        <v>2305</v>
      </c>
      <c r="D860" s="15" t="s">
        <v>2305</v>
      </c>
    </row>
    <row r="861" spans="1:4" ht="15" hidden="1" customHeight="1" x14ac:dyDescent="0.25">
      <c r="A861" s="16" t="s">
        <v>2204</v>
      </c>
      <c r="B861" s="14" t="s">
        <v>1045</v>
      </c>
      <c r="C861" s="15" t="s">
        <v>2305</v>
      </c>
      <c r="D861" s="15" t="s">
        <v>2305</v>
      </c>
    </row>
    <row r="862" spans="1:4" ht="15" hidden="1" customHeight="1" x14ac:dyDescent="0.25">
      <c r="A862" s="16" t="s">
        <v>2205</v>
      </c>
      <c r="B862" s="14" t="s">
        <v>1046</v>
      </c>
      <c r="C862" s="15" t="s">
        <v>2305</v>
      </c>
      <c r="D862" s="15" t="s">
        <v>2305</v>
      </c>
    </row>
    <row r="863" spans="1:4" ht="15" hidden="1" customHeight="1" x14ac:dyDescent="0.25">
      <c r="A863" s="16" t="s">
        <v>2207</v>
      </c>
      <c r="B863" s="14" t="s">
        <v>1048</v>
      </c>
      <c r="C863" s="15" t="s">
        <v>2305</v>
      </c>
      <c r="D863" s="15" t="s">
        <v>2305</v>
      </c>
    </row>
    <row r="864" spans="1:4" ht="15" hidden="1" customHeight="1" x14ac:dyDescent="0.25">
      <c r="A864" s="16" t="s">
        <v>2209</v>
      </c>
      <c r="B864" s="14" t="s">
        <v>1050</v>
      </c>
      <c r="C864" s="15" t="s">
        <v>2305</v>
      </c>
      <c r="D864" s="15" t="s">
        <v>2305</v>
      </c>
    </row>
    <row r="865" spans="1:4" ht="15" hidden="1" customHeight="1" x14ac:dyDescent="0.25">
      <c r="A865" s="16" t="s">
        <v>2210</v>
      </c>
      <c r="B865" s="14" t="s">
        <v>1051</v>
      </c>
      <c r="C865" s="15" t="s">
        <v>2305</v>
      </c>
      <c r="D865" s="15" t="s">
        <v>2305</v>
      </c>
    </row>
    <row r="866" spans="1:4" ht="15" hidden="1" customHeight="1" x14ac:dyDescent="0.25">
      <c r="A866" s="16" t="s">
        <v>2211</v>
      </c>
      <c r="B866" s="14" t="s">
        <v>1052</v>
      </c>
      <c r="C866" s="15" t="s">
        <v>2305</v>
      </c>
      <c r="D866" s="15" t="s">
        <v>2305</v>
      </c>
    </row>
    <row r="867" spans="1:4" ht="15" hidden="1" customHeight="1" x14ac:dyDescent="0.25">
      <c r="A867" s="16" t="s">
        <v>2212</v>
      </c>
      <c r="B867" s="14" t="s">
        <v>1053</v>
      </c>
      <c r="C867" s="15" t="s">
        <v>2305</v>
      </c>
      <c r="D867" s="15" t="s">
        <v>2305</v>
      </c>
    </row>
    <row r="868" spans="1:4" ht="15" hidden="1" customHeight="1" x14ac:dyDescent="0.25">
      <c r="A868" s="16" t="s">
        <v>2213</v>
      </c>
      <c r="B868" s="14" t="s">
        <v>1054</v>
      </c>
      <c r="C868" s="15" t="s">
        <v>2305</v>
      </c>
      <c r="D868" s="15" t="s">
        <v>2305</v>
      </c>
    </row>
    <row r="869" spans="1:4" ht="15" hidden="1" customHeight="1" x14ac:dyDescent="0.25">
      <c r="A869" s="16" t="s">
        <v>2214</v>
      </c>
      <c r="B869" s="14" t="s">
        <v>1055</v>
      </c>
      <c r="C869" s="15" t="s">
        <v>2305</v>
      </c>
      <c r="D869" s="15" t="s">
        <v>2305</v>
      </c>
    </row>
    <row r="870" spans="1:4" ht="15" hidden="1" customHeight="1" x14ac:dyDescent="0.25">
      <c r="A870" s="16" t="s">
        <v>2215</v>
      </c>
      <c r="B870" s="14" t="s">
        <v>1056</v>
      </c>
      <c r="C870" s="15" t="s">
        <v>2305</v>
      </c>
      <c r="D870" s="15" t="s">
        <v>2305</v>
      </c>
    </row>
    <row r="871" spans="1:4" ht="15" hidden="1" customHeight="1" x14ac:dyDescent="0.25">
      <c r="A871" s="16" t="s">
        <v>2216</v>
      </c>
      <c r="B871" s="14" t="s">
        <v>1057</v>
      </c>
      <c r="C871" s="15" t="s">
        <v>2305</v>
      </c>
      <c r="D871" s="15" t="s">
        <v>2305</v>
      </c>
    </row>
    <row r="872" spans="1:4" ht="15" hidden="1" customHeight="1" x14ac:dyDescent="0.25">
      <c r="A872" s="16" t="s">
        <v>2217</v>
      </c>
      <c r="B872" s="14" t="s">
        <v>1058</v>
      </c>
      <c r="C872" s="15" t="s">
        <v>2305</v>
      </c>
      <c r="D872" s="15" t="s">
        <v>2305</v>
      </c>
    </row>
    <row r="873" spans="1:4" ht="15" hidden="1" customHeight="1" x14ac:dyDescent="0.25">
      <c r="A873" s="16" t="s">
        <v>2218</v>
      </c>
      <c r="B873" s="14" t="s">
        <v>1059</v>
      </c>
      <c r="C873" s="15" t="s">
        <v>2305</v>
      </c>
      <c r="D873" s="15" t="s">
        <v>2305</v>
      </c>
    </row>
    <row r="874" spans="1:4" ht="15" hidden="1" customHeight="1" x14ac:dyDescent="0.25">
      <c r="A874" s="16" t="s">
        <v>2219</v>
      </c>
      <c r="B874" s="14" t="s">
        <v>1060</v>
      </c>
      <c r="C874" s="15" t="s">
        <v>2305</v>
      </c>
      <c r="D874" s="15" t="s">
        <v>2305</v>
      </c>
    </row>
    <row r="875" spans="1:4" ht="15" hidden="1" customHeight="1" x14ac:dyDescent="0.25">
      <c r="A875" s="16" t="s">
        <v>2220</v>
      </c>
      <c r="B875" s="14" t="s">
        <v>1061</v>
      </c>
      <c r="C875" s="15" t="s">
        <v>2305</v>
      </c>
      <c r="D875" s="15" t="s">
        <v>2305</v>
      </c>
    </row>
    <row r="876" spans="1:4" ht="15" hidden="1" customHeight="1" x14ac:dyDescent="0.25">
      <c r="A876" s="16" t="s">
        <v>2221</v>
      </c>
      <c r="B876" s="14" t="s">
        <v>1062</v>
      </c>
      <c r="C876" s="15" t="s">
        <v>2305</v>
      </c>
      <c r="D876" s="15" t="s">
        <v>2305</v>
      </c>
    </row>
    <row r="877" spans="1:4" ht="15" hidden="1" customHeight="1" x14ac:dyDescent="0.25">
      <c r="A877" s="16" t="s">
        <v>2273</v>
      </c>
      <c r="B877" s="14" t="s">
        <v>1114</v>
      </c>
      <c r="C877" s="15" t="s">
        <v>2305</v>
      </c>
      <c r="D877" s="15" t="s">
        <v>2305</v>
      </c>
    </row>
    <row r="878" spans="1:4" ht="15" hidden="1" customHeight="1" x14ac:dyDescent="0.25">
      <c r="A878" s="16" t="s">
        <v>2222</v>
      </c>
      <c r="B878" s="14" t="s">
        <v>1063</v>
      </c>
      <c r="C878" s="15" t="s">
        <v>2305</v>
      </c>
      <c r="D878" s="15" t="s">
        <v>2305</v>
      </c>
    </row>
    <row r="879" spans="1:4" ht="15" hidden="1" customHeight="1" x14ac:dyDescent="0.25">
      <c r="A879" s="16" t="s">
        <v>2274</v>
      </c>
      <c r="B879" s="14" t="s">
        <v>1115</v>
      </c>
      <c r="C879" s="15" t="s">
        <v>2305</v>
      </c>
      <c r="D879" s="15" t="s">
        <v>2305</v>
      </c>
    </row>
    <row r="880" spans="1:4" ht="15" hidden="1" customHeight="1" x14ac:dyDescent="0.25">
      <c r="A880" s="16" t="s">
        <v>2223</v>
      </c>
      <c r="B880" s="14" t="s">
        <v>1064</v>
      </c>
      <c r="C880" s="15" t="s">
        <v>2305</v>
      </c>
      <c r="D880" s="15" t="s">
        <v>2305</v>
      </c>
    </row>
    <row r="881" spans="1:4" ht="15" hidden="1" customHeight="1" x14ac:dyDescent="0.25">
      <c r="A881" s="16" t="s">
        <v>2275</v>
      </c>
      <c r="B881" s="14" t="s">
        <v>1116</v>
      </c>
      <c r="C881" s="15" t="s">
        <v>2305</v>
      </c>
      <c r="D881" s="15" t="s">
        <v>2305</v>
      </c>
    </row>
    <row r="882" spans="1:4" ht="15" hidden="1" customHeight="1" x14ac:dyDescent="0.25">
      <c r="A882" s="16" t="s">
        <v>2224</v>
      </c>
      <c r="B882" s="14" t="s">
        <v>1065</v>
      </c>
      <c r="C882" s="15" t="s">
        <v>2305</v>
      </c>
      <c r="D882" s="15" t="s">
        <v>2305</v>
      </c>
    </row>
    <row r="883" spans="1:4" ht="15" hidden="1" customHeight="1" x14ac:dyDescent="0.25">
      <c r="A883" s="16" t="s">
        <v>2276</v>
      </c>
      <c r="B883" s="14" t="s">
        <v>1117</v>
      </c>
      <c r="C883" s="15" t="s">
        <v>2305</v>
      </c>
      <c r="D883" s="15" t="s">
        <v>2305</v>
      </c>
    </row>
    <row r="884" spans="1:4" ht="15" hidden="1" customHeight="1" x14ac:dyDescent="0.25">
      <c r="A884" s="16" t="s">
        <v>2225</v>
      </c>
      <c r="B884" s="14" t="s">
        <v>1066</v>
      </c>
      <c r="C884" s="15" t="s">
        <v>2305</v>
      </c>
      <c r="D884" s="15" t="s">
        <v>2305</v>
      </c>
    </row>
    <row r="885" spans="1:4" ht="15" hidden="1" customHeight="1" x14ac:dyDescent="0.25">
      <c r="A885" s="16" t="s">
        <v>2277</v>
      </c>
      <c r="B885" s="14" t="s">
        <v>1118</v>
      </c>
      <c r="C885" s="15" t="s">
        <v>2305</v>
      </c>
      <c r="D885" s="15" t="s">
        <v>2305</v>
      </c>
    </row>
    <row r="886" spans="1:4" ht="15" hidden="1" customHeight="1" x14ac:dyDescent="0.25">
      <c r="A886" s="16" t="s">
        <v>2226</v>
      </c>
      <c r="B886" s="14" t="s">
        <v>1067</v>
      </c>
      <c r="C886" s="15" t="s">
        <v>2305</v>
      </c>
      <c r="D886" s="15" t="s">
        <v>2305</v>
      </c>
    </row>
    <row r="887" spans="1:4" ht="15" hidden="1" customHeight="1" x14ac:dyDescent="0.25">
      <c r="A887" s="16" t="s">
        <v>2278</v>
      </c>
      <c r="B887" s="14" t="s">
        <v>1119</v>
      </c>
      <c r="C887" s="15" t="s">
        <v>2305</v>
      </c>
      <c r="D887" s="15" t="s">
        <v>2305</v>
      </c>
    </row>
    <row r="888" spans="1:4" ht="15" hidden="1" customHeight="1" x14ac:dyDescent="0.25">
      <c r="A888" s="16" t="s">
        <v>2227</v>
      </c>
      <c r="B888" s="14" t="s">
        <v>1068</v>
      </c>
      <c r="C888" s="15" t="s">
        <v>2305</v>
      </c>
      <c r="D888" s="15" t="s">
        <v>2305</v>
      </c>
    </row>
    <row r="889" spans="1:4" ht="15" hidden="1" customHeight="1" x14ac:dyDescent="0.25">
      <c r="A889" s="16" t="s">
        <v>2228</v>
      </c>
      <c r="B889" s="14" t="s">
        <v>1069</v>
      </c>
      <c r="C889" s="15" t="s">
        <v>2305</v>
      </c>
      <c r="D889" s="15" t="s">
        <v>2305</v>
      </c>
    </row>
    <row r="890" spans="1:4" ht="15" hidden="1" customHeight="1" x14ac:dyDescent="0.25">
      <c r="A890" s="16" t="s">
        <v>2229</v>
      </c>
      <c r="B890" s="14" t="s">
        <v>1070</v>
      </c>
      <c r="C890" s="15" t="s">
        <v>2305</v>
      </c>
      <c r="D890" s="15" t="s">
        <v>2305</v>
      </c>
    </row>
    <row r="891" spans="1:4" ht="15" hidden="1" customHeight="1" x14ac:dyDescent="0.25">
      <c r="A891" s="16" t="s">
        <v>2230</v>
      </c>
      <c r="B891" s="14" t="s">
        <v>1071</v>
      </c>
      <c r="C891" s="15" t="s">
        <v>2305</v>
      </c>
      <c r="D891" s="15" t="s">
        <v>2305</v>
      </c>
    </row>
    <row r="892" spans="1:4" ht="15" hidden="1" customHeight="1" x14ac:dyDescent="0.25">
      <c r="A892" s="16" t="s">
        <v>2231</v>
      </c>
      <c r="B892" s="14" t="s">
        <v>1072</v>
      </c>
      <c r="C892" s="15" t="s">
        <v>2305</v>
      </c>
      <c r="D892" s="15" t="s">
        <v>2305</v>
      </c>
    </row>
    <row r="893" spans="1:4" ht="15" hidden="1" customHeight="1" x14ac:dyDescent="0.25">
      <c r="A893" s="16" t="s">
        <v>2232</v>
      </c>
      <c r="B893" s="14" t="s">
        <v>1073</v>
      </c>
      <c r="C893" s="15" t="s">
        <v>2305</v>
      </c>
      <c r="D893" s="15" t="s">
        <v>2305</v>
      </c>
    </row>
    <row r="894" spans="1:4" ht="15" hidden="1" customHeight="1" x14ac:dyDescent="0.25">
      <c r="A894" s="16" t="s">
        <v>2233</v>
      </c>
      <c r="B894" s="14" t="s">
        <v>1074</v>
      </c>
      <c r="C894" s="15" t="s">
        <v>2305</v>
      </c>
      <c r="D894" s="15" t="s">
        <v>2305</v>
      </c>
    </row>
    <row r="895" spans="1:4" ht="15" hidden="1" customHeight="1" x14ac:dyDescent="0.25">
      <c r="A895" s="16" t="s">
        <v>2234</v>
      </c>
      <c r="B895" s="14" t="s">
        <v>1075</v>
      </c>
      <c r="C895" s="15" t="s">
        <v>2305</v>
      </c>
      <c r="D895" s="15" t="s">
        <v>2305</v>
      </c>
    </row>
    <row r="896" spans="1:4" ht="15" hidden="1" customHeight="1" x14ac:dyDescent="0.25">
      <c r="A896" s="16" t="s">
        <v>2235</v>
      </c>
      <c r="B896" s="14" t="s">
        <v>1076</v>
      </c>
      <c r="C896" s="15" t="s">
        <v>2305</v>
      </c>
      <c r="D896" s="15" t="s">
        <v>2305</v>
      </c>
    </row>
    <row r="897" spans="1:4" ht="15" hidden="1" customHeight="1" x14ac:dyDescent="0.25">
      <c r="A897" s="16" t="s">
        <v>2236</v>
      </c>
      <c r="B897" s="14" t="s">
        <v>1077</v>
      </c>
      <c r="C897" s="15" t="s">
        <v>2305</v>
      </c>
      <c r="D897" s="15" t="s">
        <v>2305</v>
      </c>
    </row>
    <row r="898" spans="1:4" ht="15" hidden="1" customHeight="1" x14ac:dyDescent="0.25">
      <c r="A898" s="16" t="s">
        <v>2237</v>
      </c>
      <c r="B898" s="14" t="s">
        <v>1078</v>
      </c>
      <c r="C898" s="15" t="s">
        <v>2305</v>
      </c>
      <c r="D898" s="15" t="s">
        <v>2305</v>
      </c>
    </row>
    <row r="899" spans="1:4" ht="15" hidden="1" customHeight="1" x14ac:dyDescent="0.25">
      <c r="A899" s="16" t="s">
        <v>2238</v>
      </c>
      <c r="B899" s="14" t="s">
        <v>1079</v>
      </c>
      <c r="C899" s="15" t="s">
        <v>2305</v>
      </c>
      <c r="D899" s="15" t="s">
        <v>2305</v>
      </c>
    </row>
    <row r="900" spans="1:4" ht="15" hidden="1" customHeight="1" x14ac:dyDescent="0.25">
      <c r="A900" s="16" t="s">
        <v>2239</v>
      </c>
      <c r="B900" s="14" t="s">
        <v>1080</v>
      </c>
      <c r="C900" s="15" t="s">
        <v>2305</v>
      </c>
      <c r="D900" s="15" t="s">
        <v>2305</v>
      </c>
    </row>
    <row r="901" spans="1:4" ht="15" hidden="1" customHeight="1" x14ac:dyDescent="0.25">
      <c r="A901" s="16" t="s">
        <v>2240</v>
      </c>
      <c r="B901" s="14" t="s">
        <v>1081</v>
      </c>
      <c r="C901" s="15" t="s">
        <v>2305</v>
      </c>
      <c r="D901" s="15" t="s">
        <v>2305</v>
      </c>
    </row>
    <row r="902" spans="1:4" ht="15" hidden="1" customHeight="1" x14ac:dyDescent="0.25">
      <c r="A902" s="16" t="s">
        <v>2241</v>
      </c>
      <c r="B902" s="14" t="s">
        <v>1082</v>
      </c>
      <c r="C902" s="15" t="s">
        <v>2305</v>
      </c>
      <c r="D902" s="15" t="s">
        <v>2305</v>
      </c>
    </row>
    <row r="903" spans="1:4" ht="15" hidden="1" customHeight="1" x14ac:dyDescent="0.25">
      <c r="A903" s="16" t="s">
        <v>2242</v>
      </c>
      <c r="B903" s="14" t="s">
        <v>1083</v>
      </c>
      <c r="C903" s="15" t="s">
        <v>2305</v>
      </c>
      <c r="D903" s="15" t="s">
        <v>2305</v>
      </c>
    </row>
    <row r="904" spans="1:4" ht="15" hidden="1" customHeight="1" x14ac:dyDescent="0.25">
      <c r="A904" s="16" t="s">
        <v>2243</v>
      </c>
      <c r="B904" s="14" t="s">
        <v>1084</v>
      </c>
      <c r="C904" s="15" t="s">
        <v>2305</v>
      </c>
      <c r="D904" s="15" t="s">
        <v>2305</v>
      </c>
    </row>
    <row r="905" spans="1:4" ht="15" hidden="1" customHeight="1" x14ac:dyDescent="0.25">
      <c r="A905" s="16" t="s">
        <v>2244</v>
      </c>
      <c r="B905" s="14" t="s">
        <v>1085</v>
      </c>
      <c r="C905" s="15" t="s">
        <v>2305</v>
      </c>
      <c r="D905" s="15" t="s">
        <v>2305</v>
      </c>
    </row>
    <row r="906" spans="1:4" ht="15" hidden="1" customHeight="1" x14ac:dyDescent="0.25">
      <c r="A906" s="16" t="s">
        <v>2245</v>
      </c>
      <c r="B906" s="14" t="s">
        <v>1086</v>
      </c>
      <c r="C906" s="15" t="s">
        <v>2305</v>
      </c>
      <c r="D906" s="15" t="s">
        <v>2305</v>
      </c>
    </row>
    <row r="907" spans="1:4" ht="15" hidden="1" customHeight="1" x14ac:dyDescent="0.25">
      <c r="A907" s="16" t="s">
        <v>2246</v>
      </c>
      <c r="B907" s="14" t="s">
        <v>1087</v>
      </c>
      <c r="C907" s="15" t="s">
        <v>2305</v>
      </c>
      <c r="D907" s="15" t="s">
        <v>2305</v>
      </c>
    </row>
    <row r="908" spans="1:4" ht="15" hidden="1" customHeight="1" x14ac:dyDescent="0.25">
      <c r="A908" s="16" t="s">
        <v>2247</v>
      </c>
      <c r="B908" s="14" t="s">
        <v>1088</v>
      </c>
      <c r="C908" s="15" t="s">
        <v>2305</v>
      </c>
      <c r="D908" s="15" t="s">
        <v>2305</v>
      </c>
    </row>
    <row r="909" spans="1:4" ht="15" hidden="1" customHeight="1" x14ac:dyDescent="0.25">
      <c r="A909" s="16" t="s">
        <v>2248</v>
      </c>
      <c r="B909" s="14" t="s">
        <v>1089</v>
      </c>
      <c r="C909" s="15" t="s">
        <v>2305</v>
      </c>
      <c r="D909" s="15" t="s">
        <v>2305</v>
      </c>
    </row>
    <row r="910" spans="1:4" ht="15" hidden="1" customHeight="1" x14ac:dyDescent="0.25">
      <c r="A910" s="16" t="s">
        <v>2249</v>
      </c>
      <c r="B910" s="14" t="s">
        <v>1090</v>
      </c>
      <c r="C910" s="15" t="s">
        <v>2305</v>
      </c>
      <c r="D910" s="15" t="s">
        <v>2305</v>
      </c>
    </row>
    <row r="911" spans="1:4" ht="15" hidden="1" customHeight="1" x14ac:dyDescent="0.25">
      <c r="A911" s="16" t="s">
        <v>2250</v>
      </c>
      <c r="B911" s="14" t="s">
        <v>1091</v>
      </c>
      <c r="C911" s="15" t="s">
        <v>2305</v>
      </c>
      <c r="D911" s="15" t="s">
        <v>2305</v>
      </c>
    </row>
    <row r="912" spans="1:4" ht="15" hidden="1" customHeight="1" x14ac:dyDescent="0.25">
      <c r="A912" s="16" t="s">
        <v>2251</v>
      </c>
      <c r="B912" s="14" t="s">
        <v>1092</v>
      </c>
      <c r="C912" s="15" t="s">
        <v>2305</v>
      </c>
      <c r="D912" s="15" t="s">
        <v>2305</v>
      </c>
    </row>
    <row r="913" spans="1:4" ht="15" hidden="1" customHeight="1" x14ac:dyDescent="0.25">
      <c r="A913" s="16" t="s">
        <v>2252</v>
      </c>
      <c r="B913" s="14" t="s">
        <v>1093</v>
      </c>
      <c r="C913" s="15" t="s">
        <v>2305</v>
      </c>
      <c r="D913" s="15" t="s">
        <v>2305</v>
      </c>
    </row>
    <row r="914" spans="1:4" ht="15" hidden="1" customHeight="1" x14ac:dyDescent="0.25">
      <c r="A914" s="16" t="s">
        <v>2253</v>
      </c>
      <c r="B914" s="14" t="s">
        <v>1094</v>
      </c>
      <c r="C914" s="15" t="s">
        <v>2308</v>
      </c>
      <c r="D914" s="15" t="s">
        <v>2308</v>
      </c>
    </row>
    <row r="915" spans="1:4" ht="15" hidden="1" customHeight="1" x14ac:dyDescent="0.25">
      <c r="A915" s="16" t="s">
        <v>2254</v>
      </c>
      <c r="B915" s="14" t="s">
        <v>1095</v>
      </c>
      <c r="C915" s="15" t="s">
        <v>2308</v>
      </c>
      <c r="D915" s="15" t="s">
        <v>2308</v>
      </c>
    </row>
    <row r="916" spans="1:4" ht="15" hidden="1" customHeight="1" x14ac:dyDescent="0.25">
      <c r="A916" s="16" t="s">
        <v>2255</v>
      </c>
      <c r="B916" s="14" t="s">
        <v>1096</v>
      </c>
      <c r="C916" s="15" t="s">
        <v>2316</v>
      </c>
      <c r="D916" s="15" t="s">
        <v>2317</v>
      </c>
    </row>
    <row r="917" spans="1:4" ht="15" hidden="1" customHeight="1" x14ac:dyDescent="0.25">
      <c r="A917" s="16" t="s">
        <v>2256</v>
      </c>
      <c r="B917" s="14" t="s">
        <v>1097</v>
      </c>
      <c r="C917" s="15" t="s">
        <v>2316</v>
      </c>
      <c r="D917" s="15" t="s">
        <v>2317</v>
      </c>
    </row>
    <row r="918" spans="1:4" ht="15" hidden="1" customHeight="1" x14ac:dyDescent="0.25">
      <c r="A918" s="16" t="s">
        <v>2257</v>
      </c>
      <c r="B918" s="14" t="s">
        <v>1098</v>
      </c>
      <c r="C918" s="15" t="s">
        <v>2316</v>
      </c>
      <c r="D918" s="15" t="s">
        <v>2317</v>
      </c>
    </row>
    <row r="919" spans="1:4" ht="15" hidden="1" customHeight="1" x14ac:dyDescent="0.25">
      <c r="A919" s="16" t="s">
        <v>2258</v>
      </c>
      <c r="B919" s="14" t="s">
        <v>1099</v>
      </c>
      <c r="C919" s="15" t="s">
        <v>2316</v>
      </c>
      <c r="D919" s="15" t="s">
        <v>2317</v>
      </c>
    </row>
    <row r="920" spans="1:4" ht="15" hidden="1" customHeight="1" x14ac:dyDescent="0.25">
      <c r="A920" s="16" t="s">
        <v>2259</v>
      </c>
      <c r="B920" s="14" t="s">
        <v>1100</v>
      </c>
      <c r="C920" s="15" t="s">
        <v>2316</v>
      </c>
      <c r="D920" s="15" t="s">
        <v>2317</v>
      </c>
    </row>
    <row r="921" spans="1:4" ht="15" hidden="1" customHeight="1" x14ac:dyDescent="0.25">
      <c r="A921" s="16" t="s">
        <v>2260</v>
      </c>
      <c r="B921" s="14" t="s">
        <v>1101</v>
      </c>
      <c r="C921" s="15" t="s">
        <v>2316</v>
      </c>
      <c r="D921" s="15" t="s">
        <v>2317</v>
      </c>
    </row>
    <row r="922" spans="1:4" ht="15" hidden="1" customHeight="1" x14ac:dyDescent="0.25">
      <c r="A922" s="16" t="s">
        <v>2261</v>
      </c>
      <c r="B922" s="14" t="s">
        <v>1102</v>
      </c>
      <c r="C922" s="15" t="s">
        <v>2316</v>
      </c>
      <c r="D922" s="15" t="s">
        <v>2317</v>
      </c>
    </row>
    <row r="923" spans="1:4" ht="15" hidden="1" customHeight="1" x14ac:dyDescent="0.25">
      <c r="A923" s="16" t="s">
        <v>2262</v>
      </c>
      <c r="B923" s="14" t="s">
        <v>1103</v>
      </c>
      <c r="C923" s="15" t="s">
        <v>2316</v>
      </c>
      <c r="D923" s="15" t="s">
        <v>2317</v>
      </c>
    </row>
    <row r="924" spans="1:4" ht="15" hidden="1" customHeight="1" x14ac:dyDescent="0.25">
      <c r="A924" s="16" t="s">
        <v>2465</v>
      </c>
      <c r="B924" s="14" t="s">
        <v>2466</v>
      </c>
      <c r="C924" s="15" t="s">
        <v>2305</v>
      </c>
      <c r="D924" s="15" t="s">
        <v>2305</v>
      </c>
    </row>
    <row r="925" spans="1:4" ht="15" hidden="1" customHeight="1" x14ac:dyDescent="0.25">
      <c r="A925" s="16" t="s">
        <v>2263</v>
      </c>
      <c r="B925" s="14" t="s">
        <v>1104</v>
      </c>
      <c r="C925" s="15" t="s">
        <v>2305</v>
      </c>
      <c r="D925" s="15" t="s">
        <v>2305</v>
      </c>
    </row>
    <row r="926" spans="1:4" ht="15" hidden="1" customHeight="1" x14ac:dyDescent="0.25">
      <c r="A926" s="16" t="s">
        <v>2264</v>
      </c>
      <c r="B926" s="14" t="s">
        <v>1105</v>
      </c>
      <c r="C926" s="15" t="s">
        <v>2305</v>
      </c>
      <c r="D926" s="15" t="s">
        <v>2305</v>
      </c>
    </row>
    <row r="927" spans="1:4" ht="15" hidden="1" customHeight="1" x14ac:dyDescent="0.25">
      <c r="A927" s="16" t="s">
        <v>2265</v>
      </c>
      <c r="B927" s="14" t="s">
        <v>1106</v>
      </c>
      <c r="C927" s="15" t="s">
        <v>2305</v>
      </c>
      <c r="D927" s="15" t="s">
        <v>2305</v>
      </c>
    </row>
    <row r="928" spans="1:4" ht="15" hidden="1" customHeight="1" x14ac:dyDescent="0.25">
      <c r="A928" s="16" t="s">
        <v>2266</v>
      </c>
      <c r="B928" s="14" t="s">
        <v>1107</v>
      </c>
      <c r="C928" s="15" t="s">
        <v>2305</v>
      </c>
      <c r="D928" s="15" t="s">
        <v>2305</v>
      </c>
    </row>
    <row r="929" spans="1:4" ht="15" hidden="1" customHeight="1" x14ac:dyDescent="0.25">
      <c r="A929" s="16" t="s">
        <v>2267</v>
      </c>
      <c r="B929" s="14" t="s">
        <v>1108</v>
      </c>
      <c r="C929" s="15" t="s">
        <v>2305</v>
      </c>
      <c r="D929" s="15" t="s">
        <v>2305</v>
      </c>
    </row>
    <row r="930" spans="1:4" ht="15" hidden="1" customHeight="1" x14ac:dyDescent="0.25">
      <c r="A930" s="16" t="s">
        <v>2268</v>
      </c>
      <c r="B930" s="14" t="s">
        <v>1109</v>
      </c>
      <c r="C930" s="15" t="s">
        <v>2305</v>
      </c>
      <c r="D930" s="15" t="s">
        <v>2305</v>
      </c>
    </row>
    <row r="931" spans="1:4" ht="15" hidden="1" customHeight="1" x14ac:dyDescent="0.25">
      <c r="A931" s="16" t="s">
        <v>2269</v>
      </c>
      <c r="B931" s="14" t="s">
        <v>1110</v>
      </c>
      <c r="C931" s="15" t="s">
        <v>2305</v>
      </c>
      <c r="D931" s="15" t="s">
        <v>2305</v>
      </c>
    </row>
    <row r="932" spans="1:4" ht="15" hidden="1" customHeight="1" x14ac:dyDescent="0.25">
      <c r="A932" s="16" t="s">
        <v>2270</v>
      </c>
      <c r="B932" s="14" t="s">
        <v>1111</v>
      </c>
      <c r="C932" s="15" t="s">
        <v>2305</v>
      </c>
      <c r="D932" s="15" t="s">
        <v>2305</v>
      </c>
    </row>
    <row r="933" spans="1:4" ht="15" hidden="1" customHeight="1" x14ac:dyDescent="0.25">
      <c r="A933" s="16" t="s">
        <v>2467</v>
      </c>
      <c r="B933" s="14" t="s">
        <v>2468</v>
      </c>
      <c r="C933" s="15" t="s">
        <v>2305</v>
      </c>
      <c r="D933" s="15" t="s">
        <v>2305</v>
      </c>
    </row>
    <row r="934" spans="1:4" ht="15" hidden="1" customHeight="1" x14ac:dyDescent="0.25">
      <c r="A934" s="16" t="s">
        <v>2469</v>
      </c>
      <c r="B934" s="27" t="s">
        <v>2470</v>
      </c>
      <c r="C934" s="29" t="s">
        <v>2305</v>
      </c>
      <c r="D934" s="29" t="s">
        <v>2305</v>
      </c>
    </row>
    <row r="935" spans="1:4" ht="15" hidden="1" customHeight="1" x14ac:dyDescent="0.25">
      <c r="A935" s="16" t="s">
        <v>2471</v>
      </c>
      <c r="B935" s="27" t="s">
        <v>2472</v>
      </c>
      <c r="C935" s="29" t="s">
        <v>2304</v>
      </c>
      <c r="D935" s="29" t="s">
        <v>2304</v>
      </c>
    </row>
    <row r="936" spans="1:4" ht="15" hidden="1" customHeight="1" x14ac:dyDescent="0.25">
      <c r="A936" s="16" t="s">
        <v>2290</v>
      </c>
      <c r="B936" s="31" t="s">
        <v>1129</v>
      </c>
      <c r="C936" s="30" t="s">
        <v>2305</v>
      </c>
      <c r="D936" s="30" t="s">
        <v>2305</v>
      </c>
    </row>
    <row r="937" spans="1:4" ht="15" hidden="1" customHeight="1" x14ac:dyDescent="0.25">
      <c r="A937" s="16" t="s">
        <v>1503</v>
      </c>
      <c r="B937" s="31" t="s">
        <v>360</v>
      </c>
      <c r="C937" s="30" t="s">
        <v>2305</v>
      </c>
      <c r="D937" s="30" t="s">
        <v>2305</v>
      </c>
    </row>
    <row r="938" spans="1:4" ht="15" hidden="1" customHeight="1" x14ac:dyDescent="0.25">
      <c r="A938" s="16" t="s">
        <v>2485</v>
      </c>
      <c r="B938" s="31" t="s">
        <v>2486</v>
      </c>
      <c r="C938" s="28"/>
      <c r="D938" s="28"/>
    </row>
    <row r="939" spans="1:4" ht="15" hidden="1" customHeight="1" x14ac:dyDescent="0.25">
      <c r="A939" s="16" t="s">
        <v>2487</v>
      </c>
      <c r="B939" s="31" t="s">
        <v>2488</v>
      </c>
      <c r="C939" s="28"/>
      <c r="D939" s="28"/>
    </row>
    <row r="940" spans="1:4" ht="15" hidden="1" customHeight="1" x14ac:dyDescent="0.25">
      <c r="A940" s="16" t="s">
        <v>2492</v>
      </c>
      <c r="B940" s="31" t="s">
        <v>2493</v>
      </c>
      <c r="C940" s="28"/>
      <c r="D940" s="28"/>
    </row>
    <row r="941" spans="1:4" ht="15" hidden="1" customHeight="1" x14ac:dyDescent="0.25">
      <c r="A941" s="16" t="s">
        <v>2494</v>
      </c>
      <c r="B941" s="31" t="s">
        <v>2495</v>
      </c>
      <c r="C941" s="28"/>
      <c r="D941" s="28"/>
    </row>
    <row r="942" spans="1:4" ht="15" hidden="1" customHeight="1" x14ac:dyDescent="0.25">
      <c r="A942" s="16" t="s">
        <v>2498</v>
      </c>
      <c r="B942" s="31" t="s">
        <v>2499</v>
      </c>
      <c r="C942" s="28"/>
      <c r="D942" s="28"/>
    </row>
    <row r="943" spans="1:4" ht="15" hidden="1" customHeight="1" x14ac:dyDescent="0.25">
      <c r="A943" s="16" t="s">
        <v>2286</v>
      </c>
      <c r="B943" s="31" t="s">
        <v>1126</v>
      </c>
      <c r="C943" s="28"/>
      <c r="D943" s="28"/>
    </row>
    <row r="944" spans="1:4" ht="15" hidden="1" customHeight="1" x14ac:dyDescent="0.25">
      <c r="A944" s="16" t="s">
        <v>2288</v>
      </c>
      <c r="B944" s="31" t="s">
        <v>1128</v>
      </c>
      <c r="C944" s="28"/>
      <c r="D944" s="28"/>
    </row>
    <row r="945" spans="1:4" ht="15" hidden="1" customHeight="1" x14ac:dyDescent="0.25">
      <c r="A945" s="16" t="s">
        <v>2508</v>
      </c>
      <c r="B945" s="31" t="s">
        <v>2509</v>
      </c>
      <c r="C945" s="28"/>
      <c r="D945" s="28"/>
    </row>
    <row r="946" spans="1:4" ht="15" hidden="1" customHeight="1" x14ac:dyDescent="0.25">
      <c r="A946" s="16" t="s">
        <v>2285</v>
      </c>
      <c r="B946" s="31" t="s">
        <v>2510</v>
      </c>
      <c r="C946" s="28"/>
      <c r="D946" s="28"/>
    </row>
    <row r="947" spans="1:4" ht="15" hidden="1" customHeight="1" x14ac:dyDescent="0.25">
      <c r="A947" s="16" t="s">
        <v>2511</v>
      </c>
      <c r="B947" s="31" t="s">
        <v>2512</v>
      </c>
      <c r="C947" s="28"/>
      <c r="D947" s="28"/>
    </row>
    <row r="948" spans="1:4" ht="15" hidden="1" customHeight="1" x14ac:dyDescent="0.25">
      <c r="A948" s="16" t="s">
        <v>2513</v>
      </c>
      <c r="B948" s="31" t="s">
        <v>2514</v>
      </c>
      <c r="C948" s="28"/>
      <c r="D948" s="28"/>
    </row>
    <row r="949" spans="1:4" ht="15" hidden="1" customHeight="1" x14ac:dyDescent="0.25">
      <c r="A949" s="16" t="s">
        <v>2515</v>
      </c>
      <c r="B949" s="31" t="s">
        <v>2516</v>
      </c>
      <c r="C949" s="28"/>
      <c r="D949" s="28"/>
    </row>
    <row r="950" spans="1:4" ht="15" hidden="1" customHeight="1" x14ac:dyDescent="0.25">
      <c r="A950" s="16" t="s">
        <v>2518</v>
      </c>
      <c r="B950" s="31" t="s">
        <v>2519</v>
      </c>
      <c r="C950" s="28"/>
      <c r="D950" s="28"/>
    </row>
    <row r="951" spans="1:4" ht="15" hidden="1" customHeight="1" x14ac:dyDescent="0.25">
      <c r="A951" s="16" t="s">
        <v>2520</v>
      </c>
      <c r="B951" s="31" t="s">
        <v>2521</v>
      </c>
      <c r="C951" s="28"/>
      <c r="D951" s="28"/>
    </row>
    <row r="952" spans="1:4" ht="15" hidden="1" customHeight="1" x14ac:dyDescent="0.25">
      <c r="A952" s="16" t="s">
        <v>2522</v>
      </c>
      <c r="B952" s="31" t="s">
        <v>2523</v>
      </c>
      <c r="C952" s="28"/>
      <c r="D952" s="28"/>
    </row>
    <row r="953" spans="1:4" ht="15" hidden="1" customHeight="1" x14ac:dyDescent="0.25">
      <c r="A953" s="16" t="s">
        <v>2524</v>
      </c>
      <c r="B953" s="31" t="s">
        <v>2525</v>
      </c>
      <c r="C953" s="28"/>
      <c r="D953" s="28"/>
    </row>
    <row r="954" spans="1:4" ht="15" hidden="1" customHeight="1" x14ac:dyDescent="0.25">
      <c r="A954" s="16" t="s">
        <v>2526</v>
      </c>
      <c r="B954" s="31" t="s">
        <v>2527</v>
      </c>
      <c r="C954" s="28"/>
      <c r="D954" s="28"/>
    </row>
    <row r="955" spans="1:4" ht="15" hidden="1" customHeight="1" x14ac:dyDescent="0.25">
      <c r="A955" s="16" t="s">
        <v>2547</v>
      </c>
      <c r="B955" s="31" t="s">
        <v>2548</v>
      </c>
      <c r="C955" s="28"/>
      <c r="D955" s="28"/>
    </row>
    <row r="956" spans="1:4" ht="15" hidden="1" customHeight="1" x14ac:dyDescent="0.25">
      <c r="A956" s="16"/>
      <c r="B956" s="31"/>
      <c r="C956" s="28"/>
      <c r="D956" s="28"/>
    </row>
    <row r="957" spans="1:4" ht="15" hidden="1" customHeight="1" x14ac:dyDescent="0.25">
      <c r="A957" s="16"/>
      <c r="B957" s="31"/>
      <c r="C957" s="28"/>
      <c r="D957" s="28"/>
    </row>
    <row r="958" spans="1:4" ht="15" hidden="1" customHeight="1" x14ac:dyDescent="0.25">
      <c r="A958" s="16"/>
      <c r="B958" s="31"/>
      <c r="C958" s="28"/>
      <c r="D958" s="28"/>
    </row>
    <row r="959" spans="1:4" ht="15" hidden="1" customHeight="1" x14ac:dyDescent="0.25">
      <c r="A959" s="16"/>
      <c r="B959" s="31"/>
      <c r="C959" s="28"/>
      <c r="D959" s="28"/>
    </row>
    <row r="960" spans="1:4" ht="15" hidden="1" customHeight="1" x14ac:dyDescent="0.25">
      <c r="A960" s="16"/>
      <c r="B960" s="31"/>
      <c r="C960" s="28"/>
      <c r="D960" s="28"/>
    </row>
    <row r="961" spans="1:4" ht="15" hidden="1" customHeight="1" x14ac:dyDescent="0.25">
      <c r="A961" s="16"/>
      <c r="B961" s="31"/>
      <c r="C961" s="28"/>
      <c r="D961" s="28"/>
    </row>
    <row r="962" spans="1:4" ht="15" hidden="1" customHeight="1" x14ac:dyDescent="0.25">
      <c r="A962" s="16"/>
      <c r="B962" s="31"/>
      <c r="C962" s="28"/>
      <c r="D962" s="28"/>
    </row>
    <row r="963" spans="1:4" ht="15" hidden="1" customHeight="1" x14ac:dyDescent="0.25">
      <c r="A963" s="16"/>
      <c r="B963" s="31"/>
      <c r="C963" s="28"/>
      <c r="D963" s="28"/>
    </row>
    <row r="964" spans="1:4" ht="15" hidden="1" customHeight="1" x14ac:dyDescent="0.25">
      <c r="A964" s="16"/>
      <c r="B964" s="31"/>
      <c r="C964" s="28"/>
      <c r="D964" s="28"/>
    </row>
    <row r="965" spans="1:4" ht="15" hidden="1" customHeight="1" x14ac:dyDescent="0.25">
      <c r="A965" s="16"/>
      <c r="B965" s="31"/>
      <c r="C965" s="28"/>
      <c r="D965" s="28"/>
    </row>
    <row r="966" spans="1:4" ht="15" hidden="1" customHeight="1" x14ac:dyDescent="0.25">
      <c r="A966" s="16"/>
      <c r="B966" s="31"/>
      <c r="C966" s="28"/>
      <c r="D966" s="28"/>
    </row>
    <row r="967" spans="1:4" ht="15" hidden="1" customHeight="1" x14ac:dyDescent="0.25">
      <c r="A967" s="16"/>
      <c r="B967" s="31"/>
      <c r="C967" s="28"/>
      <c r="D967" s="28"/>
    </row>
    <row r="968" spans="1:4" ht="15" hidden="1" customHeight="1" x14ac:dyDescent="0.25">
      <c r="A968" s="16"/>
      <c r="B968" s="31"/>
      <c r="C968" s="28"/>
      <c r="D968" s="28"/>
    </row>
    <row r="969" spans="1:4" ht="15" hidden="1" customHeight="1" x14ac:dyDescent="0.25">
      <c r="A969" s="16"/>
      <c r="B969" s="31"/>
      <c r="C969" s="28"/>
      <c r="D969" s="28"/>
    </row>
    <row r="970" spans="1:4" ht="15" hidden="1" customHeight="1" x14ac:dyDescent="0.25">
      <c r="A970" s="16"/>
      <c r="B970" s="31"/>
      <c r="C970" s="28"/>
      <c r="D970" s="28"/>
    </row>
    <row r="971" spans="1:4" ht="15" hidden="1" customHeight="1" x14ac:dyDescent="0.25">
      <c r="A971" s="16"/>
      <c r="B971" s="31"/>
      <c r="C971" s="28"/>
      <c r="D971" s="28"/>
    </row>
    <row r="972" spans="1:4" ht="15" hidden="1" customHeight="1" x14ac:dyDescent="0.25">
      <c r="A972" s="16"/>
      <c r="B972" s="31"/>
      <c r="C972" s="28"/>
      <c r="D972" s="28"/>
    </row>
    <row r="973" spans="1:4" ht="15" hidden="1" customHeight="1" x14ac:dyDescent="0.25">
      <c r="A973" s="16"/>
      <c r="B973" s="31"/>
      <c r="C973" s="28"/>
      <c r="D973" s="28"/>
    </row>
    <row r="974" spans="1:4" ht="15" hidden="1" customHeight="1" x14ac:dyDescent="0.25">
      <c r="A974" s="16"/>
      <c r="B974" s="31"/>
      <c r="C974" s="28"/>
      <c r="D974" s="28"/>
    </row>
    <row r="975" spans="1:4" ht="15" hidden="1" customHeight="1" x14ac:dyDescent="0.25">
      <c r="A975" s="16"/>
      <c r="B975" s="31"/>
      <c r="C975" s="28"/>
      <c r="D975" s="28"/>
    </row>
    <row r="976" spans="1:4" ht="15" hidden="1" customHeight="1" x14ac:dyDescent="0.25">
      <c r="A976" s="16"/>
      <c r="B976" s="31"/>
      <c r="C976" s="28"/>
      <c r="D976" s="28"/>
    </row>
    <row r="977" spans="1:4" ht="15" hidden="1" customHeight="1" x14ac:dyDescent="0.25">
      <c r="A977" s="16"/>
      <c r="B977" s="31"/>
      <c r="C977" s="28"/>
      <c r="D977" s="28"/>
    </row>
    <row r="978" spans="1:4" ht="15" hidden="1" customHeight="1" x14ac:dyDescent="0.25">
      <c r="A978" s="16"/>
      <c r="B978" s="31"/>
      <c r="C978" s="28"/>
      <c r="D978" s="28"/>
    </row>
    <row r="979" spans="1:4" ht="15" hidden="1" customHeight="1" x14ac:dyDescent="0.25">
      <c r="A979" s="16"/>
      <c r="B979" s="31"/>
      <c r="C979" s="28"/>
      <c r="D979" s="28"/>
    </row>
    <row r="980" spans="1:4" ht="15" hidden="1" customHeight="1" x14ac:dyDescent="0.25">
      <c r="A980" s="16"/>
      <c r="B980" s="31"/>
      <c r="C980" s="28"/>
      <c r="D980" s="28"/>
    </row>
    <row r="981" spans="1:4" ht="15" hidden="1" customHeight="1" x14ac:dyDescent="0.25">
      <c r="A981" s="16"/>
      <c r="B981" s="31"/>
      <c r="C981" s="28"/>
      <c r="D981" s="28"/>
    </row>
    <row r="982" spans="1:4" ht="15" hidden="1" customHeight="1" x14ac:dyDescent="0.25">
      <c r="A982" s="16"/>
      <c r="B982" s="31"/>
      <c r="C982" s="28"/>
      <c r="D982" s="28"/>
    </row>
    <row r="983" spans="1:4" ht="15" hidden="1" customHeight="1" x14ac:dyDescent="0.25">
      <c r="A983" s="16"/>
      <c r="B983" s="31"/>
      <c r="C983" s="28"/>
      <c r="D983" s="28"/>
    </row>
    <row r="984" spans="1:4" ht="15" hidden="1" customHeight="1" x14ac:dyDescent="0.25">
      <c r="A984" s="16"/>
      <c r="B984" s="31"/>
      <c r="C984" s="28"/>
      <c r="D984" s="28"/>
    </row>
    <row r="985" spans="1:4" ht="15" hidden="1" customHeight="1" x14ac:dyDescent="0.25">
      <c r="A985" s="16"/>
      <c r="B985" s="31"/>
      <c r="C985" s="28"/>
      <c r="D985" s="28"/>
    </row>
    <row r="986" spans="1:4" ht="15" hidden="1" customHeight="1" x14ac:dyDescent="0.25">
      <c r="A986" s="16"/>
      <c r="B986" s="31"/>
      <c r="C986" s="28"/>
      <c r="D986" s="28"/>
    </row>
    <row r="987" spans="1:4" ht="15" customHeight="1" x14ac:dyDescent="0.25">
      <c r="A987" s="16"/>
      <c r="B987" s="31"/>
      <c r="C987" s="28"/>
      <c r="D987" s="28"/>
    </row>
    <row r="988" spans="1:4" ht="15" customHeight="1" x14ac:dyDescent="0.25">
      <c r="A988" s="16"/>
      <c r="B988" s="31"/>
      <c r="C988" s="28"/>
      <c r="D988" s="28"/>
    </row>
    <row r="989" spans="1:4" ht="15" customHeight="1" x14ac:dyDescent="0.25">
      <c r="A989" s="16"/>
      <c r="B989" s="31"/>
      <c r="C989" s="28"/>
      <c r="D989" s="28"/>
    </row>
  </sheetData>
  <autoFilter ref="A1:F986" xr:uid="{40C39EDC-3E8E-40E5-9E38-4C26FA68E6C1}">
    <filterColumn colId="1">
      <filters>
        <filter val="DIAGONAL 1,00 X 0,70 M = 1,170 M"/>
        <filter val="DIAGONAL 1,00 X 1,50 M = 1,720 M"/>
        <filter val="DIAGONAL 1,00 X 2,00 M = 2,150 M"/>
        <filter val="DIAGONAL 1,00 X 2,00 M = 2,600 M"/>
        <filter val="DIAGONAL 1,50 X 0,70 M = 1,620 M"/>
        <filter val="DIAGONAL 1,50 X 1,00 M = 1,750 M"/>
        <filter val="DIAGONAL 1,50 X 1,50 M = 2,060 M"/>
        <filter val="DIAGONAL 1,50 X 2,00 M = 2,420 M"/>
        <filter val="DIAGONAL 1,50 X 2,50 M = 2,840 M"/>
        <filter val="DIAGONAL 1.00 X 1.00 M = 1,350 M"/>
        <filter val="DIAGONAL 2,00 X 0,70 M = 2,090 M"/>
        <filter val="DIAGONAL 2,00 X 1,00 M = 2,190 M"/>
        <filter val="DIAGONAL 2,00 X 1,80 M = 2,630 M"/>
        <filter val="DIAGONAL 2,00 X 1.50 M = 2,450 M"/>
        <filter val="DIAGONAL 2,00 X 2,00 M = 2,760 M"/>
        <filter val="DIAGONAL 2,00 X 2,50 M = 3,130 M"/>
        <filter val="DIAGONAL 2,00 X 3,00 M = 3,530 M"/>
        <filter val="ESPIGA P/ VIGA"/>
        <filter val="PASSADOR S25"/>
        <filter val="RODAPE 1000 MM"/>
        <filter val="RODAPE 1500 MM"/>
        <filter val="RODAPE 1800 MM"/>
        <filter val="RODAPE 2000 MM"/>
        <filter val="RODAPE 2500 MM"/>
        <filter val="RODAPE 3000 MM"/>
        <filter val="RODAPE 350 MM"/>
        <filter val="RODAPE 500 MM"/>
        <filter val="RODAPE 700 MM"/>
        <filter val="SAPATA AJUSTAVEL TUBO 38 MM"/>
        <filter val="SUPORT P/ POSTE ESCADA DUPLA"/>
        <filter val="SUPORTE DE TRAVESSA"/>
        <filter val="SUPORTE INICIO 10 DEGRAU ESCADA DIREITO"/>
        <filter val="SUPORTE INICIO 10 DEGRAU ESCADA ESQUERDO"/>
        <filter val="SUPORTE INICIO 2 DEGRAU ESCADA DIREITO"/>
        <filter val="SUPORTE INICIO 2 DEGRAU ESCADA ESQUERDO"/>
        <filter val="SUPORTE INICIO 3 DEGRAU ESCADA DIREITO"/>
        <filter val="SUPORTE INICIO 3 DEGRAU ESCADA ESQUERDO"/>
        <filter val="SUPORTE INICIO 4 DEGRAU ESCADA DIREITO"/>
        <filter val="SUPORTE INICIO 4 DEGRAU ESCADA ESQUERDO"/>
        <filter val="SUPORTE INICIO 5 DEGRAU ESCADA DIREITO"/>
        <filter val="SUPORTE INICIO 5 DEGRAU ESCADA ESQUERDO"/>
        <filter val="SUPORTE INICIO 6 DEGRAU ESCADA DIREITO"/>
        <filter val="SUPORTE INICIO 6 DEGRAU ESCADA ESQUERDO"/>
        <filter val="SUPORTE INICIO 7 DEGRAU ESCADA DIREITO"/>
        <filter val="SUPORTE INICIO 7 DEGRAU ESCADA ESQUERDO"/>
        <filter val="SUPORTE INICIO 8 DEGRAU ESCADA DIREITO"/>
        <filter val="SUPORTE INICIO 8 DEGRAU ESCADA ESQUERDO"/>
        <filter val="SUPORTE INICIO 9 DEGRAU ESCADA DIREITO"/>
        <filter val="SUPORTE INICIO 9 DEGRAU ESCADA ESQUERDO"/>
        <filter val="SUPORTE PARA POSTE ESCADA SIMPLES"/>
        <filter val="TRAVA DE DEGRAU"/>
        <filter val="TRAVESSA HORIZONTAL 1000 MM"/>
        <filter val="TRAVESSA HORIZONTAL 1500 MM"/>
        <filter val="TRAVESSA HORIZONTAL 1800 MM"/>
        <filter val="TRAVESSA HORIZONTAL 2000 MM"/>
        <filter val="TRAVESSA HORIZONTAL 2500 MM"/>
        <filter val="TRAVESSA HORIZONTAL 3000 MM"/>
        <filter val="TRAVESSA HORIZONTAL 350 MM"/>
        <filter val="TRAVESSA HORIZONTAL 500 MM"/>
        <filter val="TRAVESSA HORIZONTAL 700 MM"/>
        <filter val="TRAVESSA HORIZONTAL DUPLA 1000 MM"/>
        <filter val="TRAVESSA HORIZONTAL DUPLA 1500 MM"/>
        <filter val="TRAVESSA HORIZONTAL DUPLA 1800 MM"/>
        <filter val="TRAVESSA HORIZONTAL DUPLA 2000 MM"/>
        <filter val="TRAVESSA HORIZONTAL DUPLA 2500 MM"/>
        <filter val="TRAVESSA HORIZONTAL DUPLA 3000 MM"/>
        <filter val="TRAVESSA HORIZONTAL DUPLA 700 MM"/>
        <filter val="TRAVESSA HORIZONTAL REFORCADA 1500MM"/>
        <filter val="TRAVESSA HORIZONTAL REFORCADA 2000MM"/>
        <filter val="TRAVESSA HORIZONTAL REFORCADA 2500MM"/>
        <filter val="TRAVESSA HORIZONTAL REFORCADA 3000MM"/>
        <filter val="TRAVESSA INTERMEDIARIA 0,70 M 02 ABRACADEIRAS"/>
        <filter val="TRAVESSA INTERMEDIARIA 1,00 M 02 ABRACADEIRAS"/>
        <filter val="TRAVESSA INTERMEDIARIA 1,50 M 02 ABRACADEIRAS"/>
        <filter val="TRAVESSA INTERMEDIARIA 1,80 M 02 ABRACADEIRAS"/>
        <filter val="TRAVESSA INTERMEDIARIA 2,0 M 02 ABRACADEIRAS"/>
        <filter val="TRAVESSA INTERMEDIARIA 2,50 M 02 ABRACADEIRAS"/>
        <filter val="TRAVESSA INTERMEDIARIA 3,00 M 02 ABRACADEIRAS"/>
        <filter val="TRELICA 500 X 3000 MM"/>
        <filter val="VIGA 500 X 4000 MM"/>
        <filter val="VIGA 500 X 5000MM"/>
        <filter val="VIGA 500 X 6000MM"/>
      </filters>
    </filterColumn>
    <filterColumn colId="2">
      <filters>
        <filter val="ANDAIME"/>
      </filters>
    </filterColumn>
    <filterColumn colId="3">
      <filters>
        <filter val="MECANFLEX"/>
      </filters>
    </filterColumn>
  </autoFilter>
  <conditionalFormatting sqref="A4">
    <cfRule type="duplicateValues" dxfId="87" priority="37"/>
  </conditionalFormatting>
  <conditionalFormatting sqref="A54:A56">
    <cfRule type="duplicateValues" dxfId="86" priority="36"/>
  </conditionalFormatting>
  <conditionalFormatting sqref="A91:A93">
    <cfRule type="duplicateValues" dxfId="85" priority="35"/>
  </conditionalFormatting>
  <conditionalFormatting sqref="A139:A140">
    <cfRule type="duplicateValues" dxfId="84" priority="34"/>
  </conditionalFormatting>
  <conditionalFormatting sqref="A143">
    <cfRule type="duplicateValues" dxfId="83" priority="33"/>
  </conditionalFormatting>
  <conditionalFormatting sqref="A150">
    <cfRule type="duplicateValues" dxfId="82" priority="32"/>
  </conditionalFormatting>
  <conditionalFormatting sqref="A205:A211">
    <cfRule type="duplicateValues" dxfId="81" priority="31"/>
  </conditionalFormatting>
  <conditionalFormatting sqref="A235:A238">
    <cfRule type="duplicateValues" dxfId="80" priority="30"/>
  </conditionalFormatting>
  <conditionalFormatting sqref="A401:A402">
    <cfRule type="duplicateValues" dxfId="79" priority="29"/>
  </conditionalFormatting>
  <conditionalFormatting sqref="A431:A436">
    <cfRule type="duplicateValues" dxfId="78" priority="28"/>
  </conditionalFormatting>
  <conditionalFormatting sqref="A489:A496">
    <cfRule type="duplicateValues" dxfId="77" priority="27"/>
  </conditionalFormatting>
  <conditionalFormatting sqref="A528:A533">
    <cfRule type="duplicateValues" dxfId="76" priority="26"/>
  </conditionalFormatting>
  <conditionalFormatting sqref="A152">
    <cfRule type="duplicateValues" dxfId="75" priority="25"/>
  </conditionalFormatting>
  <conditionalFormatting sqref="A438">
    <cfRule type="duplicateValues" dxfId="74" priority="24"/>
  </conditionalFormatting>
  <conditionalFormatting sqref="A120:A121">
    <cfRule type="duplicateValues" dxfId="73" priority="23"/>
  </conditionalFormatting>
  <conditionalFormatting sqref="A58:A61">
    <cfRule type="duplicateValues" dxfId="72" priority="38"/>
  </conditionalFormatting>
  <conditionalFormatting sqref="A127:A138">
    <cfRule type="duplicateValues" dxfId="71" priority="39"/>
  </conditionalFormatting>
  <conditionalFormatting sqref="A154:A158">
    <cfRule type="duplicateValues" dxfId="70" priority="40"/>
  </conditionalFormatting>
  <conditionalFormatting sqref="A189:A192">
    <cfRule type="duplicateValues" dxfId="69" priority="41"/>
  </conditionalFormatting>
  <conditionalFormatting sqref="A203:A204">
    <cfRule type="duplicateValues" dxfId="68" priority="42"/>
  </conditionalFormatting>
  <conditionalFormatting sqref="A213:A214">
    <cfRule type="duplicateValues" dxfId="67" priority="43"/>
  </conditionalFormatting>
  <conditionalFormatting sqref="A223:A224">
    <cfRule type="duplicateValues" dxfId="66" priority="44"/>
  </conditionalFormatting>
  <conditionalFormatting sqref="A587:A591">
    <cfRule type="duplicateValues" dxfId="65" priority="45"/>
  </conditionalFormatting>
  <conditionalFormatting sqref="A303:A317">
    <cfRule type="duplicateValues" dxfId="64" priority="46"/>
  </conditionalFormatting>
  <conditionalFormatting sqref="A144:A148 A141:A142">
    <cfRule type="duplicateValues" dxfId="63" priority="47"/>
  </conditionalFormatting>
  <conditionalFormatting sqref="A218:A222">
    <cfRule type="duplicateValues" dxfId="62" priority="48"/>
  </conditionalFormatting>
  <conditionalFormatting sqref="A497:A504">
    <cfRule type="duplicateValues" dxfId="61" priority="49"/>
  </conditionalFormatting>
  <conditionalFormatting sqref="A117:A118">
    <cfRule type="duplicateValues" dxfId="60" priority="50"/>
  </conditionalFormatting>
  <conditionalFormatting sqref="A194:A201">
    <cfRule type="duplicateValues" dxfId="59" priority="51"/>
  </conditionalFormatting>
  <conditionalFormatting sqref="A449:A561 A372:A390 A367:A369 A323:A365 A103:A162 A1:A46 A49:A69 A71:A101 A164:A321 A564:A591 A396:A445">
    <cfRule type="duplicateValues" dxfId="58" priority="22"/>
  </conditionalFormatting>
  <conditionalFormatting sqref="A71:A72 A63:A69">
    <cfRule type="duplicateValues" dxfId="57" priority="52"/>
  </conditionalFormatting>
  <conditionalFormatting sqref="A122:A124">
    <cfRule type="duplicateValues" dxfId="56" priority="53"/>
  </conditionalFormatting>
  <conditionalFormatting sqref="A367 A362:A365">
    <cfRule type="duplicateValues" dxfId="55" priority="54"/>
  </conditionalFormatting>
  <conditionalFormatting sqref="A5:A14">
    <cfRule type="duplicateValues" dxfId="54" priority="55"/>
  </conditionalFormatting>
  <conditionalFormatting sqref="A2">
    <cfRule type="duplicateValues" dxfId="53" priority="56"/>
  </conditionalFormatting>
  <conditionalFormatting sqref="A15:A20">
    <cfRule type="duplicateValues" dxfId="52" priority="57"/>
  </conditionalFormatting>
  <conditionalFormatting sqref="A21:A24">
    <cfRule type="duplicateValues" dxfId="51" priority="58"/>
  </conditionalFormatting>
  <conditionalFormatting sqref="A27:A28">
    <cfRule type="duplicateValues" dxfId="50" priority="59"/>
  </conditionalFormatting>
  <conditionalFormatting sqref="A25">
    <cfRule type="duplicateValues" dxfId="49" priority="60"/>
  </conditionalFormatting>
  <conditionalFormatting sqref="A29:A42">
    <cfRule type="duplicateValues" dxfId="48" priority="61"/>
  </conditionalFormatting>
  <conditionalFormatting sqref="A43:A46 A49:A51">
    <cfRule type="duplicateValues" dxfId="47" priority="62"/>
  </conditionalFormatting>
  <conditionalFormatting sqref="A564:A583 A542:A561">
    <cfRule type="duplicateValues" dxfId="46" priority="63"/>
  </conditionalFormatting>
  <conditionalFormatting sqref="A47">
    <cfRule type="duplicateValues" dxfId="45" priority="21"/>
  </conditionalFormatting>
  <conditionalFormatting sqref="A47">
    <cfRule type="duplicateValues" dxfId="44" priority="20"/>
  </conditionalFormatting>
  <conditionalFormatting sqref="A70">
    <cfRule type="duplicateValues" dxfId="43" priority="18"/>
  </conditionalFormatting>
  <conditionalFormatting sqref="A70">
    <cfRule type="duplicateValues" dxfId="42" priority="19"/>
  </conditionalFormatting>
  <conditionalFormatting sqref="A102">
    <cfRule type="duplicateValues" dxfId="41" priority="16"/>
  </conditionalFormatting>
  <conditionalFormatting sqref="A102">
    <cfRule type="duplicateValues" dxfId="40" priority="17"/>
  </conditionalFormatting>
  <conditionalFormatting sqref="A163">
    <cfRule type="duplicateValues" dxfId="39" priority="15"/>
  </conditionalFormatting>
  <conditionalFormatting sqref="A163">
    <cfRule type="duplicateValues" dxfId="38" priority="14"/>
  </conditionalFormatting>
  <conditionalFormatting sqref="A322">
    <cfRule type="duplicateValues" dxfId="37" priority="13"/>
  </conditionalFormatting>
  <conditionalFormatting sqref="A366">
    <cfRule type="duplicateValues" dxfId="36" priority="12"/>
  </conditionalFormatting>
  <conditionalFormatting sqref="A370:A371">
    <cfRule type="duplicateValues" dxfId="35" priority="10"/>
  </conditionalFormatting>
  <conditionalFormatting sqref="A370:A371">
    <cfRule type="duplicateValues" dxfId="34" priority="11"/>
  </conditionalFormatting>
  <conditionalFormatting sqref="A446:A448">
    <cfRule type="duplicateValues" dxfId="33" priority="9"/>
  </conditionalFormatting>
  <conditionalFormatting sqref="A446:A448">
    <cfRule type="duplicateValues" dxfId="32" priority="8"/>
  </conditionalFormatting>
  <conditionalFormatting sqref="A562:A563">
    <cfRule type="duplicateValues" dxfId="31" priority="6"/>
  </conditionalFormatting>
  <conditionalFormatting sqref="A562:A563">
    <cfRule type="duplicateValues" dxfId="30" priority="7"/>
  </conditionalFormatting>
  <conditionalFormatting sqref="A48">
    <cfRule type="duplicateValues" dxfId="29" priority="5"/>
  </conditionalFormatting>
  <conditionalFormatting sqref="A48">
    <cfRule type="duplicateValues" dxfId="28" priority="4"/>
  </conditionalFormatting>
  <conditionalFormatting sqref="A240:A244">
    <cfRule type="duplicateValues" dxfId="27" priority="64"/>
  </conditionalFormatting>
  <conditionalFormatting sqref="A279:A291">
    <cfRule type="duplicateValues" dxfId="26" priority="65"/>
  </conditionalFormatting>
  <conditionalFormatting sqref="A95:A101 A103:A115">
    <cfRule type="duplicateValues" dxfId="25" priority="66"/>
  </conditionalFormatting>
  <conditionalFormatting sqref="A396:A400 A384:A390">
    <cfRule type="duplicateValues" dxfId="24" priority="67"/>
  </conditionalFormatting>
  <conditionalFormatting sqref="A74:A88">
    <cfRule type="duplicateValues" dxfId="23" priority="68"/>
  </conditionalFormatting>
  <conditionalFormatting sqref="A164:A187 A161:A162">
    <cfRule type="duplicateValues" dxfId="22" priority="69"/>
  </conditionalFormatting>
  <conditionalFormatting sqref="A225:A234">
    <cfRule type="duplicateValues" dxfId="21" priority="70"/>
  </conditionalFormatting>
  <conditionalFormatting sqref="A442:A445 A449:A488">
    <cfRule type="duplicateValues" dxfId="20" priority="71"/>
  </conditionalFormatting>
  <conditionalFormatting sqref="A377:A382">
    <cfRule type="duplicateValues" dxfId="19" priority="72"/>
  </conditionalFormatting>
  <conditionalFormatting sqref="A376">
    <cfRule type="duplicateValues" dxfId="18" priority="73"/>
  </conditionalFormatting>
  <conditionalFormatting sqref="A294:A302">
    <cfRule type="duplicateValues" dxfId="17" priority="74"/>
  </conditionalFormatting>
  <conditionalFormatting sqref="A245:A278">
    <cfRule type="duplicateValues" dxfId="16" priority="75"/>
  </conditionalFormatting>
  <conditionalFormatting sqref="A403:A430">
    <cfRule type="duplicateValues" dxfId="15" priority="76"/>
  </conditionalFormatting>
  <conditionalFormatting sqref="A592:A989">
    <cfRule type="duplicateValues" dxfId="14" priority="107"/>
  </conditionalFormatting>
  <conditionalFormatting sqref="A592:A989">
    <cfRule type="duplicateValues" dxfId="13" priority="109"/>
  </conditionalFormatting>
  <conditionalFormatting sqref="A2:A986">
    <cfRule type="duplicateValues" dxfId="12" priority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1BE00-F2D7-44EA-AE4F-75A44CB9DF03}">
  <sheetPr>
    <pageSetUpPr fitToPage="1"/>
  </sheetPr>
  <dimension ref="A1:C83"/>
  <sheetViews>
    <sheetView tabSelected="1" workbookViewId="0">
      <selection activeCell="C22" sqref="C22"/>
    </sheetView>
  </sheetViews>
  <sheetFormatPr defaultRowHeight="15" x14ac:dyDescent="0.25"/>
  <cols>
    <col min="1" max="1" width="21.42578125" customWidth="1"/>
    <col min="2" max="2" width="57.5703125" customWidth="1"/>
    <col min="3" max="3" width="59.42578125" customWidth="1"/>
  </cols>
  <sheetData>
    <row r="1" spans="1:3" ht="46.5" customHeight="1" x14ac:dyDescent="0.25">
      <c r="A1" s="66" t="s">
        <v>12749</v>
      </c>
      <c r="B1" s="65"/>
      <c r="C1" s="65"/>
    </row>
    <row r="2" spans="1:3" ht="15.75" x14ac:dyDescent="0.25">
      <c r="A2" s="64" t="s">
        <v>2294</v>
      </c>
      <c r="B2" s="63" t="s">
        <v>2301</v>
      </c>
      <c r="C2" s="62" t="s">
        <v>12748</v>
      </c>
    </row>
    <row r="3" spans="1:3" s="58" customFormat="1" ht="20.100000000000001" customHeight="1" x14ac:dyDescent="0.25">
      <c r="A3" s="59" t="s">
        <v>1421</v>
      </c>
      <c r="B3" s="60" t="s">
        <v>282</v>
      </c>
      <c r="C3" s="59"/>
    </row>
    <row r="4" spans="1:3" s="58" customFormat="1" ht="20.100000000000001" customHeight="1" x14ac:dyDescent="0.25">
      <c r="A4" s="59" t="s">
        <v>1422</v>
      </c>
      <c r="B4" s="60" t="s">
        <v>283</v>
      </c>
      <c r="C4" s="59"/>
    </row>
    <row r="5" spans="1:3" s="58" customFormat="1" ht="20.100000000000001" customHeight="1" x14ac:dyDescent="0.25">
      <c r="A5" s="59" t="s">
        <v>1423</v>
      </c>
      <c r="B5" s="60" t="s">
        <v>284</v>
      </c>
      <c r="C5" s="59"/>
    </row>
    <row r="6" spans="1:3" s="58" customFormat="1" ht="20.100000000000001" customHeight="1" x14ac:dyDescent="0.25">
      <c r="A6" s="59" t="s">
        <v>1424</v>
      </c>
      <c r="B6" s="60" t="s">
        <v>285</v>
      </c>
      <c r="C6" s="59"/>
    </row>
    <row r="7" spans="1:3" s="58" customFormat="1" ht="20.100000000000001" customHeight="1" x14ac:dyDescent="0.25">
      <c r="A7" s="59" t="s">
        <v>1425</v>
      </c>
      <c r="B7" s="60" t="s">
        <v>286</v>
      </c>
      <c r="C7" s="59"/>
    </row>
    <row r="8" spans="1:3" s="58" customFormat="1" ht="20.100000000000001" customHeight="1" x14ac:dyDescent="0.25">
      <c r="A8" s="59" t="s">
        <v>1426</v>
      </c>
      <c r="B8" s="60" t="s">
        <v>287</v>
      </c>
      <c r="C8" s="59"/>
    </row>
    <row r="9" spans="1:3" s="58" customFormat="1" ht="20.100000000000001" customHeight="1" x14ac:dyDescent="0.25">
      <c r="A9" s="59" t="s">
        <v>1427</v>
      </c>
      <c r="B9" s="60" t="s">
        <v>288</v>
      </c>
      <c r="C9" s="59"/>
    </row>
    <row r="10" spans="1:3" s="58" customFormat="1" ht="20.100000000000001" customHeight="1" x14ac:dyDescent="0.25">
      <c r="A10" s="59" t="s">
        <v>1428</v>
      </c>
      <c r="B10" s="60" t="s">
        <v>289</v>
      </c>
      <c r="C10" s="59"/>
    </row>
    <row r="11" spans="1:3" s="58" customFormat="1" ht="20.100000000000001" customHeight="1" x14ac:dyDescent="0.25">
      <c r="A11" s="59" t="s">
        <v>1429</v>
      </c>
      <c r="B11" s="60" t="s">
        <v>290</v>
      </c>
      <c r="C11" s="59"/>
    </row>
    <row r="12" spans="1:3" s="58" customFormat="1" ht="20.100000000000001" customHeight="1" x14ac:dyDescent="0.25">
      <c r="A12" s="59" t="s">
        <v>1430</v>
      </c>
      <c r="B12" s="60" t="s">
        <v>291</v>
      </c>
      <c r="C12" s="59"/>
    </row>
    <row r="13" spans="1:3" s="58" customFormat="1" ht="20.100000000000001" customHeight="1" x14ac:dyDescent="0.25">
      <c r="A13" s="59" t="s">
        <v>1432</v>
      </c>
      <c r="B13" s="60" t="s">
        <v>293</v>
      </c>
      <c r="C13" s="59"/>
    </row>
    <row r="14" spans="1:3" s="58" customFormat="1" ht="20.100000000000001" customHeight="1" x14ac:dyDescent="0.25">
      <c r="A14" s="59" t="s">
        <v>1433</v>
      </c>
      <c r="B14" s="60" t="s">
        <v>294</v>
      </c>
      <c r="C14" s="59"/>
    </row>
    <row r="15" spans="1:3" s="58" customFormat="1" ht="20.100000000000001" customHeight="1" x14ac:dyDescent="0.25">
      <c r="A15" s="59" t="s">
        <v>1434</v>
      </c>
      <c r="B15" s="60" t="s">
        <v>295</v>
      </c>
      <c r="C15" s="59"/>
    </row>
    <row r="16" spans="1:3" s="58" customFormat="1" ht="20.100000000000001" customHeight="1" x14ac:dyDescent="0.25">
      <c r="A16" s="59" t="s">
        <v>1435</v>
      </c>
      <c r="B16" s="60" t="s">
        <v>296</v>
      </c>
      <c r="C16" s="59"/>
    </row>
    <row r="17" spans="1:3" s="58" customFormat="1" ht="20.100000000000001" customHeight="1" x14ac:dyDescent="0.25">
      <c r="A17" s="59" t="s">
        <v>1436</v>
      </c>
      <c r="B17" s="60" t="s">
        <v>297</v>
      </c>
      <c r="C17" s="59"/>
    </row>
    <row r="18" spans="1:3" s="58" customFormat="1" ht="20.100000000000001" customHeight="1" x14ac:dyDescent="0.25">
      <c r="A18" s="59" t="s">
        <v>1437</v>
      </c>
      <c r="B18" s="60" t="s">
        <v>298</v>
      </c>
      <c r="C18" s="59"/>
    </row>
    <row r="19" spans="1:3" s="58" customFormat="1" ht="20.100000000000001" customHeight="1" x14ac:dyDescent="0.25">
      <c r="A19" s="59" t="s">
        <v>1438</v>
      </c>
      <c r="B19" s="60" t="s">
        <v>299</v>
      </c>
      <c r="C19" s="59"/>
    </row>
    <row r="20" spans="1:3" s="58" customFormat="1" ht="20.100000000000001" customHeight="1" x14ac:dyDescent="0.25">
      <c r="A20" s="59" t="s">
        <v>1774</v>
      </c>
      <c r="B20" s="60" t="s">
        <v>624</v>
      </c>
      <c r="C20" s="59"/>
    </row>
    <row r="21" spans="1:3" s="58" customFormat="1" ht="20.100000000000001" customHeight="1" x14ac:dyDescent="0.25">
      <c r="A21" s="61" t="s">
        <v>1903</v>
      </c>
      <c r="B21" s="60" t="s">
        <v>752</v>
      </c>
      <c r="C21" s="59"/>
    </row>
    <row r="22" spans="1:3" s="58" customFormat="1" ht="20.100000000000001" customHeight="1" x14ac:dyDescent="0.25">
      <c r="A22" s="61" t="s">
        <v>1905</v>
      </c>
      <c r="B22" s="60" t="s">
        <v>754</v>
      </c>
      <c r="C22" s="59"/>
    </row>
    <row r="23" spans="1:3" s="58" customFormat="1" ht="20.100000000000001" customHeight="1" x14ac:dyDescent="0.25">
      <c r="A23" s="61" t="s">
        <v>1907</v>
      </c>
      <c r="B23" s="60" t="s">
        <v>756</v>
      </c>
      <c r="C23" s="59"/>
    </row>
    <row r="24" spans="1:3" s="58" customFormat="1" ht="20.100000000000001" customHeight="1" x14ac:dyDescent="0.25">
      <c r="A24" s="61" t="s">
        <v>1908</v>
      </c>
      <c r="B24" s="60" t="s">
        <v>757</v>
      </c>
      <c r="C24" s="59"/>
    </row>
    <row r="25" spans="1:3" s="58" customFormat="1" ht="20.100000000000001" customHeight="1" x14ac:dyDescent="0.25">
      <c r="A25" s="61" t="s">
        <v>1910</v>
      </c>
      <c r="B25" s="60" t="s">
        <v>759</v>
      </c>
      <c r="C25" s="59"/>
    </row>
    <row r="26" spans="1:3" s="58" customFormat="1" ht="20.100000000000001" customHeight="1" x14ac:dyDescent="0.25">
      <c r="A26" s="61" t="s">
        <v>1912</v>
      </c>
      <c r="B26" s="60" t="s">
        <v>761</v>
      </c>
      <c r="C26" s="59"/>
    </row>
    <row r="27" spans="1:3" s="58" customFormat="1" ht="20.100000000000001" customHeight="1" x14ac:dyDescent="0.25">
      <c r="A27" s="61" t="s">
        <v>1914</v>
      </c>
      <c r="B27" s="60" t="s">
        <v>763</v>
      </c>
      <c r="C27" s="59"/>
    </row>
    <row r="28" spans="1:3" s="58" customFormat="1" ht="20.100000000000001" customHeight="1" x14ac:dyDescent="0.25">
      <c r="A28" s="61" t="s">
        <v>1915</v>
      </c>
      <c r="B28" s="60" t="s">
        <v>764</v>
      </c>
      <c r="C28" s="59"/>
    </row>
    <row r="29" spans="1:3" s="58" customFormat="1" ht="20.100000000000001" customHeight="1" x14ac:dyDescent="0.25">
      <c r="A29" s="61" t="s">
        <v>1916</v>
      </c>
      <c r="B29" s="60" t="s">
        <v>765</v>
      </c>
      <c r="C29" s="59"/>
    </row>
    <row r="30" spans="1:3" s="58" customFormat="1" ht="20.100000000000001" customHeight="1" x14ac:dyDescent="0.25">
      <c r="A30" s="61" t="s">
        <v>1943</v>
      </c>
      <c r="B30" s="60" t="s">
        <v>790</v>
      </c>
      <c r="C30" s="59"/>
    </row>
    <row r="31" spans="1:3" s="58" customFormat="1" ht="20.100000000000001" customHeight="1" x14ac:dyDescent="0.25">
      <c r="A31" s="61" t="s">
        <v>1960</v>
      </c>
      <c r="B31" s="60" t="s">
        <v>807</v>
      </c>
      <c r="C31" s="59"/>
    </row>
    <row r="32" spans="1:3" s="58" customFormat="1" ht="20.100000000000001" customHeight="1" x14ac:dyDescent="0.25">
      <c r="A32" s="61" t="s">
        <v>1966</v>
      </c>
      <c r="B32" s="60" t="s">
        <v>813</v>
      </c>
      <c r="C32" s="59"/>
    </row>
    <row r="33" spans="1:3" s="58" customFormat="1" ht="20.100000000000001" customHeight="1" x14ac:dyDescent="0.25">
      <c r="A33" s="61" t="s">
        <v>1961</v>
      </c>
      <c r="B33" s="60" t="s">
        <v>808</v>
      </c>
      <c r="C33" s="59"/>
    </row>
    <row r="34" spans="1:3" s="58" customFormat="1" ht="20.100000000000001" customHeight="1" x14ac:dyDescent="0.25">
      <c r="A34" s="61" t="s">
        <v>1962</v>
      </c>
      <c r="B34" s="60" t="s">
        <v>809</v>
      </c>
      <c r="C34" s="59"/>
    </row>
    <row r="35" spans="1:3" s="58" customFormat="1" ht="20.100000000000001" customHeight="1" x14ac:dyDescent="0.25">
      <c r="A35" s="61" t="s">
        <v>1970</v>
      </c>
      <c r="B35" s="60" t="s">
        <v>817</v>
      </c>
      <c r="C35" s="59"/>
    </row>
    <row r="36" spans="1:3" s="58" customFormat="1" ht="20.100000000000001" customHeight="1" x14ac:dyDescent="0.25">
      <c r="A36" s="61" t="s">
        <v>1971</v>
      </c>
      <c r="B36" s="60" t="s">
        <v>818</v>
      </c>
      <c r="C36" s="59"/>
    </row>
    <row r="37" spans="1:3" s="58" customFormat="1" ht="20.100000000000001" customHeight="1" x14ac:dyDescent="0.25">
      <c r="A37" s="61" t="s">
        <v>1972</v>
      </c>
      <c r="B37" s="60" t="s">
        <v>819</v>
      </c>
      <c r="C37" s="59"/>
    </row>
    <row r="38" spans="1:3" s="58" customFormat="1" ht="20.100000000000001" customHeight="1" x14ac:dyDescent="0.25">
      <c r="A38" s="61" t="s">
        <v>1973</v>
      </c>
      <c r="B38" s="60" t="s">
        <v>820</v>
      </c>
      <c r="C38" s="59"/>
    </row>
    <row r="39" spans="1:3" s="58" customFormat="1" ht="20.100000000000001" customHeight="1" x14ac:dyDescent="0.25">
      <c r="A39" s="61" t="s">
        <v>1974</v>
      </c>
      <c r="B39" s="60" t="s">
        <v>821</v>
      </c>
      <c r="C39" s="59"/>
    </row>
    <row r="40" spans="1:3" s="58" customFormat="1" ht="20.100000000000001" customHeight="1" x14ac:dyDescent="0.25">
      <c r="A40" s="61" t="s">
        <v>1975</v>
      </c>
      <c r="B40" s="60" t="s">
        <v>822</v>
      </c>
      <c r="C40" s="59"/>
    </row>
    <row r="41" spans="1:3" s="58" customFormat="1" ht="20.100000000000001" customHeight="1" x14ac:dyDescent="0.25">
      <c r="A41" s="61" t="s">
        <v>1976</v>
      </c>
      <c r="B41" s="60" t="s">
        <v>823</v>
      </c>
      <c r="C41" s="59"/>
    </row>
    <row r="42" spans="1:3" s="58" customFormat="1" ht="20.100000000000001" customHeight="1" x14ac:dyDescent="0.25">
      <c r="A42" s="61" t="s">
        <v>1977</v>
      </c>
      <c r="B42" s="60" t="s">
        <v>824</v>
      </c>
      <c r="C42" s="59"/>
    </row>
    <row r="43" spans="1:3" s="58" customFormat="1" ht="20.100000000000001" customHeight="1" x14ac:dyDescent="0.25">
      <c r="A43" s="61" t="s">
        <v>1978</v>
      </c>
      <c r="B43" s="60" t="s">
        <v>825</v>
      </c>
      <c r="C43" s="59"/>
    </row>
    <row r="44" spans="1:3" s="58" customFormat="1" ht="20.100000000000001" customHeight="1" x14ac:dyDescent="0.25">
      <c r="A44" s="61" t="s">
        <v>1979</v>
      </c>
      <c r="B44" s="60" t="s">
        <v>826</v>
      </c>
      <c r="C44" s="59"/>
    </row>
    <row r="45" spans="1:3" s="58" customFormat="1" ht="20.100000000000001" customHeight="1" x14ac:dyDescent="0.25">
      <c r="A45" s="61" t="s">
        <v>1980</v>
      </c>
      <c r="B45" s="60" t="s">
        <v>827</v>
      </c>
      <c r="C45" s="59"/>
    </row>
    <row r="46" spans="1:3" s="58" customFormat="1" ht="20.100000000000001" customHeight="1" x14ac:dyDescent="0.25">
      <c r="A46" s="61" t="s">
        <v>1981</v>
      </c>
      <c r="B46" s="60" t="s">
        <v>828</v>
      </c>
      <c r="C46" s="59"/>
    </row>
    <row r="47" spans="1:3" s="58" customFormat="1" ht="20.100000000000001" customHeight="1" x14ac:dyDescent="0.25">
      <c r="A47" s="61" t="s">
        <v>1982</v>
      </c>
      <c r="B47" s="60" t="s">
        <v>829</v>
      </c>
      <c r="C47" s="59"/>
    </row>
    <row r="48" spans="1:3" s="58" customFormat="1" ht="20.100000000000001" customHeight="1" x14ac:dyDescent="0.25">
      <c r="A48" s="61" t="s">
        <v>1983</v>
      </c>
      <c r="B48" s="60" t="s">
        <v>830</v>
      </c>
      <c r="C48" s="59"/>
    </row>
    <row r="49" spans="1:3" s="58" customFormat="1" ht="20.100000000000001" customHeight="1" x14ac:dyDescent="0.25">
      <c r="A49" s="61" t="s">
        <v>1984</v>
      </c>
      <c r="B49" s="60" t="s">
        <v>831</v>
      </c>
      <c r="C49" s="59"/>
    </row>
    <row r="50" spans="1:3" s="58" customFormat="1" ht="20.100000000000001" customHeight="1" x14ac:dyDescent="0.25">
      <c r="A50" s="61" t="s">
        <v>1985</v>
      </c>
      <c r="B50" s="60" t="s">
        <v>832</v>
      </c>
      <c r="C50" s="59"/>
    </row>
    <row r="51" spans="1:3" s="58" customFormat="1" ht="20.100000000000001" customHeight="1" x14ac:dyDescent="0.25">
      <c r="A51" s="61" t="s">
        <v>1991</v>
      </c>
      <c r="B51" s="60" t="s">
        <v>838</v>
      </c>
      <c r="C51" s="59"/>
    </row>
    <row r="52" spans="1:3" s="58" customFormat="1" ht="20.100000000000001" customHeight="1" x14ac:dyDescent="0.25">
      <c r="A52" s="61" t="s">
        <v>2024</v>
      </c>
      <c r="B52" s="60" t="s">
        <v>871</v>
      </c>
      <c r="C52" s="59"/>
    </row>
    <row r="53" spans="1:3" s="58" customFormat="1" ht="20.100000000000001" customHeight="1" x14ac:dyDescent="0.25">
      <c r="A53" s="61" t="s">
        <v>2025</v>
      </c>
      <c r="B53" s="60" t="s">
        <v>872</v>
      </c>
      <c r="C53" s="59"/>
    </row>
    <row r="54" spans="1:3" s="58" customFormat="1" ht="20.100000000000001" customHeight="1" x14ac:dyDescent="0.25">
      <c r="A54" s="61" t="s">
        <v>2026</v>
      </c>
      <c r="B54" s="60" t="s">
        <v>873</v>
      </c>
      <c r="C54" s="59"/>
    </row>
    <row r="55" spans="1:3" s="58" customFormat="1" ht="20.100000000000001" customHeight="1" x14ac:dyDescent="0.25">
      <c r="A55" s="61" t="s">
        <v>2027</v>
      </c>
      <c r="B55" s="60" t="s">
        <v>874</v>
      </c>
      <c r="C55" s="59"/>
    </row>
    <row r="56" spans="1:3" s="58" customFormat="1" ht="20.100000000000001" customHeight="1" x14ac:dyDescent="0.25">
      <c r="A56" s="61" t="s">
        <v>2028</v>
      </c>
      <c r="B56" s="60" t="s">
        <v>875</v>
      </c>
      <c r="C56" s="59"/>
    </row>
    <row r="57" spans="1:3" s="58" customFormat="1" ht="20.100000000000001" customHeight="1" x14ac:dyDescent="0.25">
      <c r="A57" s="61" t="s">
        <v>2029</v>
      </c>
      <c r="B57" s="60" t="s">
        <v>876</v>
      </c>
      <c r="C57" s="59"/>
    </row>
    <row r="58" spans="1:3" s="58" customFormat="1" ht="20.100000000000001" customHeight="1" x14ac:dyDescent="0.25">
      <c r="A58" s="61" t="s">
        <v>2031</v>
      </c>
      <c r="B58" s="60" t="s">
        <v>878</v>
      </c>
      <c r="C58" s="59"/>
    </row>
    <row r="59" spans="1:3" s="58" customFormat="1" ht="20.100000000000001" customHeight="1" x14ac:dyDescent="0.25">
      <c r="A59" s="61" t="s">
        <v>2032</v>
      </c>
      <c r="B59" s="60" t="s">
        <v>879</v>
      </c>
      <c r="C59" s="59"/>
    </row>
    <row r="60" spans="1:3" s="58" customFormat="1" ht="20.100000000000001" customHeight="1" x14ac:dyDescent="0.25">
      <c r="A60" s="61" t="s">
        <v>2033</v>
      </c>
      <c r="B60" s="60" t="s">
        <v>880</v>
      </c>
      <c r="C60" s="59"/>
    </row>
    <row r="61" spans="1:3" s="58" customFormat="1" ht="20.100000000000001" customHeight="1" x14ac:dyDescent="0.25">
      <c r="A61" s="61" t="s">
        <v>2034</v>
      </c>
      <c r="B61" s="60" t="s">
        <v>881</v>
      </c>
      <c r="C61" s="59"/>
    </row>
    <row r="62" spans="1:3" s="58" customFormat="1" ht="20.100000000000001" customHeight="1" x14ac:dyDescent="0.25">
      <c r="A62" s="61" t="s">
        <v>2035</v>
      </c>
      <c r="B62" s="60" t="s">
        <v>882</v>
      </c>
      <c r="C62" s="59"/>
    </row>
    <row r="63" spans="1:3" s="58" customFormat="1" ht="20.100000000000001" customHeight="1" x14ac:dyDescent="0.25">
      <c r="A63" s="61" t="s">
        <v>2036</v>
      </c>
      <c r="B63" s="60" t="s">
        <v>883</v>
      </c>
      <c r="C63" s="59"/>
    </row>
    <row r="64" spans="1:3" s="58" customFormat="1" ht="20.100000000000001" customHeight="1" x14ac:dyDescent="0.25">
      <c r="A64" s="61" t="s">
        <v>2037</v>
      </c>
      <c r="B64" s="60" t="s">
        <v>884</v>
      </c>
      <c r="C64" s="59"/>
    </row>
    <row r="65" spans="1:3" s="58" customFormat="1" ht="20.100000000000001" customHeight="1" x14ac:dyDescent="0.25">
      <c r="A65" s="61" t="s">
        <v>2038</v>
      </c>
      <c r="B65" s="60" t="s">
        <v>885</v>
      </c>
      <c r="C65" s="59"/>
    </row>
    <row r="66" spans="1:3" s="58" customFormat="1" ht="20.100000000000001" customHeight="1" x14ac:dyDescent="0.25">
      <c r="A66" s="61" t="s">
        <v>2039</v>
      </c>
      <c r="B66" s="60" t="s">
        <v>886</v>
      </c>
      <c r="C66" s="59"/>
    </row>
    <row r="67" spans="1:3" s="58" customFormat="1" ht="20.100000000000001" customHeight="1" x14ac:dyDescent="0.25">
      <c r="A67" s="61" t="s">
        <v>2040</v>
      </c>
      <c r="B67" s="60" t="s">
        <v>887</v>
      </c>
      <c r="C67" s="59"/>
    </row>
    <row r="68" spans="1:3" s="58" customFormat="1" ht="20.100000000000001" customHeight="1" x14ac:dyDescent="0.25">
      <c r="A68" s="61" t="s">
        <v>2041</v>
      </c>
      <c r="B68" s="60" t="s">
        <v>888</v>
      </c>
      <c r="C68" s="59"/>
    </row>
    <row r="69" spans="1:3" s="58" customFormat="1" ht="20.100000000000001" customHeight="1" x14ac:dyDescent="0.25">
      <c r="A69" s="61" t="s">
        <v>2042</v>
      </c>
      <c r="B69" s="60" t="s">
        <v>889</v>
      </c>
      <c r="C69" s="59"/>
    </row>
    <row r="70" spans="1:3" s="58" customFormat="1" ht="20.100000000000001" customHeight="1" x14ac:dyDescent="0.25">
      <c r="A70" s="61" t="s">
        <v>2043</v>
      </c>
      <c r="B70" s="60" t="s">
        <v>890</v>
      </c>
      <c r="C70" s="59"/>
    </row>
    <row r="71" spans="1:3" s="58" customFormat="1" ht="20.100000000000001" customHeight="1" x14ac:dyDescent="0.25">
      <c r="A71" s="61" t="s">
        <v>2044</v>
      </c>
      <c r="B71" s="60" t="s">
        <v>891</v>
      </c>
      <c r="C71" s="59"/>
    </row>
    <row r="72" spans="1:3" s="58" customFormat="1" ht="20.100000000000001" customHeight="1" x14ac:dyDescent="0.25">
      <c r="A72" s="61" t="s">
        <v>2045</v>
      </c>
      <c r="B72" s="60" t="s">
        <v>892</v>
      </c>
      <c r="C72" s="59"/>
    </row>
    <row r="73" spans="1:3" s="58" customFormat="1" ht="20.100000000000001" customHeight="1" x14ac:dyDescent="0.25">
      <c r="A73" s="61" t="s">
        <v>2046</v>
      </c>
      <c r="B73" s="60" t="s">
        <v>893</v>
      </c>
      <c r="C73" s="59"/>
    </row>
    <row r="74" spans="1:3" s="58" customFormat="1" ht="20.100000000000001" customHeight="1" x14ac:dyDescent="0.25">
      <c r="A74" s="61" t="s">
        <v>2047</v>
      </c>
      <c r="B74" s="60" t="s">
        <v>894</v>
      </c>
      <c r="C74" s="59"/>
    </row>
    <row r="75" spans="1:3" s="58" customFormat="1" ht="20.100000000000001" customHeight="1" x14ac:dyDescent="0.25">
      <c r="A75" s="61" t="s">
        <v>2048</v>
      </c>
      <c r="B75" s="60" t="s">
        <v>895</v>
      </c>
      <c r="C75" s="59"/>
    </row>
    <row r="76" spans="1:3" s="58" customFormat="1" ht="20.100000000000001" customHeight="1" x14ac:dyDescent="0.25">
      <c r="A76" s="61" t="s">
        <v>2049</v>
      </c>
      <c r="B76" s="60" t="s">
        <v>896</v>
      </c>
      <c r="C76" s="59"/>
    </row>
    <row r="77" spans="1:3" s="58" customFormat="1" ht="20.100000000000001" customHeight="1" x14ac:dyDescent="0.25">
      <c r="A77" s="61" t="s">
        <v>2050</v>
      </c>
      <c r="B77" s="60" t="s">
        <v>897</v>
      </c>
      <c r="C77" s="59"/>
    </row>
    <row r="78" spans="1:3" s="58" customFormat="1" ht="20.100000000000001" customHeight="1" x14ac:dyDescent="0.25">
      <c r="A78" s="61" t="s">
        <v>2051</v>
      </c>
      <c r="B78" s="60" t="s">
        <v>898</v>
      </c>
      <c r="C78" s="59"/>
    </row>
    <row r="79" spans="1:3" s="58" customFormat="1" ht="20.100000000000001" customHeight="1" x14ac:dyDescent="0.25">
      <c r="A79" s="61" t="s">
        <v>2052</v>
      </c>
      <c r="B79" s="60" t="s">
        <v>899</v>
      </c>
      <c r="C79" s="59"/>
    </row>
    <row r="80" spans="1:3" x14ac:dyDescent="0.25">
      <c r="A80" s="57"/>
      <c r="B80" s="56"/>
    </row>
    <row r="81" spans="1:2" x14ac:dyDescent="0.25">
      <c r="A81" s="55"/>
      <c r="B81" s="14"/>
    </row>
    <row r="82" spans="1:2" x14ac:dyDescent="0.25">
      <c r="A82" s="55"/>
      <c r="B82" s="14"/>
    </row>
    <row r="83" spans="1:2" x14ac:dyDescent="0.25">
      <c r="A83" s="55"/>
      <c r="B83" s="14"/>
    </row>
  </sheetData>
  <autoFilter ref="A2:C2" xr:uid="{5BF7ECBF-9559-41B2-B29E-405CC8552CC2}"/>
  <mergeCells count="1">
    <mergeCell ref="A1:C1"/>
  </mergeCells>
  <conditionalFormatting sqref="A1:A2">
    <cfRule type="duplicateValues" dxfId="11" priority="11"/>
  </conditionalFormatting>
  <conditionalFormatting sqref="A3:A5">
    <cfRule type="duplicateValues" dxfId="10" priority="6"/>
  </conditionalFormatting>
  <conditionalFormatting sqref="A7:A8">
    <cfRule type="duplicateValues" dxfId="9" priority="7"/>
  </conditionalFormatting>
  <conditionalFormatting sqref="A17:A18">
    <cfRule type="duplicateValues" dxfId="8" priority="8"/>
  </conditionalFormatting>
  <conditionalFormatting sqref="A12:A16">
    <cfRule type="duplicateValues" dxfId="7" priority="9"/>
  </conditionalFormatting>
  <conditionalFormatting sqref="A19">
    <cfRule type="duplicateValues" dxfId="6" priority="10"/>
  </conditionalFormatting>
  <conditionalFormatting sqref="A20">
    <cfRule type="duplicateValues" dxfId="5" priority="5"/>
  </conditionalFormatting>
  <conditionalFormatting sqref="A21:A83">
    <cfRule type="duplicateValues" dxfId="4" priority="4"/>
  </conditionalFormatting>
  <conditionalFormatting sqref="A21:A83">
    <cfRule type="duplicateValues" dxfId="3" priority="3"/>
  </conditionalFormatting>
  <conditionalFormatting sqref="A3:A20">
    <cfRule type="duplicateValues" dxfId="2" priority="12"/>
  </conditionalFormatting>
  <conditionalFormatting sqref="C3:C79">
    <cfRule type="duplicateValues" dxfId="1" priority="1"/>
  </conditionalFormatting>
  <conditionalFormatting sqref="C3:C79">
    <cfRule type="duplicateValues" dxfId="0" priority="2"/>
  </conditionalFormatting>
  <pageMargins left="0.19685039370078741" right="0.19685039370078741" top="0.19685039370078741" bottom="0.19685039370078741" header="0.31496062992125984" footer="0.31496062992125984"/>
  <pageSetup paperSize="9" fitToHeight="0" orientation="landscape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ABE616E650E56459F7B7A4EE570B3D0" ma:contentTypeVersion="14" ma:contentTypeDescription="Crie um novo documento." ma:contentTypeScope="" ma:versionID="486a61e78964d6e7a95b7752c9a0b3de">
  <xsd:schema xmlns:xsd="http://www.w3.org/2001/XMLSchema" xmlns:xs="http://www.w3.org/2001/XMLSchema" xmlns:p="http://schemas.microsoft.com/office/2006/metadata/properties" xmlns:ns2="fa44ac6c-941e-42a7-a3cd-90df6135391f" xmlns:ns3="64727d6a-8b82-46fc-abef-fda29d4cc9d7" xmlns:ns4="65da6c8f-51ad-447c-ad46-bdc9f458ab60" targetNamespace="http://schemas.microsoft.com/office/2006/metadata/properties" ma:root="true" ma:fieldsID="3738f2e3f8ea0e80c9ea96c656315139" ns2:_="" ns3:_="" ns4:_="">
    <xsd:import namespace="fa44ac6c-941e-42a7-a3cd-90df6135391f"/>
    <xsd:import namespace="64727d6a-8b82-46fc-abef-fda29d4cc9d7"/>
    <xsd:import namespace="65da6c8f-51ad-447c-ad46-bdc9f458ab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44ac6c-941e-42a7-a3cd-90df613539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9838cd88-3b4b-4cc4-b9c3-a73fb3e7dc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727d6a-8b82-46fc-abef-fda29d4cc9d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a6c8f-51ad-447c-ad46-bdc9f458ab60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3db93f97-7b97-4568-9c55-10330b651d7b}" ma:internalName="TaxCatchAll" ma:showField="CatchAllData" ma:web="65da6c8f-51ad-447c-ad46-bdc9f458ab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72F8EE-DD8F-484B-9769-13F5B8045F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44ac6c-941e-42a7-a3cd-90df6135391f"/>
    <ds:schemaRef ds:uri="64727d6a-8b82-46fc-abef-fda29d4cc9d7"/>
    <ds:schemaRef ds:uri="65da6c8f-51ad-447c-ad46-bdc9f458ab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0E2BD15-FBB3-4CD7-9948-45905C4289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Estoque Total</vt:lpstr>
      <vt:lpstr>Base Preço 2022 - 2023</vt:lpstr>
      <vt:lpstr>Inventario</vt:lpstr>
      <vt:lpstr>Cadastro Imobilizado</vt:lpstr>
      <vt:lpstr>Contagem</vt:lpstr>
      <vt:lpstr>Contagem!Titulos_de_impressao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Luiz Zella da Cunha - Grupo Orguel</dc:creator>
  <cp:lastModifiedBy>Carlos Eduardo Oliveira da Silva - Grupo Orguel</cp:lastModifiedBy>
  <cp:lastPrinted>2023-01-19T14:18:05Z</cp:lastPrinted>
  <dcterms:created xsi:type="dcterms:W3CDTF">2023-01-13T17:32:18Z</dcterms:created>
  <dcterms:modified xsi:type="dcterms:W3CDTF">2023-02-15T12:04:00Z</dcterms:modified>
</cp:coreProperties>
</file>