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78321ccf2bae885/Documents/Knowledge/7-Finance/365FinancialAnalyst/6-BondPricingandYields/"/>
    </mc:Choice>
  </mc:AlternateContent>
  <xr:revisionPtr revIDLastSave="7" documentId="13_ncr:1_{228B7253-83C1-44ED-9C50-145B33AA1425}" xr6:coauthVersionLast="47" xr6:coauthVersionMax="47" xr10:uidLastSave="{2E8FFF1F-FA9E-46D3-8863-F67D2773782B}"/>
  <bookViews>
    <workbookView xWindow="-108" yWindow="-108" windowWidth="23256" windowHeight="12456" xr2:uid="{00000000-000D-0000-FFFF-FFFF00000000}"/>
  </bookViews>
  <sheets>
    <sheet name="Bond Equivalent Rate" sheetId="3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7" i="3" s="1"/>
  <c r="E14" i="3"/>
  <c r="E17" i="3"/>
</calcChain>
</file>

<file path=xl/sharedStrings.xml><?xml version="1.0" encoding="utf-8"?>
<sst xmlns="http://schemas.openxmlformats.org/spreadsheetml/2006/main" count="9" uniqueCount="8">
  <si>
    <t>Input Data</t>
  </si>
  <si>
    <t>Output</t>
  </si>
  <si>
    <t xml:space="preserve">Face Value </t>
  </si>
  <si>
    <t>Bond Equivalent Rate</t>
  </si>
  <si>
    <t>Market Price</t>
  </si>
  <si>
    <t>Days to Maturity</t>
  </si>
  <si>
    <t xml:space="preserve">Holding Period Yield </t>
  </si>
  <si>
    <t>Task: Calculate the bond equivalent rate using the data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</si>
</sst>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</numFmts>
  <fonts count="12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rgb="FF0073B0"/>
      <name val="Arial"/>
      <family val="2"/>
    </font>
    <font>
      <sz val="8"/>
      <name val="Arial Narrow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49" fontId="6" fillId="2" borderId="1" xfId="4" applyNumberFormat="1" applyFont="1" applyFill="1" applyBorder="1" applyAlignment="1">
      <alignment wrapText="1"/>
    </xf>
    <xf numFmtId="49" fontId="6" fillId="2" borderId="1" xfId="4" applyNumberFormat="1" applyFont="1" applyFill="1" applyBorder="1" applyAlignment="1">
      <alignment horizontal="center" wrapText="1"/>
    </xf>
    <xf numFmtId="49" fontId="6" fillId="2" borderId="0" xfId="4" applyNumberFormat="1" applyFont="1" applyFill="1" applyAlignment="1">
      <alignment wrapText="1"/>
    </xf>
    <xf numFmtId="0" fontId="7" fillId="2" borderId="0" xfId="4" applyFont="1" applyFill="1"/>
    <xf numFmtId="164" fontId="7" fillId="2" borderId="0" xfId="4" applyNumberFormat="1" applyFont="1" applyFill="1"/>
    <xf numFmtId="0" fontId="7" fillId="2" borderId="1" xfId="4" applyFont="1" applyFill="1" applyBorder="1"/>
    <xf numFmtId="0" fontId="8" fillId="2" borderId="0" xfId="4" applyFont="1" applyFill="1" applyAlignment="1">
      <alignment horizontal="left" vertical="center"/>
    </xf>
    <xf numFmtId="0" fontId="8" fillId="2" borderId="0" xfId="4" applyFont="1" applyFill="1" applyAlignment="1">
      <alignment horizontal="left" vertical="center" wrapText="1"/>
    </xf>
    <xf numFmtId="0" fontId="9" fillId="2" borderId="0" xfId="2" applyFont="1" applyFill="1" applyAlignment="1">
      <alignment horizontal="left" vertical="center"/>
    </xf>
    <xf numFmtId="165" fontId="6" fillId="2" borderId="0" xfId="4" applyNumberFormat="1" applyFont="1" applyFill="1" applyAlignment="1">
      <alignment horizontal="right" wrapText="1"/>
    </xf>
    <xf numFmtId="164" fontId="7" fillId="2" borderId="1" xfId="4" applyNumberFormat="1" applyFont="1" applyFill="1" applyBorder="1"/>
    <xf numFmtId="49" fontId="6" fillId="2" borderId="0" xfId="4" applyNumberFormat="1" applyFont="1" applyFill="1" applyAlignment="1">
      <alignment horizontal="center" wrapText="1"/>
    </xf>
    <xf numFmtId="4" fontId="7" fillId="2" borderId="0" xfId="4" applyNumberFormat="1" applyFont="1" applyFill="1" applyAlignment="1">
      <alignment horizontal="right"/>
    </xf>
    <xf numFmtId="10" fontId="11" fillId="3" borderId="2" xfId="8" applyNumberFormat="1" applyFont="1" applyFill="1" applyBorder="1" applyAlignment="1">
      <alignment horizontal="center" vertical="center"/>
    </xf>
    <xf numFmtId="0" fontId="7" fillId="2" borderId="0" xfId="4" applyFont="1" applyFill="1" applyAlignment="1">
      <alignment horizontal="center" vertical="center"/>
    </xf>
    <xf numFmtId="0" fontId="8" fillId="2" borderId="0" xfId="4" applyFont="1" applyFill="1"/>
  </cellXfs>
  <cellStyles count="9">
    <cellStyle name="Comma 2" xfId="7" xr:uid="{4B077D12-3928-4600-A400-DAFE7C142FC5}"/>
    <cellStyle name="Currency 2" xfId="5" xr:uid="{94FA024F-B916-408B-8C26-266C30588648}"/>
    <cellStyle name="Hyperlink 2 2" xfId="3" xr:uid="{5D7F0286-A486-4255-88A6-CC974082901D}"/>
    <cellStyle name="Hyperlink 3" xfId="1" xr:uid="{00000000-0005-0000-0000-000002000000}"/>
    <cellStyle name="Normal" xfId="0" builtinId="0"/>
    <cellStyle name="Normal 10" xfId="8" xr:uid="{B8F84CD4-14CE-4475-B497-047A896E5B1F}"/>
    <cellStyle name="Normal 2" xfId="4" xr:uid="{C8B3C472-5BD2-4D8A-84EF-2D0D0EC7CCA8}"/>
    <cellStyle name="Normal 2 2 2" xfId="2" xr:uid="{EB4610B0-F08F-4ACB-854F-11FB6CF4D53B}"/>
    <cellStyle name="Percent 2" xfId="6" xr:uid="{9E2C98EB-5F37-4587-8FEB-4069EA2B93AB}"/>
  </cellStyles>
  <dxfs count="0"/>
  <tableStyles count="0" defaultTableStyle="TableStyleMedium2" defaultPivotStyle="PivotStyleLight16"/>
  <colors>
    <mruColors>
      <color rgb="FF0073B0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13</xdr:row>
      <xdr:rowOff>81915</xdr:rowOff>
    </xdr:from>
    <xdr:to>
      <xdr:col>3</xdr:col>
      <xdr:colOff>603884</xdr:colOff>
      <xdr:row>13</xdr:row>
      <xdr:rowOff>81915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6211C0-A937-453F-9F33-7F335A981363}"/>
            </a:ext>
          </a:extLst>
        </xdr:cNvPr>
        <xdr:cNvCxnSpPr/>
      </xdr:nvCxnSpPr>
      <xdr:spPr>
        <a:xfrm flipH="1">
          <a:off x="2571750" y="4339590"/>
          <a:ext cx="5181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12</xdr:row>
      <xdr:rowOff>8572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B2E2465-FD08-45F4-9F05-017C2BEFDF63}"/>
            </a:ext>
          </a:extLst>
        </xdr:cNvPr>
        <xdr:cNvSpPr txBox="1"/>
      </xdr:nvSpPr>
      <xdr:spPr>
        <a:xfrm>
          <a:off x="7277100" y="426624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85725</xdr:colOff>
      <xdr:row>16</xdr:row>
      <xdr:rowOff>81915</xdr:rowOff>
    </xdr:from>
    <xdr:to>
      <xdr:col>3</xdr:col>
      <xdr:colOff>603884</xdr:colOff>
      <xdr:row>16</xdr:row>
      <xdr:rowOff>81915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B4EFBA1-09A2-400A-85B8-0B886431E1FF}"/>
            </a:ext>
          </a:extLst>
        </xdr:cNvPr>
        <xdr:cNvCxnSpPr/>
      </xdr:nvCxnSpPr>
      <xdr:spPr>
        <a:xfrm flipH="1">
          <a:off x="2735580" y="2169795"/>
          <a:ext cx="5143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13</xdr:row>
      <xdr:rowOff>76200</xdr:rowOff>
    </xdr:from>
    <xdr:to>
      <xdr:col>5</xdr:col>
      <xdr:colOff>613409</xdr:colOff>
      <xdr:row>13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A88D007-69ED-4081-B99B-305CDFAAD0F2}"/>
            </a:ext>
          </a:extLst>
        </xdr:cNvPr>
        <xdr:cNvCxnSpPr/>
      </xdr:nvCxnSpPr>
      <xdr:spPr>
        <a:xfrm flipH="1">
          <a:off x="4133850" y="1733550"/>
          <a:ext cx="5181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</xdr:colOff>
      <xdr:row>12</xdr:row>
      <xdr:rowOff>60007</xdr:rowOff>
    </xdr:from>
    <xdr:ext cx="2329548" cy="4448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E8A6627-49B8-80B9-6A6B-B107CC8BE5D7}"/>
                </a:ext>
              </a:extLst>
            </xdr:cNvPr>
            <xdr:cNvSpPr txBox="1"/>
          </xdr:nvSpPr>
          <xdr:spPr>
            <a:xfrm>
              <a:off x="4780597" y="1574482"/>
              <a:ext cx="2329548" cy="444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𝐻𝑜𝑙𝑑𝑖𝑛𝑔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𝑝𝑒𝑟𝑖𝑜𝑑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𝑦𝑖𝑒𝑙𝑑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E8A6627-49B8-80B9-6A6B-B107CC8BE5D7}"/>
                </a:ext>
              </a:extLst>
            </xdr:cNvPr>
            <xdr:cNvSpPr txBox="1"/>
          </xdr:nvSpPr>
          <xdr:spPr>
            <a:xfrm>
              <a:off x="4780597" y="1574482"/>
              <a:ext cx="2329548" cy="4448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𝐻𝑜𝑙𝑑𝑖𝑛𝑔 𝑝𝑒𝑟𝑖𝑜𝑑 𝑦𝑖𝑒𝑙𝑑=(𝑃_1−𝑃_0)/𝑃_0 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190500</xdr:colOff>
      <xdr:row>15</xdr:row>
      <xdr:rowOff>8572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C39B003-CD43-4745-81BB-BF8C4EA35735}"/>
            </a:ext>
          </a:extLst>
        </xdr:cNvPr>
        <xdr:cNvSpPr txBox="1"/>
      </xdr:nvSpPr>
      <xdr:spPr>
        <a:xfrm>
          <a:off x="7277100" y="15249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139065</xdr:colOff>
      <xdr:row>16</xdr:row>
      <xdr:rowOff>85725</xdr:rowOff>
    </xdr:from>
    <xdr:to>
      <xdr:col>5</xdr:col>
      <xdr:colOff>661034</xdr:colOff>
      <xdr:row>16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1EA2FF6-7A32-4E92-B4E9-F2E3637D012F}"/>
            </a:ext>
          </a:extLst>
        </xdr:cNvPr>
        <xdr:cNvCxnSpPr/>
      </xdr:nvCxnSpPr>
      <xdr:spPr>
        <a:xfrm flipH="1">
          <a:off x="4177665" y="2200275"/>
          <a:ext cx="52196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48576</xdr:colOff>
      <xdr:row>15</xdr:row>
      <xdr:rowOff>56197</xdr:rowOff>
    </xdr:from>
    <xdr:ext cx="4161473" cy="4105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195FCA0-D955-47AA-A329-D014E160C03F}"/>
                </a:ext>
              </a:extLst>
            </xdr:cNvPr>
            <xdr:cNvSpPr txBox="1"/>
          </xdr:nvSpPr>
          <xdr:spPr>
            <a:xfrm>
              <a:off x="4782501" y="2027872"/>
              <a:ext cx="4161473" cy="4105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𝐵𝑜𝑛𝑑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𝐸𝑞𝑢𝑖𝑣𝑎𝑙𝑒𝑛𝑡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𝑅𝑎𝑡𝑒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𝐹𝑎𝑐𝑒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𝑉𝑎𝑙𝑢𝑒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𝑃𝑢𝑟𝑐h𝑎𝑠𝑒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𝑃𝑟𝑖𝑐𝑒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𝑃𝑢𝑟𝑐h𝑎𝑠𝑒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𝑃𝑟𝑖𝑐𝑒</m:t>
                        </m:r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365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195FCA0-D955-47AA-A329-D014E160C03F}"/>
                </a:ext>
              </a:extLst>
            </xdr:cNvPr>
            <xdr:cNvSpPr txBox="1"/>
          </xdr:nvSpPr>
          <xdr:spPr>
            <a:xfrm>
              <a:off x="4782501" y="2027872"/>
              <a:ext cx="4161473" cy="4105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𝐵𝑜𝑛𝑑 𝐸𝑞𝑢𝑖𝑣𝑎𝑙𝑒𝑛𝑡 𝑅𝑎𝑡𝑒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𝐹𝑎𝑐𝑒 𝑉𝑎𝑙𝑢𝑒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𝑃𝑢𝑟𝑐ℎ𝑎𝑠𝑒 𝑃𝑟𝑖𝑐𝑒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𝑃𝑢𝑟𝑐ℎ𝑎𝑠𝑒 𝑃𝑟𝑖𝑐𝑒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365/𝑑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2A6F-37D2-4DA4-B2E0-DA6F9C7F9EB5}">
  <dimension ref="B1:H17"/>
  <sheetViews>
    <sheetView tabSelected="1" workbookViewId="0">
      <selection activeCell="C17" sqref="C17"/>
    </sheetView>
  </sheetViews>
  <sheetFormatPr defaultColWidth="9" defaultRowHeight="11.4" x14ac:dyDescent="0.2"/>
  <cols>
    <col min="1" max="1" width="1.875" style="4" customWidth="1"/>
    <col min="2" max="2" width="28.375" style="4" customWidth="1"/>
    <col min="3" max="3" width="13.125" style="4" customWidth="1"/>
    <col min="4" max="7" width="11.375" style="4" bestFit="1" customWidth="1"/>
    <col min="8" max="16384" width="9" style="4"/>
  </cols>
  <sheetData>
    <row r="1" spans="2:8" ht="13.2" customHeight="1" x14ac:dyDescent="0.2">
      <c r="B1" s="9" t="s">
        <v>3</v>
      </c>
      <c r="E1" s="7"/>
      <c r="F1" s="8"/>
      <c r="G1" s="7"/>
    </row>
    <row r="2" spans="2:8" ht="12.75" customHeight="1" x14ac:dyDescent="0.2"/>
    <row r="3" spans="2:8" ht="12.75" customHeight="1" x14ac:dyDescent="0.25">
      <c r="B3" s="16" t="s">
        <v>7</v>
      </c>
    </row>
    <row r="4" spans="2:8" ht="12.75" customHeight="1" x14ac:dyDescent="0.2"/>
    <row r="5" spans="2:8" ht="12" thickBot="1" x14ac:dyDescent="0.25">
      <c r="B5" s="1" t="s">
        <v>0</v>
      </c>
      <c r="C5" s="2"/>
      <c r="D5" s="6"/>
      <c r="E5" s="6"/>
      <c r="F5" s="11"/>
      <c r="G5" s="6"/>
      <c r="H5" s="6"/>
    </row>
    <row r="6" spans="2:8" ht="12" thickTop="1" x14ac:dyDescent="0.2">
      <c r="B6" s="3" t="s">
        <v>2</v>
      </c>
      <c r="C6" s="10">
        <v>100</v>
      </c>
      <c r="F6" s="5"/>
    </row>
    <row r="7" spans="2:8" x14ac:dyDescent="0.2">
      <c r="B7" s="3" t="s">
        <v>4</v>
      </c>
      <c r="C7" s="10">
        <v>88</v>
      </c>
      <c r="F7" s="5"/>
    </row>
    <row r="8" spans="2:8" x14ac:dyDescent="0.2">
      <c r="B8" s="4" t="s">
        <v>5</v>
      </c>
      <c r="C8" s="13">
        <v>170</v>
      </c>
      <c r="F8" s="5"/>
    </row>
    <row r="11" spans="2:8" ht="12" thickBot="1" x14ac:dyDescent="0.25">
      <c r="B11" s="1" t="s">
        <v>1</v>
      </c>
      <c r="C11" s="2"/>
      <c r="D11" s="6"/>
      <c r="E11" s="6"/>
      <c r="F11" s="11"/>
      <c r="G11" s="6"/>
      <c r="H11" s="6"/>
    </row>
    <row r="12" spans="2:8" ht="12" thickTop="1" x14ac:dyDescent="0.2">
      <c r="B12" s="3"/>
      <c r="C12" s="12"/>
      <c r="F12" s="5"/>
    </row>
    <row r="14" spans="2:8" ht="13.8" x14ac:dyDescent="0.25">
      <c r="B14" s="4" t="s">
        <v>6</v>
      </c>
      <c r="C14" s="14">
        <f>(C6-C7)/C7</f>
        <v>0.13636363636363635</v>
      </c>
      <c r="E14" s="4" t="str">
        <f ca="1">_xlfn.FORMULATEXT(C14)</f>
        <v>=(C6-C7)/C7</v>
      </c>
      <c r="G14"/>
    </row>
    <row r="15" spans="2:8" x14ac:dyDescent="0.2">
      <c r="C15" s="15"/>
    </row>
    <row r="16" spans="2:8" x14ac:dyDescent="0.2">
      <c r="C16" s="15"/>
    </row>
    <row r="17" spans="2:7" ht="13.8" x14ac:dyDescent="0.25">
      <c r="B17" s="4" t="s">
        <v>3</v>
      </c>
      <c r="C17" s="14">
        <f>C14*(365/C8)</f>
        <v>0.29278074866310155</v>
      </c>
      <c r="E17" s="4" t="str">
        <f ca="1">_xlfn.FORMULATEXT(C17)</f>
        <v>=C14*(365/C8)</v>
      </c>
      <c r="G17"/>
    </row>
  </sheetData>
  <phoneticPr fontId="10" type="noConversion"/>
  <printOptions gridLines="1"/>
  <pageMargins left="0.75" right="0.75" top="1" bottom="1" header="0.5" footer="0.5"/>
  <pageSetup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 Equivalent Rate</vt:lpstr>
    </vt:vector>
  </TitlesOfParts>
  <Company>365 Financial Analyst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Financial Analyst</dc:creator>
  <cp:lastModifiedBy>Hisham Ahmed</cp:lastModifiedBy>
  <dcterms:created xsi:type="dcterms:W3CDTF">2017-08-22T21:42:52Z</dcterms:created>
  <dcterms:modified xsi:type="dcterms:W3CDTF">2023-04-14T22:36:51Z</dcterms:modified>
</cp:coreProperties>
</file>