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92748\Downloads\"/>
    </mc:Choice>
  </mc:AlternateContent>
  <bookViews>
    <workbookView xWindow="0" yWindow="0" windowWidth="19200" windowHeight="8300"/>
  </bookViews>
  <sheets>
    <sheet name="OpenGills Build component list 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4" l="1"/>
  <c r="E22" i="4"/>
  <c r="E21" i="4"/>
  <c r="E20" i="4"/>
  <c r="E19" i="4"/>
  <c r="E18" i="4"/>
  <c r="E17" i="4"/>
  <c r="E16" i="4"/>
  <c r="E24" i="4" s="1"/>
  <c r="E12" i="4"/>
  <c r="E13" i="4"/>
  <c r="E11" i="4"/>
  <c r="E5" i="4"/>
  <c r="E6" i="4"/>
  <c r="E7" i="4"/>
  <c r="E8" i="4"/>
  <c r="E9" i="4"/>
  <c r="E10" i="4"/>
  <c r="E4" i="4"/>
  <c r="E14" i="4" l="1"/>
  <c r="E26" i="4" s="1"/>
</calcChain>
</file>

<file path=xl/sharedStrings.xml><?xml version="1.0" encoding="utf-8"?>
<sst xmlns="http://schemas.openxmlformats.org/spreadsheetml/2006/main" count="66" uniqueCount="57">
  <si>
    <t>Diagram Label</t>
  </si>
  <si>
    <t>Description</t>
  </si>
  <si>
    <t>A</t>
  </si>
  <si>
    <t>C</t>
  </si>
  <si>
    <t>J</t>
  </si>
  <si>
    <t>B</t>
  </si>
  <si>
    <t>E</t>
  </si>
  <si>
    <t>F</t>
  </si>
  <si>
    <t>H</t>
  </si>
  <si>
    <t>I</t>
  </si>
  <si>
    <t>D</t>
  </si>
  <si>
    <t>Version 1</t>
  </si>
  <si>
    <t>Electronics</t>
  </si>
  <si>
    <t>Link</t>
  </si>
  <si>
    <t>https://www.amazon.com/gp/product/B07NPVL1GD</t>
  </si>
  <si>
    <t>Price</t>
  </si>
  <si>
    <t>Lightning X Products MPR Bag - Adult</t>
  </si>
  <si>
    <t>https://www.ebay.com/itm/Breathing-Bags-Test-Lung-4-0050-50-Each-1/273179345279</t>
  </si>
  <si>
    <t>Breathing Bags / Test Lung 4-0050-50</t>
  </si>
  <si>
    <t>Qty</t>
  </si>
  <si>
    <t>Charlotte Pipe 3/4 in. x 2 ft. (Ventilator Arm)</t>
  </si>
  <si>
    <t>https://www.homedepot.com/p/Charlotte-Pipe-3-4-in-x-10-ft-PVC-Schedule-40-Plain-End-DWV-Pipe-PVC-04007-0600/100348472</t>
  </si>
  <si>
    <t>https://www.homedepot.com/p/Everbilt-2-in-x-2-in-Zinc-Plated-Strap-Hinge-2-Pack-15287/202034138?keyword=030699152872&amp;semanticToken=200300001110_20200418211853966146_n0r2+200300001110+%3E++cnn%3A%7B13%3A1%7D+cnr%3A%7B7%3A0%7D+cnp%3A%7B10%3A0%7D+cnd%3A%7B4%3A0%7D+cne%3A%7B8%3A0%7D+cnb%3A%7B9%3A1%7D+cns%3A%7B5%3A0%7D+cnx%3A%7B3%3A0%7D+st%3A%7B030699152872%7D%3Ast+oos%3A%7B0%3A1%7D+tgr%3A%7BNo+stage+info%7D+qu%3A%7B030699152872%7D%3Aqu+nf%3A%7B1%7D%3Anf</t>
  </si>
  <si>
    <t>Plastic Bicycle Clamp (For more support for Ventilator Arm)</t>
  </si>
  <si>
    <t>Optional</t>
  </si>
  <si>
    <t>https://www.homedepot.com/p/3-in-Rigid-2-Hole-Conduit-Strap-61230/100154698?keyword=051411612306&amp;semanticToken=200300001110_20200418212105783241_d04d+200300001110+%3E++cnn%3A%7B13%3A1%7D+cnr%3A%7B7%3A0%7D+cnp%3A%7B10%3A0%7D+cnd%3A%7B4%3A0%7D+cne%3A%7B8%3A0%7D+cnb%3A%7B9%3A1%7D+cns%3A%7B5%3A0%7D+cnx%3A%7B3%3A0%7D+st%3A%7B051411612306%7D%3Ast+oos%3A%7B0%3A1%7D+tgr%3A%7BNo+stage+info%7D+qu%3A%7B051411612306%7D%3Aqu+nf%3A%7B1%7D%3Anf</t>
  </si>
  <si>
    <t>3 in. Rigid 2-Hole Conduit Strap</t>
  </si>
  <si>
    <t>https://www.homedepot.com/p/2-in-Rigid-2-Hole-Conduit-Straps-2-Pack-26126/100132577?keyword=051411261269&amp;semanticToken=200300001110_20200418212204272926_v4hz+200300001110+%3E++cnn%3A%7B13%3A1%7D+cnr%3A%7B7%3A0%7D+cnp%3A%7B10%3A0%7D+cnd%3A%7B4%3A0%7D+cne%3A%7B8%3A0%7D+cnb%3A%7B9%3A1%7D+cns%3A%7B5%3A0%7D+cnx%3A%7B3%3A0%7D+st%3A%7B051411261269%7D%3Ast+oos%3A%7B0%3A1%7D+tgr%3A%7BNo+stage+info%7D+qu%3A%7B051411261269%7D%3Aqu+nf%3A%7B1%7D%3Anf</t>
  </si>
  <si>
    <t>2 in. Rigid 2-Hole Conduit Straps (2-Pack)</t>
  </si>
  <si>
    <t>Total</t>
  </si>
  <si>
    <t>G</t>
  </si>
  <si>
    <t>https://www.homedepot.com/p/Sanded-Plywood-Common-11-32-in-x-2-ft-x-4-ft-Actual-0-322-in-x-23-75-in-x-47-75-in-300853/202093831</t>
  </si>
  <si>
    <t>Plywood (For Base)</t>
  </si>
  <si>
    <t>Mechanical Screws</t>
  </si>
  <si>
    <t>Any mechanical screws to secure</t>
  </si>
  <si>
    <t>Approx. 10</t>
  </si>
  <si>
    <t>Washers</t>
  </si>
  <si>
    <t>Any mechanical washers to secure</t>
  </si>
  <si>
    <t>https://www.amazon.com/Arduino-A000066-ARDUINO-UNO-R3</t>
  </si>
  <si>
    <t>Arduino UNO</t>
  </si>
  <si>
    <t>https://www.amazon.com/gp/product/B073F92G2S</t>
  </si>
  <si>
    <t>https://www.amazon.com/SunFounder-Solderless-Breadboard-Prototype-Tie-Points/dp/B01HXU6QFW</t>
  </si>
  <si>
    <t xml:space="preserve">Bread Boad and Male to Male Jumper Wires </t>
  </si>
  <si>
    <t>https://www.amazon.com/dp/B019K5X53O</t>
  </si>
  <si>
    <t>https://www.amazon.com/gp/product/B01DZ8DEXI</t>
  </si>
  <si>
    <t>Qty: 2</t>
  </si>
  <si>
    <t>Potentiometers w Knob (For Respitory Rate &amp; Air Volume)</t>
  </si>
  <si>
    <t>https://www.amazon.com/gp/product/B01GD4ZQRS</t>
  </si>
  <si>
    <t>Power Supply Barrel Connector</t>
  </si>
  <si>
    <t>https://www.amazon.com/gp/product/B07RB251DC</t>
  </si>
  <si>
    <t>IC 7805 Voltage Regulator</t>
  </si>
  <si>
    <t>Capacitors</t>
  </si>
  <si>
    <t>I2C 1602 Serial LCD Module for Arduino R3 Mega 2560 16x2</t>
  </si>
  <si>
    <t>Grand Total</t>
  </si>
  <si>
    <t>2 in. x 2 in. Strap Hinge (2-Pack) (Ventilator Arm Hinge)</t>
  </si>
  <si>
    <t>Mechanical:</t>
  </si>
  <si>
    <t>20KG Digital Servo High Torque (To control Ventilator Arm)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</si>
</sst>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49" fontId="3" fillId="0" borderId="0" xfId="0" applyNumberFormat="1" applyFont="1"/>
    <xf numFmtId="49" fontId="4" fillId="2" borderId="0" xfId="0" applyNumberFormat="1" applyFont="1" applyFill="1"/>
    <xf numFmtId="44" fontId="3" fillId="0" borderId="0" xfId="1" applyFont="1"/>
    <xf numFmtId="44" fontId="3" fillId="0" borderId="0" xfId="1" applyFont="1" applyFill="1"/>
    <xf numFmtId="44" fontId="3" fillId="2" borderId="0" xfId="1" applyFont="1" applyFill="1"/>
    <xf numFmtId="44" fontId="3" fillId="0" borderId="0" xfId="0" applyNumberFormat="1" applyFont="1"/>
    <xf numFmtId="44" fontId="4" fillId="0" borderId="0" xfId="0" applyNumberFormat="1" applyFont="1"/>
    <xf numFmtId="44" fontId="5" fillId="0" borderId="0" xfId="1" applyFont="1"/>
    <xf numFmtId="44" fontId="5" fillId="0" borderId="0" xfId="0" applyNumberFormat="1" applyFont="1"/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2" fillId="0" borderId="0" xfId="2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rrish,Kathy" id="{0452F8AF-16C2-48C6-8DDC-F45D5EFE5EC9}" userId="S::kathy.parrish73@ufl.edu::6ac13b68-fd76-420e-b169-f5d47ea9bb2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medepot.com/p/Sanded-Plywood-Common-11-32-in-x-2-ft-x-4-ft-Actual-0-322-in-x-23-75-in-x-47-75-in-300853/202093831" TargetMode="External"/><Relationship Id="rId13" Type="http://schemas.openxmlformats.org/officeDocument/2006/relationships/hyperlink" Target="https://www.amazon.com/gp/product/B01DZ8DEXI" TargetMode="External"/><Relationship Id="rId3" Type="http://schemas.openxmlformats.org/officeDocument/2006/relationships/hyperlink" Target="https://www.ebay.com/itm/Breathing-Bags-Test-Lung-4-0050-50-Each-1/273179345279" TargetMode="External"/><Relationship Id="rId7" Type="http://schemas.openxmlformats.org/officeDocument/2006/relationships/hyperlink" Target="https://www.homedepot.com/p/2-in-Rigid-2-Hole-Conduit-Straps-2-Pack-26126/100132577?keyword=051411261269&amp;semanticToken=200300001110_20200418212204272926_v4hz+200300001110+%3E++cnn%3A%7B13%3A1%7D+cnr%3A%7B7%3A0%7D+cnp%3A%7B10%3A0%7D+cnd%3A%7B4%3A0%7D+cne%3A%7B8%3A0%7D+cnb%3A%7B9%3A1%7D+cns%3A%7B5%3A0%7D+cnx%3A%7B3%3A0%7D+st%3A%7B051411261269%7D%3Ast+oos%3A%7B0%3A1%7D+tgr%3A%7BNo+stage+info%7D+qu%3A%7B051411261269%7D%3Aqu+nf%3A%7B1%7D%3Anf" TargetMode="External"/><Relationship Id="rId12" Type="http://schemas.openxmlformats.org/officeDocument/2006/relationships/hyperlink" Target="https://www.amazon.com/dp/B019K5X53O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gp/product/B07NPVL1GD/ref=ppx_yo_dt_b_asin_title_o00_s00?ie=UTF8&amp;psc=1" TargetMode="External"/><Relationship Id="rId16" Type="http://schemas.openxmlformats.org/officeDocument/2006/relationships/hyperlink" Target="https://www.amazon.com/gp/product/B07RB251DC" TargetMode="External"/><Relationship Id="rId1" Type="http://schemas.openxmlformats.org/officeDocument/2006/relationships/hyperlink" Target="https://www.amazon.com/gp/product/B07NPVL1GD" TargetMode="External"/><Relationship Id="rId6" Type="http://schemas.openxmlformats.org/officeDocument/2006/relationships/hyperlink" Target="https://www.homedepot.com/p/3-in-Rigid-2-Hole-Conduit-Strap-61230/100154698?keyword=051411612306&amp;semanticToken=200300001110_20200418212105783241_d04d+200300001110+%3E++cnn%3A%7B13%3A1%7D+cnr%3A%7B7%3A0%7D+cnp%3A%7B10%3A0%7D+cnd%3A%7B4%3A0%7D+cne%3A%7B8%3A0%7D+cnb%3A%7B9%3A1%7D+cns%3A%7B5%3A0%7D+cnx%3A%7B3%3A0%7D+st%3A%7B051411612306%7D%3Ast+oos%3A%7B0%3A1%7D+tgr%3A%7BNo+stage+info%7D+qu%3A%7B051411612306%7D%3Aqu+nf%3A%7B1%7D%3Anf" TargetMode="External"/><Relationship Id="rId11" Type="http://schemas.openxmlformats.org/officeDocument/2006/relationships/hyperlink" Target="https://www.amazon.com/SunFounder-Solderless-Breadboard-Prototype-Tie-Points/dp/B01HXU6QFW" TargetMode="External"/><Relationship Id="rId5" Type="http://schemas.openxmlformats.org/officeDocument/2006/relationships/hyperlink" Target="https://www.homedepot.com/p/Everbilt-2-in-x-2-in-Zinc-Plated-Strap-Hinge-2-Pack-15287/202034138?keyword=030699152872&amp;semanticToken=200300001110_20200418211853966146_n0r2+200300001110+%3E++cnn%3A%7B13%3A1%7D+cnr%3A%7B7%3A0%7D+cnp%3A%7B10%3A0%7D+cnd%3A%7B4%3A0%7D+cne%3A%7B8%3A0%7D+cnb%3A%7B9%3A1%7D+cns%3A%7B5%3A0%7D+cnx%3A%7B3%3A0%7D+st%3A%7B030699152872%7D%3Ast+oos%3A%7B0%3A1%7D+tgr%3A%7BNo+stage+info%7D+qu%3A%7B030699152872%7D%3Aqu+nf%3A%7B1%7D%3Anf" TargetMode="External"/><Relationship Id="rId15" Type="http://schemas.openxmlformats.org/officeDocument/2006/relationships/hyperlink" Target="https://www.amazon.com/gp/product/B01GD4ZQRS" TargetMode="External"/><Relationship Id="rId10" Type="http://schemas.openxmlformats.org/officeDocument/2006/relationships/hyperlink" Target="https://www.amazon.com/gp/product/B073F92G2S" TargetMode="External"/><Relationship Id="rId4" Type="http://schemas.openxmlformats.org/officeDocument/2006/relationships/hyperlink" Target="https://www.homedepot.com/p/Charlotte-Pipe-3-4-in-x-10-ft-PVC-Schedule-40-Plain-End-DWV-Pipe-PVC-04007-0600/100348472" TargetMode="External"/><Relationship Id="rId9" Type="http://schemas.openxmlformats.org/officeDocument/2006/relationships/hyperlink" Target="https://www.amazon.com/Arduino-A000066-ARDUINO-UNO-R3" TargetMode="External"/><Relationship Id="rId14" Type="http://schemas.openxmlformats.org/officeDocument/2006/relationships/hyperlink" Target="https://www.amazon.com/gp/product/B01DZ8DEXI/ref=ppx_od_dt_b_asin_title_s02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B27" sqref="B27"/>
    </sheetView>
  </sheetViews>
  <sheetFormatPr defaultColWidth="8.81640625" defaultRowHeight="15" customHeight="1" x14ac:dyDescent="0.35"/>
  <cols>
    <col min="1" max="1" width="13.90625" style="1" bestFit="1" customWidth="1"/>
    <col min="2" max="2" width="54.81640625" style="1" bestFit="1" customWidth="1"/>
    <col min="3" max="3" width="8.08984375" style="7" bestFit="1" customWidth="1"/>
    <col min="4" max="4" width="4" style="1" bestFit="1" customWidth="1"/>
    <col min="5" max="5" width="10.90625" style="1" bestFit="1" customWidth="1"/>
    <col min="6" max="6" width="10.453125" style="5" bestFit="1" customWidth="1"/>
    <col min="7" max="7" width="64.453125" style="14" bestFit="1" customWidth="1"/>
    <col min="8" max="16384" width="8.81640625" style="1"/>
  </cols>
  <sheetData>
    <row r="1" spans="1:7" ht="15" customHeight="1" x14ac:dyDescent="0.45">
      <c r="A1" s="4" t="s">
        <v>11</v>
      </c>
    </row>
    <row r="2" spans="1:7" ht="15" customHeight="1" x14ac:dyDescent="0.35">
      <c r="A2" s="2" t="s">
        <v>55</v>
      </c>
    </row>
    <row r="3" spans="1:7" ht="15" customHeight="1" x14ac:dyDescent="0.35">
      <c r="A3" s="3" t="s">
        <v>0</v>
      </c>
      <c r="B3" s="3" t="s">
        <v>1</v>
      </c>
      <c r="C3" s="9" t="s">
        <v>15</v>
      </c>
      <c r="D3" s="3" t="s">
        <v>19</v>
      </c>
      <c r="E3" s="3" t="s">
        <v>29</v>
      </c>
      <c r="F3" s="6"/>
      <c r="G3" s="15" t="s">
        <v>13</v>
      </c>
    </row>
    <row r="4" spans="1:7" ht="15" customHeight="1" x14ac:dyDescent="0.35">
      <c r="A4" s="1" t="s">
        <v>2</v>
      </c>
      <c r="B4" s="1" t="s">
        <v>16</v>
      </c>
      <c r="C4" s="7">
        <v>24.99</v>
      </c>
      <c r="D4" s="1">
        <v>1</v>
      </c>
      <c r="E4" s="10">
        <f>C4*D4</f>
        <v>24.99</v>
      </c>
      <c r="G4" s="16" t="s">
        <v>14</v>
      </c>
    </row>
    <row r="5" spans="1:7" ht="15" customHeight="1" x14ac:dyDescent="0.35">
      <c r="A5" s="1" t="s">
        <v>5</v>
      </c>
      <c r="B5" s="1" t="s">
        <v>18</v>
      </c>
      <c r="C5" s="7">
        <v>32.42</v>
      </c>
      <c r="D5" s="1">
        <v>1</v>
      </c>
      <c r="E5" s="10">
        <f t="shared" ref="E5:E23" si="0">C5*D5</f>
        <v>32.42</v>
      </c>
      <c r="G5" s="16" t="s">
        <v>17</v>
      </c>
    </row>
    <row r="6" spans="1:7" ht="15" customHeight="1" x14ac:dyDescent="0.35">
      <c r="A6" s="1" t="s">
        <v>3</v>
      </c>
      <c r="B6" s="1" t="s">
        <v>20</v>
      </c>
      <c r="C6" s="7">
        <v>1.6</v>
      </c>
      <c r="D6" s="1">
        <v>1</v>
      </c>
      <c r="E6" s="10">
        <f t="shared" si="0"/>
        <v>1.6</v>
      </c>
      <c r="F6"/>
      <c r="G6" s="16" t="s">
        <v>21</v>
      </c>
    </row>
    <row r="7" spans="1:7" ht="15" customHeight="1" x14ac:dyDescent="0.35">
      <c r="A7" s="1" t="s">
        <v>10</v>
      </c>
      <c r="B7" s="1" t="s">
        <v>54</v>
      </c>
      <c r="C7" s="7">
        <v>3.25</v>
      </c>
      <c r="D7" s="1">
        <v>1</v>
      </c>
      <c r="E7" s="10">
        <f t="shared" si="0"/>
        <v>3.25</v>
      </c>
      <c r="G7" s="16" t="s">
        <v>22</v>
      </c>
    </row>
    <row r="8" spans="1:7" ht="15" customHeight="1" x14ac:dyDescent="0.35">
      <c r="A8" s="1" t="s">
        <v>6</v>
      </c>
      <c r="B8" s="1" t="s">
        <v>23</v>
      </c>
      <c r="C8" s="7">
        <v>0</v>
      </c>
      <c r="D8" s="1">
        <v>1</v>
      </c>
      <c r="E8" s="10">
        <f t="shared" si="0"/>
        <v>0</v>
      </c>
      <c r="F8" s="5" t="s">
        <v>24</v>
      </c>
      <c r="G8" s="16"/>
    </row>
    <row r="9" spans="1:7" ht="15" customHeight="1" x14ac:dyDescent="0.35">
      <c r="A9" s="1" t="s">
        <v>7</v>
      </c>
      <c r="B9" s="1" t="s">
        <v>26</v>
      </c>
      <c r="C9" s="7">
        <v>3.49</v>
      </c>
      <c r="D9" s="1">
        <v>1</v>
      </c>
      <c r="E9" s="10">
        <f t="shared" si="0"/>
        <v>3.49</v>
      </c>
      <c r="G9" s="16" t="s">
        <v>25</v>
      </c>
    </row>
    <row r="10" spans="1:7" ht="15" customHeight="1" x14ac:dyDescent="0.35">
      <c r="A10" s="1" t="s">
        <v>30</v>
      </c>
      <c r="B10" s="1" t="s">
        <v>28</v>
      </c>
      <c r="C10" s="7">
        <v>2.08</v>
      </c>
      <c r="D10" s="1">
        <v>2</v>
      </c>
      <c r="E10" s="10">
        <f t="shared" si="0"/>
        <v>4.16</v>
      </c>
      <c r="G10" s="16" t="s">
        <v>27</v>
      </c>
    </row>
    <row r="11" spans="1:7" ht="15" customHeight="1" x14ac:dyDescent="0.35">
      <c r="A11" s="1" t="s">
        <v>8</v>
      </c>
      <c r="B11" s="1" t="s">
        <v>32</v>
      </c>
      <c r="C11" s="7">
        <v>10.51</v>
      </c>
      <c r="D11" s="1">
        <v>1</v>
      </c>
      <c r="E11" s="1">
        <f t="shared" si="0"/>
        <v>10.51</v>
      </c>
      <c r="G11" s="16" t="s">
        <v>31</v>
      </c>
    </row>
    <row r="12" spans="1:7" ht="15" customHeight="1" x14ac:dyDescent="0.35">
      <c r="A12" s="1" t="s">
        <v>9</v>
      </c>
      <c r="B12" s="1" t="s">
        <v>33</v>
      </c>
      <c r="C12" s="7">
        <v>5</v>
      </c>
      <c r="D12" s="1">
        <v>1</v>
      </c>
      <c r="E12" s="1">
        <f t="shared" ref="E12" si="1">C12*D12</f>
        <v>5</v>
      </c>
      <c r="F12" s="5" t="s">
        <v>35</v>
      </c>
      <c r="G12" s="14" t="s">
        <v>34</v>
      </c>
    </row>
    <row r="13" spans="1:7" ht="15" customHeight="1" x14ac:dyDescent="0.35">
      <c r="A13" s="1" t="s">
        <v>4</v>
      </c>
      <c r="B13" s="1" t="s">
        <v>36</v>
      </c>
      <c r="C13" s="7">
        <v>5</v>
      </c>
      <c r="D13" s="1">
        <v>1</v>
      </c>
      <c r="E13" s="1">
        <f t="shared" si="0"/>
        <v>5</v>
      </c>
      <c r="F13" s="5" t="s">
        <v>35</v>
      </c>
      <c r="G13" s="14" t="s">
        <v>37</v>
      </c>
    </row>
    <row r="14" spans="1:7" ht="15" customHeight="1" x14ac:dyDescent="0.35">
      <c r="E14" s="11">
        <f>SUM(E4:E13)</f>
        <v>90.42</v>
      </c>
    </row>
    <row r="15" spans="1:7" ht="15" customHeight="1" x14ac:dyDescent="0.35">
      <c r="A15" s="2" t="s">
        <v>12</v>
      </c>
    </row>
    <row r="16" spans="1:7" ht="15" customHeight="1" x14ac:dyDescent="0.35">
      <c r="A16" s="1" t="s">
        <v>2</v>
      </c>
      <c r="B16" s="1" t="s">
        <v>39</v>
      </c>
      <c r="C16" s="7">
        <v>20.5</v>
      </c>
      <c r="D16" s="1">
        <v>1</v>
      </c>
      <c r="E16" s="1">
        <f t="shared" si="0"/>
        <v>20.5</v>
      </c>
      <c r="G16" s="16" t="s">
        <v>38</v>
      </c>
    </row>
    <row r="17" spans="1:7" ht="15" customHeight="1" x14ac:dyDescent="0.35">
      <c r="A17" s="1" t="s">
        <v>5</v>
      </c>
      <c r="B17" s="1" t="s">
        <v>56</v>
      </c>
      <c r="C17" s="7">
        <v>16.239999999999998</v>
      </c>
      <c r="D17" s="1">
        <v>1</v>
      </c>
      <c r="E17" s="1">
        <f t="shared" si="0"/>
        <v>16.239999999999998</v>
      </c>
      <c r="G17" s="16" t="s">
        <v>40</v>
      </c>
    </row>
    <row r="18" spans="1:7" ht="15" customHeight="1" x14ac:dyDescent="0.35">
      <c r="A18" s="1" t="s">
        <v>3</v>
      </c>
      <c r="B18" s="1" t="s">
        <v>42</v>
      </c>
      <c r="C18" s="8">
        <v>7.99</v>
      </c>
      <c r="D18" s="1">
        <v>1</v>
      </c>
      <c r="E18" s="1">
        <f t="shared" si="0"/>
        <v>7.99</v>
      </c>
      <c r="G18" s="16" t="s">
        <v>41</v>
      </c>
    </row>
    <row r="19" spans="1:7" ht="15" customHeight="1" x14ac:dyDescent="0.35">
      <c r="A19" s="1" t="s">
        <v>10</v>
      </c>
      <c r="B19" s="1" t="s">
        <v>52</v>
      </c>
      <c r="C19" s="7">
        <v>8.99</v>
      </c>
      <c r="D19" s="1">
        <v>1</v>
      </c>
      <c r="E19" s="1">
        <f t="shared" si="0"/>
        <v>8.99</v>
      </c>
      <c r="G19" s="16" t="s">
        <v>43</v>
      </c>
    </row>
    <row r="20" spans="1:7" ht="15" customHeight="1" x14ac:dyDescent="0.35">
      <c r="A20" s="1" t="s">
        <v>6</v>
      </c>
      <c r="B20" s="1" t="s">
        <v>46</v>
      </c>
      <c r="C20" s="7">
        <v>5.29</v>
      </c>
      <c r="D20" s="1">
        <v>1</v>
      </c>
      <c r="E20" s="1">
        <f t="shared" si="0"/>
        <v>5.29</v>
      </c>
      <c r="F20" s="5" t="s">
        <v>45</v>
      </c>
      <c r="G20" s="16" t="s">
        <v>44</v>
      </c>
    </row>
    <row r="21" spans="1:7" ht="15" customHeight="1" x14ac:dyDescent="0.35">
      <c r="A21" s="1" t="s">
        <v>7</v>
      </c>
      <c r="B21" s="1" t="s">
        <v>48</v>
      </c>
      <c r="C21" s="7">
        <v>8.59</v>
      </c>
      <c r="D21" s="1">
        <v>1</v>
      </c>
      <c r="E21" s="1">
        <f t="shared" si="0"/>
        <v>8.59</v>
      </c>
      <c r="G21" s="16" t="s">
        <v>47</v>
      </c>
    </row>
    <row r="22" spans="1:7" ht="15" customHeight="1" x14ac:dyDescent="0.35">
      <c r="A22" s="1" t="s">
        <v>30</v>
      </c>
      <c r="B22" s="1" t="s">
        <v>50</v>
      </c>
      <c r="C22" s="7">
        <v>6.59</v>
      </c>
      <c r="D22" s="1">
        <v>1</v>
      </c>
      <c r="E22" s="1">
        <f t="shared" si="0"/>
        <v>6.59</v>
      </c>
      <c r="G22" s="16" t="s">
        <v>49</v>
      </c>
    </row>
    <row r="23" spans="1:7" ht="15" customHeight="1" x14ac:dyDescent="0.35">
      <c r="A23" s="1" t="s">
        <v>8</v>
      </c>
      <c r="B23" s="1" t="s">
        <v>51</v>
      </c>
      <c r="C23" s="7">
        <v>2</v>
      </c>
      <c r="D23" s="1">
        <v>1</v>
      </c>
      <c r="E23" s="1">
        <f t="shared" si="0"/>
        <v>2</v>
      </c>
    </row>
    <row r="24" spans="1:7" ht="15" customHeight="1" x14ac:dyDescent="0.35">
      <c r="E24" s="2">
        <f>SUM(E16:E23)</f>
        <v>76.19</v>
      </c>
    </row>
    <row r="25" spans="1:7" ht="15" customHeight="1" x14ac:dyDescent="0.35">
      <c r="E25" s="2"/>
    </row>
    <row r="26" spans="1:7" ht="15" customHeight="1" x14ac:dyDescent="0.45">
      <c r="A26" s="4"/>
      <c r="B26" s="4" t="s">
        <v>53</v>
      </c>
      <c r="C26" s="12"/>
      <c r="D26" s="4"/>
      <c r="E26" s="13">
        <f>SUM(E24,E14)</f>
        <v>166.61</v>
      </c>
    </row>
  </sheetData>
  <hyperlinks>
    <hyperlink ref="G4" r:id="rId1"/>
    <hyperlink ref="B4" r:id="rId2" display="https://www.amazon.com/gp/product/B07NPVL1GD/ref=ppx_yo_dt_b_asin_title_o00_s00?ie=UTF8&amp;psc=1"/>
    <hyperlink ref="G5" r:id="rId3"/>
    <hyperlink ref="G6" r:id="rId4"/>
    <hyperlink ref="G7" r:id="rId5" display="https://www.homedepot.com/p/Everbilt-2-in-x-2-in-Zinc-Plated-Strap-Hinge-2-Pack-15287/202034138?keyword=030699152872&amp;semanticToken=200300001110_20200418211853966146_n0r2+200300001110+%3E++cnn%3A%7B13%3A1%7D+cnr%3A%7B7%3A0%7D+cnp%3A%7B10%3A0%7D+cnd%3A%7B4%3A0%7D+cne%3A%7B8%3A0%7D+cnb%3A%7B9%3A1%7D+cns%3A%7B5%3A0%7D+cnx%3A%7B3%3A0%7D+st%3A%7B030699152872%7D%3Ast+oos%3A%7B0%3A1%7D+tgr%3A%7BNo+stage+info%7D+qu%3A%7B030699152872%7D%3Aqu+nf%3A%7B1%7D%3Anf"/>
    <hyperlink ref="G9" r:id="rId6" display="https://www.homedepot.com/p/3-in-Rigid-2-Hole-Conduit-Strap-61230/100154698?keyword=051411612306&amp;semanticToken=200300001110_20200418212105783241_d04d+200300001110+%3E++cnn%3A%7B13%3A1%7D+cnr%3A%7B7%3A0%7D+cnp%3A%7B10%3A0%7D+cnd%3A%7B4%3A0%7D+cne%3A%7B8%3A0%7D+cnb%3A%7B9%3A1%7D+cns%3A%7B5%3A0%7D+cnx%3A%7B3%3A0%7D+st%3A%7B051411612306%7D%3Ast+oos%3A%7B0%3A1%7D+tgr%3A%7BNo+stage+info%7D+qu%3A%7B051411612306%7D%3Aqu+nf%3A%7B1%7D%3Anf"/>
    <hyperlink ref="G10" r:id="rId7" display="https://www.homedepot.com/p/2-in-Rigid-2-Hole-Conduit-Straps-2-Pack-26126/100132577?keyword=051411261269&amp;semanticToken=200300001110_20200418212204272926_v4hz+200300001110+%3E++cnn%3A%7B13%3A1%7D+cnr%3A%7B7%3A0%7D+cnp%3A%7B10%3A0%7D+cnd%3A%7B4%3A0%7D+cne%3A%7B8%3A0%7D+cnb%3A%7B9%3A1%7D+cns%3A%7B5%3A0%7D+cnx%3A%7B3%3A0%7D+st%3A%7B051411261269%7D%3Ast+oos%3A%7B0%3A1%7D+tgr%3A%7BNo+stage+info%7D+qu%3A%7B051411261269%7D%3Aqu+nf%3A%7B1%7D%3Anf"/>
    <hyperlink ref="G11" r:id="rId8"/>
    <hyperlink ref="G16" r:id="rId9"/>
    <hyperlink ref="G17" r:id="rId10"/>
    <hyperlink ref="G18" r:id="rId11"/>
    <hyperlink ref="G19" r:id="rId12"/>
    <hyperlink ref="G20" r:id="rId13"/>
    <hyperlink ref="B20" r:id="rId14" display="https://www.amazon.com/gp/product/B01DZ8DEXI/ref=ppx_od_dt_b_asin_title_s02?ie=UTF8&amp;psc=1"/>
    <hyperlink ref="G21" r:id="rId15"/>
    <hyperlink ref="G22" r:id="rId16"/>
  </hyperlinks>
  <pageMargins left="0.7" right="0.7" top="0.75" bottom="0.75" header="0.3" footer="0.3"/>
  <pageSetup orientation="portrait" horizontalDpi="0" verticalDpi="0" r:id="rId1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77B2AEDA68B847ACDED1CF6B65F8FB" ma:contentTypeVersion="9" ma:contentTypeDescription="Create a new document." ma:contentTypeScope="" ma:versionID="c9910fcdbae52f23a63f68bd80f3cc1a">
  <xsd:schema xmlns:xsd="http://www.w3.org/2001/XMLSchema" xmlns:xs="http://www.w3.org/2001/XMLSchema" xmlns:p="http://schemas.microsoft.com/office/2006/metadata/properties" xmlns:ns2="4c13b7ba-e6af-441d-a149-28e01b7503c3" targetNamespace="http://schemas.microsoft.com/office/2006/metadata/properties" ma:root="true" ma:fieldsID="9c427c96d7005155e336b53d918d35f9" ns2:_="">
    <xsd:import namespace="4c13b7ba-e6af-441d-a149-28e01b7503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3b7ba-e6af-441d-a149-28e01b7503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0FAA0A-7E1C-436D-9316-77ABC81930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13b7ba-e6af-441d-a149-28e01b7503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C9C551-1760-4EF5-AAD2-E8ED1E64E91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FF54322-C320-49B7-962D-0DF3948980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OpenGills Build component list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Puttanna, Abhinanda</cp:lastModifiedBy>
  <cp:revision/>
  <dcterms:created xsi:type="dcterms:W3CDTF">2020-03-23T18:43:38Z</dcterms:created>
  <dcterms:modified xsi:type="dcterms:W3CDTF">2020-04-19T01:46:23Z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0x010100E777B2AEDA68B847ACDED1CF6B65F8FB</vt:lpwstr>
  </property>
</Properties>
</file>