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6.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7.xml" ContentType="application/vnd.openxmlformats-officedocument.drawing+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15" windowWidth="17280" windowHeight="8280" activeTab="1"/>
  </bookViews>
  <sheets>
    <sheet name="Condition 2" sheetId="1" r:id="rId1"/>
    <sheet name="Condition 1" sheetId="2" r:id="rId2"/>
    <sheet name="Graph" sheetId="3" r:id="rId3"/>
    <sheet name="t-test" sheetId="4" r:id="rId4"/>
    <sheet name="Correlation" sheetId="5" r:id="rId5"/>
    <sheet name="Condition 3" sheetId="7" r:id="rId6"/>
    <sheet name="Cond 2 by Equation" sheetId="6" r:id="rId7"/>
    <sheet name="Cond 1 by Equation" sheetId="8" r:id="rId8"/>
    <sheet name="Sheet2" sheetId="9" r:id="rId9"/>
  </sheets>
  <calcPr calcId="145621"/>
</workbook>
</file>

<file path=xl/calcChain.xml><?xml version="1.0" encoding="utf-8"?>
<calcChain xmlns="http://schemas.openxmlformats.org/spreadsheetml/2006/main">
  <c r="Y175" i="2" l="1"/>
  <c r="AC115" i="1" l="1"/>
  <c r="AC107" i="1"/>
  <c r="AC99" i="1"/>
  <c r="AC91" i="1"/>
  <c r="AC83" i="1"/>
  <c r="AC75" i="1"/>
  <c r="AC67" i="1"/>
  <c r="AC59" i="1"/>
  <c r="AC51" i="1"/>
  <c r="AC43" i="1"/>
  <c r="AC35" i="1"/>
  <c r="AC27" i="1"/>
  <c r="AC19" i="1"/>
  <c r="AC11" i="1"/>
  <c r="E100" i="8" l="1"/>
  <c r="D100" i="8"/>
  <c r="E93" i="8"/>
  <c r="D93" i="8"/>
  <c r="E86" i="8"/>
  <c r="D86" i="8"/>
  <c r="E79" i="8"/>
  <c r="D79" i="8"/>
  <c r="E72" i="8"/>
  <c r="D72" i="8"/>
  <c r="E65" i="8"/>
  <c r="D65" i="8"/>
  <c r="E58" i="8"/>
  <c r="D58" i="8"/>
  <c r="E51" i="8"/>
  <c r="D51" i="8"/>
  <c r="E44" i="8"/>
  <c r="D44" i="8"/>
  <c r="E37" i="8"/>
  <c r="D37" i="8"/>
  <c r="E30" i="8"/>
  <c r="D30" i="8"/>
  <c r="E23" i="8"/>
  <c r="D23" i="8"/>
  <c r="E16" i="8"/>
  <c r="D16" i="8"/>
  <c r="E9" i="8"/>
  <c r="D9" i="8"/>
  <c r="F112" i="6"/>
  <c r="G112" i="6" s="1"/>
  <c r="E112" i="6"/>
  <c r="F104" i="6"/>
  <c r="E104" i="6"/>
  <c r="F96" i="6"/>
  <c r="G96" i="6" s="1"/>
  <c r="E96" i="6"/>
  <c r="F88" i="6"/>
  <c r="E88" i="6"/>
  <c r="F80" i="6"/>
  <c r="G80" i="6" s="1"/>
  <c r="E80" i="6"/>
  <c r="F72" i="6"/>
  <c r="E72" i="6"/>
  <c r="F64" i="6"/>
  <c r="G64" i="6" s="1"/>
  <c r="E64" i="6"/>
  <c r="F56" i="6"/>
  <c r="E56" i="6"/>
  <c r="F48" i="6"/>
  <c r="G48" i="6" s="1"/>
  <c r="E48" i="6"/>
  <c r="F40" i="6"/>
  <c r="E40" i="6"/>
  <c r="F32" i="6"/>
  <c r="G32" i="6" s="1"/>
  <c r="E32" i="6"/>
  <c r="F24" i="6"/>
  <c r="E24" i="6"/>
  <c r="F16" i="6"/>
  <c r="G16" i="6" s="1"/>
  <c r="E16" i="6"/>
  <c r="F8" i="6"/>
  <c r="E8" i="6"/>
  <c r="G24" i="6" l="1"/>
  <c r="G40" i="6"/>
  <c r="G56" i="6"/>
  <c r="G72" i="6"/>
  <c r="G88" i="6"/>
  <c r="G104" i="6"/>
  <c r="G8" i="6"/>
  <c r="H16" i="8"/>
  <c r="H30" i="8"/>
  <c r="H44" i="8"/>
  <c r="H58" i="8"/>
  <c r="H72" i="8"/>
  <c r="H86" i="8"/>
  <c r="H100" i="8"/>
  <c r="F16" i="8"/>
  <c r="F44" i="8"/>
  <c r="I16" i="8"/>
  <c r="I72" i="8"/>
  <c r="F72" i="8"/>
  <c r="F86" i="8"/>
  <c r="F100" i="8"/>
  <c r="J72" i="8"/>
  <c r="I100" i="8"/>
  <c r="F9" i="8"/>
  <c r="F23" i="8"/>
  <c r="F37" i="8"/>
  <c r="F51" i="8"/>
  <c r="I30" i="8"/>
  <c r="I58" i="8"/>
  <c r="F65" i="8"/>
  <c r="F79" i="8"/>
  <c r="F93" i="8"/>
  <c r="I86" i="8"/>
  <c r="J86" i="8" s="1"/>
  <c r="F30" i="8"/>
  <c r="F58" i="8"/>
  <c r="I44" i="8"/>
  <c r="N73" i="7"/>
  <c r="M73" i="7"/>
  <c r="N68" i="7"/>
  <c r="O68" i="7" s="1"/>
  <c r="U45" i="7" s="1"/>
  <c r="M68" i="7"/>
  <c r="N63" i="7"/>
  <c r="M63" i="7"/>
  <c r="N58" i="7"/>
  <c r="M58" i="7"/>
  <c r="N53" i="7"/>
  <c r="M53" i="7"/>
  <c r="N48" i="7"/>
  <c r="M48" i="7"/>
  <c r="N43" i="7"/>
  <c r="M43" i="7"/>
  <c r="N38" i="7"/>
  <c r="M38" i="7"/>
  <c r="N33" i="7"/>
  <c r="M33" i="7"/>
  <c r="N28" i="7"/>
  <c r="O28" i="7" s="1"/>
  <c r="U43" i="7" s="1"/>
  <c r="M28" i="7"/>
  <c r="N23" i="7"/>
  <c r="M23" i="7"/>
  <c r="N18" i="7"/>
  <c r="M18" i="7"/>
  <c r="N13" i="7"/>
  <c r="M13" i="7"/>
  <c r="N8" i="7"/>
  <c r="Q14" i="7" s="1"/>
  <c r="M8" i="7"/>
  <c r="O18" i="7" l="1"/>
  <c r="U35" i="7" s="1"/>
  <c r="Q24" i="7"/>
  <c r="R24" i="7" s="1"/>
  <c r="P14" i="7"/>
  <c r="R14" i="7" s="1"/>
  <c r="P24" i="7"/>
  <c r="P44" i="7"/>
  <c r="P54" i="7"/>
  <c r="P64" i="7"/>
  <c r="O58" i="7"/>
  <c r="U37" i="7" s="1"/>
  <c r="Q64" i="7"/>
  <c r="Q34" i="7"/>
  <c r="R34" i="7" s="1"/>
  <c r="Q74" i="7"/>
  <c r="R74" i="7" s="1"/>
  <c r="O48" i="7"/>
  <c r="U41" i="7" s="1"/>
  <c r="Q54" i="7"/>
  <c r="O73" i="7"/>
  <c r="U46" i="7" s="1"/>
  <c r="P74" i="7"/>
  <c r="O38" i="7"/>
  <c r="U39" i="7" s="1"/>
  <c r="Q44" i="7"/>
  <c r="R44" i="7" s="1"/>
  <c r="O33" i="7"/>
  <c r="U44" i="7" s="1"/>
  <c r="P34" i="7"/>
  <c r="J58" i="8"/>
  <c r="J16" i="8"/>
  <c r="J44" i="8"/>
  <c r="J30" i="8"/>
  <c r="J100" i="8"/>
  <c r="O13" i="7"/>
  <c r="U48" i="7" s="1"/>
  <c r="O23" i="7"/>
  <c r="U36" i="7" s="1"/>
  <c r="O43" i="7"/>
  <c r="U40" i="7" s="1"/>
  <c r="O53" i="7"/>
  <c r="U42" i="7" s="1"/>
  <c r="O63" i="7"/>
  <c r="U38" i="7" s="1"/>
  <c r="O8" i="7"/>
  <c r="U47" i="7" s="1"/>
  <c r="G18" i="5"/>
  <c r="E8" i="7"/>
  <c r="E13" i="7"/>
  <c r="E18" i="7"/>
  <c r="E23" i="7"/>
  <c r="E28" i="7"/>
  <c r="E33" i="7"/>
  <c r="E38" i="7"/>
  <c r="E43" i="7"/>
  <c r="E48" i="7"/>
  <c r="E53" i="7"/>
  <c r="E58" i="7"/>
  <c r="E63" i="7"/>
  <c r="E68" i="7"/>
  <c r="E73" i="7"/>
  <c r="D73" i="7"/>
  <c r="D68" i="7"/>
  <c r="D63" i="7"/>
  <c r="D58" i="7"/>
  <c r="D53" i="7"/>
  <c r="D48" i="7"/>
  <c r="D43" i="7"/>
  <c r="D38" i="7"/>
  <c r="D33" i="7"/>
  <c r="D28" i="7"/>
  <c r="D23" i="7"/>
  <c r="D18" i="7"/>
  <c r="D13" i="7"/>
  <c r="D8" i="7"/>
  <c r="R54" i="7" l="1"/>
  <c r="R64" i="7"/>
  <c r="F23" i="7"/>
  <c r="F43" i="7"/>
  <c r="F63" i="7"/>
  <c r="F68" i="7"/>
  <c r="F48" i="7"/>
  <c r="F28" i="7"/>
  <c r="F8" i="7"/>
  <c r="F38" i="7"/>
  <c r="F18" i="7"/>
  <c r="F58" i="7"/>
  <c r="F73" i="7"/>
  <c r="F53" i="7"/>
  <c r="F33" i="7"/>
  <c r="F13" i="7"/>
  <c r="E18" i="5"/>
  <c r="C18" i="5"/>
  <c r="F113" i="4"/>
  <c r="F105" i="4"/>
  <c r="F97" i="4"/>
  <c r="F89" i="4"/>
  <c r="F81" i="4"/>
  <c r="F73" i="4"/>
  <c r="F65" i="4"/>
  <c r="F57" i="4"/>
  <c r="F49" i="4"/>
  <c r="F41" i="4"/>
  <c r="F33" i="4"/>
  <c r="F25" i="4"/>
  <c r="F17" i="4"/>
  <c r="F9" i="4"/>
  <c r="Z8" i="2" l="1"/>
  <c r="Z7" i="2"/>
  <c r="Z6" i="2"/>
  <c r="Z17" i="2"/>
  <c r="Z18" i="2"/>
  <c r="Z19" i="2"/>
  <c r="Z28" i="2"/>
  <c r="Z29" i="2"/>
  <c r="Z30" i="2"/>
  <c r="Z39" i="2"/>
  <c r="Z40" i="2"/>
  <c r="Z41" i="2"/>
  <c r="Z50" i="2"/>
  <c r="Z51" i="2"/>
  <c r="Z52" i="2"/>
  <c r="Z61" i="2"/>
  <c r="Z62" i="2"/>
  <c r="Z63" i="2"/>
  <c r="Z72" i="2"/>
  <c r="Z73" i="2"/>
  <c r="Z74" i="2"/>
  <c r="Z83" i="2"/>
  <c r="Z84" i="2"/>
  <c r="Z85" i="2"/>
  <c r="Z86" i="2"/>
  <c r="Z94" i="2"/>
  <c r="Z95" i="2"/>
  <c r="Z96" i="2"/>
  <c r="Z97" i="2"/>
  <c r="Z105" i="2"/>
  <c r="Z106" i="2"/>
  <c r="Z107" i="2"/>
  <c r="Z116" i="2"/>
  <c r="Z117" i="2"/>
  <c r="Z118" i="2"/>
  <c r="Z127" i="2"/>
  <c r="Z128" i="2"/>
  <c r="Z129" i="2"/>
  <c r="Z130" i="2"/>
  <c r="Z131" i="2"/>
  <c r="Z132" i="2"/>
  <c r="Z138" i="2"/>
  <c r="Z139" i="2"/>
  <c r="Z140" i="2"/>
  <c r="Z141" i="2"/>
  <c r="Z142" i="2"/>
  <c r="Z149" i="2"/>
  <c r="Z150" i="2"/>
  <c r="Z151" i="2"/>
  <c r="Z152" i="2"/>
  <c r="Z153" i="2"/>
  <c r="Z154" i="2"/>
  <c r="Z155" i="2"/>
  <c r="Z156" i="2"/>
  <c r="Z146" i="2" l="1"/>
  <c r="Z135" i="2"/>
  <c r="Z157" i="2"/>
  <c r="AA150" i="2"/>
  <c r="AB150" i="2" s="1"/>
  <c r="AA139" i="2"/>
  <c r="AB139" i="2" s="1"/>
  <c r="AA128" i="2"/>
  <c r="AB128" i="2"/>
  <c r="AA117" i="2"/>
  <c r="AB117" i="2" s="1"/>
  <c r="AA106" i="2"/>
  <c r="AB106" i="2" s="1"/>
  <c r="AA95" i="2"/>
  <c r="AB95" i="2" s="1"/>
  <c r="AA84" i="2"/>
  <c r="AB84" i="2" s="1"/>
  <c r="AA73" i="2"/>
  <c r="AB73" i="2" s="1"/>
  <c r="AA62" i="2"/>
  <c r="AB62" i="2" s="1"/>
  <c r="AA51" i="2"/>
  <c r="AB51" i="2" s="1"/>
  <c r="AA40" i="2"/>
  <c r="AB40" i="2" s="1"/>
  <c r="AA29" i="2"/>
  <c r="AB29" i="2" s="1"/>
  <c r="AA18" i="2"/>
  <c r="AB18" i="2" s="1"/>
  <c r="AA7" i="2"/>
  <c r="AB7" i="2" s="1"/>
  <c r="AA6" i="2" l="1"/>
  <c r="AA17" i="2"/>
  <c r="AA28" i="2"/>
  <c r="AB28" i="2" s="1"/>
  <c r="AA39" i="2"/>
  <c r="AB39" i="2" s="1"/>
  <c r="AA50" i="2"/>
  <c r="AA61" i="2"/>
  <c r="AB61" i="2" s="1"/>
  <c r="AA72" i="2"/>
  <c r="AA83" i="2"/>
  <c r="AB83" i="2" s="1"/>
  <c r="AA94" i="2"/>
  <c r="AA105" i="2"/>
  <c r="AA116" i="2"/>
  <c r="AB116" i="2" s="1"/>
  <c r="AA127" i="2"/>
  <c r="AA138" i="2"/>
  <c r="AA149" i="2"/>
  <c r="AB138" i="2" l="1"/>
  <c r="AB149" i="2"/>
  <c r="AB72" i="2"/>
  <c r="AB50" i="2"/>
  <c r="AB94" i="2"/>
  <c r="AB6" i="2"/>
  <c r="AB105" i="2"/>
  <c r="AB17" i="2"/>
  <c r="AB127" i="2"/>
  <c r="Z148" i="2"/>
  <c r="AA148" i="2"/>
  <c r="Z137" i="2"/>
  <c r="AA137" i="2"/>
  <c r="Z126" i="2"/>
  <c r="AA126" i="2"/>
  <c r="Z115" i="2"/>
  <c r="AA115" i="2"/>
  <c r="Z104" i="2"/>
  <c r="AA104" i="2"/>
  <c r="Z93" i="2"/>
  <c r="AA93" i="2"/>
  <c r="Z82" i="2"/>
  <c r="AA82" i="2"/>
  <c r="Z71" i="2"/>
  <c r="AA71" i="2"/>
  <c r="Z60" i="2"/>
  <c r="AA60" i="2"/>
  <c r="AB60" i="2" s="1"/>
  <c r="Z49" i="2"/>
  <c r="AA49" i="2"/>
  <c r="Z38" i="2"/>
  <c r="AA38" i="2"/>
  <c r="AB38" i="2" s="1"/>
  <c r="Z27" i="2"/>
  <c r="AA27" i="2"/>
  <c r="Z16" i="2"/>
  <c r="AA16" i="2"/>
  <c r="Z5" i="2"/>
  <c r="AA5" i="2"/>
  <c r="AB71" i="2" l="1"/>
  <c r="AB93" i="2"/>
  <c r="AB137" i="2"/>
  <c r="AB16" i="2"/>
  <c r="AB27" i="2"/>
  <c r="AB49" i="2"/>
  <c r="AB5" i="2"/>
  <c r="AB82" i="2"/>
  <c r="AB104" i="2"/>
  <c r="AB126" i="2"/>
  <c r="AB115" i="2"/>
  <c r="AB148" i="2"/>
  <c r="AA153" i="2"/>
  <c r="AA142" i="2"/>
  <c r="AA131" i="2"/>
  <c r="Z120" i="2"/>
  <c r="AA120" i="2"/>
  <c r="Z109" i="2"/>
  <c r="AA109" i="2"/>
  <c r="Z98" i="2"/>
  <c r="Z102" i="2" s="1"/>
  <c r="AA98" i="2"/>
  <c r="Z87" i="2"/>
  <c r="Z91" i="2" s="1"/>
  <c r="AA87" i="2"/>
  <c r="Z76" i="2"/>
  <c r="AA76" i="2"/>
  <c r="Z65" i="2"/>
  <c r="AA65" i="2"/>
  <c r="Z54" i="2"/>
  <c r="AA54" i="2"/>
  <c r="Z43" i="2"/>
  <c r="AA43" i="2"/>
  <c r="Z32" i="2"/>
  <c r="AA32" i="2"/>
  <c r="Z21" i="2"/>
  <c r="AA21" i="2"/>
  <c r="Z10" i="2"/>
  <c r="AA10" i="2"/>
  <c r="AB43" i="2" l="1"/>
  <c r="AB65" i="2"/>
  <c r="AB153" i="2"/>
  <c r="AB54" i="2"/>
  <c r="AB10" i="2"/>
  <c r="AB32" i="2"/>
  <c r="AB87" i="2"/>
  <c r="AB109" i="2"/>
  <c r="AB131" i="2"/>
  <c r="AB21" i="2"/>
  <c r="AB76" i="2"/>
  <c r="AB98" i="2"/>
  <c r="AB120" i="2"/>
  <c r="AB142" i="2"/>
  <c r="Z9" i="2"/>
  <c r="Z14" i="2" s="1"/>
  <c r="AA9" i="2"/>
  <c r="Z20" i="2"/>
  <c r="Z25" i="2" s="1"/>
  <c r="AA20" i="2"/>
  <c r="Z31" i="2"/>
  <c r="Z36" i="2" s="1"/>
  <c r="AA31" i="2"/>
  <c r="Z42" i="2"/>
  <c r="Z47" i="2" s="1"/>
  <c r="AA42" i="2"/>
  <c r="Z53" i="2"/>
  <c r="Z58" i="2" s="1"/>
  <c r="AA53" i="2"/>
  <c r="Z64" i="2"/>
  <c r="Z69" i="2" s="1"/>
  <c r="AA64" i="2"/>
  <c r="Z75" i="2"/>
  <c r="Z80" i="2" s="1"/>
  <c r="AA75" i="2"/>
  <c r="AA86" i="2"/>
  <c r="AA97" i="2"/>
  <c r="Z108" i="2"/>
  <c r="Z113" i="2" s="1"/>
  <c r="AA108" i="2"/>
  <c r="Z119" i="2"/>
  <c r="Z124" i="2" s="1"/>
  <c r="AA119" i="2"/>
  <c r="AA130" i="2"/>
  <c r="AA141" i="2"/>
  <c r="AA152" i="2"/>
  <c r="AB20" i="2" l="1"/>
  <c r="AB64" i="2"/>
  <c r="AB42" i="2"/>
  <c r="AB53" i="2"/>
  <c r="AB31" i="2"/>
  <c r="AB152" i="2"/>
  <c r="AB130" i="2"/>
  <c r="AB108" i="2"/>
  <c r="AB86" i="2"/>
  <c r="AB9" i="2"/>
  <c r="AB141" i="2"/>
  <c r="AB119" i="2"/>
  <c r="AB97" i="2"/>
  <c r="AB75" i="2"/>
  <c r="AA151" i="2"/>
  <c r="AA157" i="2" s="1"/>
  <c r="AA140" i="2"/>
  <c r="AA146" i="2" s="1"/>
  <c r="AA129" i="2"/>
  <c r="AA135" i="2" s="1"/>
  <c r="AA118" i="2"/>
  <c r="AA124" i="2" s="1"/>
  <c r="AA107" i="2"/>
  <c r="AA113" i="2" s="1"/>
  <c r="AA96" i="2"/>
  <c r="AA102" i="2" s="1"/>
  <c r="AA85" i="2"/>
  <c r="AA91" i="2" s="1"/>
  <c r="AA74" i="2"/>
  <c r="AA80" i="2" s="1"/>
  <c r="AA63" i="2"/>
  <c r="AA69" i="2" s="1"/>
  <c r="AA52" i="2"/>
  <c r="AA58" i="2" s="1"/>
  <c r="AA41" i="2"/>
  <c r="AA47" i="2" s="1"/>
  <c r="AA30" i="2"/>
  <c r="AA36" i="2" s="1"/>
  <c r="AA19" i="2"/>
  <c r="AA25" i="2" s="1"/>
  <c r="AA8" i="2"/>
  <c r="AA14" i="2" s="1"/>
  <c r="AB14" i="2" s="1"/>
  <c r="AB157" i="2" l="1"/>
  <c r="AB96" i="2"/>
  <c r="AC102" i="2" s="1"/>
  <c r="AB151" i="2"/>
  <c r="AC157" i="2" s="1"/>
  <c r="AB102" i="2"/>
  <c r="AB124" i="2"/>
  <c r="AB107" i="2"/>
  <c r="AC113" i="2" s="1"/>
  <c r="AB113" i="2"/>
  <c r="AB8" i="2"/>
  <c r="AC14" i="2" s="1"/>
  <c r="AB52" i="2"/>
  <c r="AC58" i="2" s="1"/>
  <c r="AB58" i="2"/>
  <c r="AB129" i="2"/>
  <c r="AC135" i="2" s="1"/>
  <c r="AB135" i="2"/>
  <c r="AB30" i="2"/>
  <c r="AC36" i="2" s="1"/>
  <c r="AB36" i="2"/>
  <c r="AB74" i="2"/>
  <c r="AC80" i="2" s="1"/>
  <c r="AB80" i="2"/>
  <c r="AB25" i="2"/>
  <c r="AB47" i="2"/>
  <c r="AB63" i="2"/>
  <c r="AC69" i="2" s="1"/>
  <c r="AB69" i="2"/>
  <c r="AB91" i="2"/>
  <c r="AB19" i="2"/>
  <c r="AC25" i="2" s="1"/>
  <c r="AB41" i="2"/>
  <c r="AC47" i="2" s="1"/>
  <c r="AB118" i="2"/>
  <c r="AC124" i="2" s="1"/>
  <c r="AB140" i="2"/>
  <c r="AC146" i="2" s="1"/>
  <c r="AB85" i="2"/>
  <c r="AC91" i="2" s="1"/>
  <c r="Z114" i="1"/>
  <c r="AA114" i="1"/>
  <c r="AB114" i="1" s="1"/>
  <c r="Z106" i="1"/>
  <c r="AA106" i="1"/>
  <c r="AB106" i="1" s="1"/>
  <c r="Z98" i="1"/>
  <c r="AA98" i="1"/>
  <c r="Z90" i="1"/>
  <c r="AA90" i="1"/>
  <c r="AB90" i="1"/>
  <c r="Z82" i="1"/>
  <c r="AA82" i="1"/>
  <c r="Z74" i="1"/>
  <c r="AA74" i="1"/>
  <c r="AB74" i="1" s="1"/>
  <c r="Z66" i="1"/>
  <c r="AA66" i="1"/>
  <c r="Z58" i="1"/>
  <c r="AA58" i="1"/>
  <c r="AB58" i="1" s="1"/>
  <c r="Z50" i="1"/>
  <c r="AA50" i="1"/>
  <c r="AB50" i="1" s="1"/>
  <c r="Z42" i="1"/>
  <c r="AA42" i="1"/>
  <c r="AB42" i="1" s="1"/>
  <c r="Z34" i="1"/>
  <c r="AA34" i="1"/>
  <c r="AB34" i="1" s="1"/>
  <c r="Z26" i="1"/>
  <c r="AA26" i="1"/>
  <c r="Z18" i="1"/>
  <c r="AA18" i="1"/>
  <c r="AB18" i="1" s="1"/>
  <c r="Z10" i="1"/>
  <c r="AA10" i="1"/>
  <c r="AB98" i="1" l="1"/>
  <c r="AB10" i="1"/>
  <c r="AB26" i="1"/>
  <c r="AB66" i="1"/>
  <c r="AB82" i="1"/>
  <c r="Z113" i="1"/>
  <c r="AA113" i="1"/>
  <c r="AB113" i="1"/>
  <c r="Z105" i="1"/>
  <c r="AA105" i="1"/>
  <c r="Z97" i="1"/>
  <c r="AA97" i="1"/>
  <c r="AB97" i="1" s="1"/>
  <c r="Z89" i="1"/>
  <c r="AA89" i="1"/>
  <c r="Z81" i="1"/>
  <c r="AA81" i="1"/>
  <c r="Z73" i="1"/>
  <c r="AB73" i="1" s="1"/>
  <c r="AA73" i="1"/>
  <c r="Z65" i="1"/>
  <c r="AA65" i="1"/>
  <c r="Z57" i="1"/>
  <c r="AA57" i="1"/>
  <c r="AB57" i="1" s="1"/>
  <c r="Z49" i="1"/>
  <c r="AA49" i="1"/>
  <c r="AB49" i="1" s="1"/>
  <c r="Z41" i="1"/>
  <c r="AA41" i="1"/>
  <c r="Z33" i="1"/>
  <c r="AA33" i="1"/>
  <c r="AB33" i="1" s="1"/>
  <c r="Z25" i="1"/>
  <c r="AA25" i="1"/>
  <c r="AB25" i="1"/>
  <c r="Z17" i="1"/>
  <c r="AA17" i="1"/>
  <c r="AB17" i="1" s="1"/>
  <c r="Z9" i="1"/>
  <c r="AA9" i="1"/>
  <c r="AB9" i="1" s="1"/>
  <c r="AB89" i="1" l="1"/>
  <c r="AB105" i="1"/>
  <c r="AB65" i="1"/>
  <c r="AB41" i="1"/>
  <c r="AB81" i="1"/>
  <c r="Z112" i="1"/>
  <c r="AA112" i="1"/>
  <c r="AB112" i="1" s="1"/>
  <c r="Z104" i="1"/>
  <c r="AA104" i="1"/>
  <c r="AB104" i="1" s="1"/>
  <c r="Z96" i="1"/>
  <c r="AA96" i="1"/>
  <c r="AB96" i="1"/>
  <c r="Z88" i="1"/>
  <c r="AA88" i="1"/>
  <c r="Z80" i="1"/>
  <c r="AA80" i="1"/>
  <c r="AB80" i="1" s="1"/>
  <c r="Z72" i="1"/>
  <c r="AB72" i="1" s="1"/>
  <c r="AA72" i="1"/>
  <c r="Z64" i="1"/>
  <c r="AA64" i="1"/>
  <c r="Z56" i="1"/>
  <c r="AA56" i="1"/>
  <c r="AB56" i="1" s="1"/>
  <c r="Z48" i="1"/>
  <c r="AA48" i="1"/>
  <c r="Z40" i="1"/>
  <c r="AA40" i="1"/>
  <c r="AB40" i="1"/>
  <c r="Z32" i="1"/>
  <c r="AB32" i="1" s="1"/>
  <c r="AA32" i="1"/>
  <c r="Z24" i="1"/>
  <c r="AA24" i="1"/>
  <c r="Z16" i="1"/>
  <c r="AA16" i="1"/>
  <c r="AB16" i="1" s="1"/>
  <c r="Z8" i="1"/>
  <c r="AA8" i="1"/>
  <c r="AB88" i="1" l="1"/>
  <c r="AB8" i="1"/>
  <c r="AB24" i="1"/>
  <c r="AB48" i="1"/>
  <c r="AB64" i="1"/>
  <c r="Z111" i="1"/>
  <c r="AA111" i="1"/>
  <c r="AB111" i="1" s="1"/>
  <c r="Z103" i="1"/>
  <c r="AA103" i="1"/>
  <c r="AB103" i="1" s="1"/>
  <c r="Z95" i="1"/>
  <c r="AA95" i="1"/>
  <c r="AB95" i="1" s="1"/>
  <c r="Z87" i="1"/>
  <c r="AA87" i="1"/>
  <c r="AB87" i="1" s="1"/>
  <c r="Z79" i="1"/>
  <c r="AA79" i="1"/>
  <c r="Z71" i="1"/>
  <c r="AA71" i="1"/>
  <c r="AB71" i="1" s="1"/>
  <c r="Z63" i="1"/>
  <c r="AA63" i="1"/>
  <c r="AB63" i="1"/>
  <c r="Z55" i="1"/>
  <c r="AA55" i="1"/>
  <c r="AB55" i="1" s="1"/>
  <c r="Z47" i="1"/>
  <c r="AA47" i="1"/>
  <c r="AB47" i="1" s="1"/>
  <c r="Z39" i="1"/>
  <c r="AA39" i="1"/>
  <c r="AB39" i="1"/>
  <c r="Z31" i="1"/>
  <c r="AA31" i="1"/>
  <c r="Z23" i="1"/>
  <c r="AA23" i="1"/>
  <c r="AB23" i="1" s="1"/>
  <c r="Z15" i="1"/>
  <c r="AA15" i="1"/>
  <c r="Z7" i="1"/>
  <c r="AA7" i="1"/>
  <c r="AB15" i="1" l="1"/>
  <c r="AB31" i="1"/>
  <c r="AB7" i="1"/>
  <c r="AB79" i="1"/>
  <c r="Z109" i="1"/>
  <c r="AA109" i="1"/>
  <c r="Z101" i="1"/>
  <c r="AA101" i="1"/>
  <c r="AB101" i="1"/>
  <c r="Z93" i="1"/>
  <c r="AA93" i="1"/>
  <c r="Z85" i="1"/>
  <c r="AA85" i="1"/>
  <c r="Z77" i="1"/>
  <c r="AA77" i="1"/>
  <c r="Z69" i="1"/>
  <c r="AA69" i="1"/>
  <c r="Z61" i="1"/>
  <c r="AA61" i="1"/>
  <c r="Z53" i="1"/>
  <c r="AA53" i="1"/>
  <c r="Z45" i="1"/>
  <c r="AA45" i="1"/>
  <c r="Z37" i="1"/>
  <c r="AA37" i="1"/>
  <c r="Z29" i="1"/>
  <c r="AA29" i="1"/>
  <c r="Z21" i="1"/>
  <c r="AA21" i="1"/>
  <c r="AB21" i="1" s="1"/>
  <c r="Z13" i="1"/>
  <c r="AA13" i="1"/>
  <c r="AB13" i="1" s="1"/>
  <c r="Z5" i="1"/>
  <c r="AA5" i="1"/>
  <c r="AB45" i="1" l="1"/>
  <c r="AB85" i="1"/>
  <c r="Z35" i="1"/>
  <c r="AB61" i="1"/>
  <c r="AB37" i="1"/>
  <c r="AB53" i="1"/>
  <c r="AB77" i="1"/>
  <c r="AB93" i="1"/>
  <c r="AB5" i="1"/>
  <c r="AB29" i="1"/>
  <c r="Z43" i="1"/>
  <c r="AB69" i="1"/>
  <c r="Z99" i="1"/>
  <c r="AB109" i="1"/>
  <c r="AA110" i="1"/>
  <c r="AA115" i="1" s="1"/>
  <c r="Z110" i="1"/>
  <c r="Z115" i="1" s="1"/>
  <c r="AA102" i="1"/>
  <c r="AA107" i="1" s="1"/>
  <c r="Z102" i="1"/>
  <c r="Z107" i="1" s="1"/>
  <c r="AA94" i="1"/>
  <c r="AA99" i="1" s="1"/>
  <c r="AB99" i="1" s="1"/>
  <c r="Z94" i="1"/>
  <c r="AA86" i="1"/>
  <c r="AA91" i="1" s="1"/>
  <c r="Z86" i="1"/>
  <c r="Z91" i="1" s="1"/>
  <c r="AA78" i="1"/>
  <c r="AA83" i="1" s="1"/>
  <c r="Z78" i="1"/>
  <c r="Z83" i="1" s="1"/>
  <c r="AA70" i="1"/>
  <c r="AA75" i="1" s="1"/>
  <c r="Z70" i="1"/>
  <c r="Z75" i="1" s="1"/>
  <c r="AA62" i="1"/>
  <c r="AA67" i="1" s="1"/>
  <c r="Z62" i="1"/>
  <c r="Z67" i="1" s="1"/>
  <c r="AA54" i="1"/>
  <c r="AA59" i="1" s="1"/>
  <c r="Z54" i="1"/>
  <c r="Z59" i="1" s="1"/>
  <c r="AA46" i="1"/>
  <c r="AA51" i="1" s="1"/>
  <c r="Z46" i="1"/>
  <c r="Z51" i="1" s="1"/>
  <c r="AA38" i="1"/>
  <c r="AA43" i="1" s="1"/>
  <c r="Z38" i="1"/>
  <c r="AA30" i="1"/>
  <c r="AA35" i="1" s="1"/>
  <c r="AB35" i="1" s="1"/>
  <c r="Z30" i="1"/>
  <c r="AA22" i="1"/>
  <c r="AA27" i="1" s="1"/>
  <c r="Z22" i="1"/>
  <c r="Z27" i="1" s="1"/>
  <c r="AA14" i="1"/>
  <c r="AA19" i="1" s="1"/>
  <c r="Z14" i="1"/>
  <c r="Z19" i="1" s="1"/>
  <c r="AA6" i="1"/>
  <c r="AA11" i="1" s="1"/>
  <c r="Z6" i="1"/>
  <c r="Z11" i="1" s="1"/>
  <c r="AB11" i="1" l="1"/>
  <c r="AB27" i="1"/>
  <c r="AB43" i="1"/>
  <c r="AB59" i="1"/>
  <c r="AB75" i="1"/>
  <c r="AB107" i="1"/>
  <c r="AB19" i="1"/>
  <c r="AB51" i="1"/>
  <c r="AB67" i="1"/>
  <c r="AB91" i="1"/>
  <c r="AB115" i="1"/>
  <c r="AB83" i="1"/>
  <c r="AB6" i="1"/>
  <c r="AB102" i="1"/>
  <c r="AB46" i="1"/>
  <c r="AB14" i="1"/>
  <c r="AB54" i="1"/>
  <c r="AB70" i="1"/>
  <c r="AB62" i="1"/>
  <c r="AB78" i="1"/>
  <c r="AB110" i="1"/>
  <c r="AB22" i="1"/>
  <c r="AB38" i="1"/>
  <c r="AB94" i="1"/>
  <c r="AB30" i="1"/>
  <c r="AB86" i="1"/>
  <c r="AB146" i="2"/>
</calcChain>
</file>

<file path=xl/sharedStrings.xml><?xml version="1.0" encoding="utf-8"?>
<sst xmlns="http://schemas.openxmlformats.org/spreadsheetml/2006/main" count="145" uniqueCount="60">
  <si>
    <t>Condition 2</t>
  </si>
  <si>
    <t>Correct Recognition Rate</t>
  </si>
  <si>
    <t xml:space="preserve"> Correct AND</t>
  </si>
  <si>
    <t xml:space="preserve"> Total NAND</t>
  </si>
  <si>
    <t xml:space="preserve"> Correct NAND</t>
  </si>
  <si>
    <t xml:space="preserve"> Total OR</t>
  </si>
  <si>
    <t xml:space="preserve"> Correct OR</t>
  </si>
  <si>
    <t xml:space="preserve"> Total NOR</t>
  </si>
  <si>
    <t xml:space="preserve"> Correct NOR</t>
  </si>
  <si>
    <t xml:space="preserve"> Total XOR</t>
  </si>
  <si>
    <t xml:space="preserve"> Correct XOR</t>
  </si>
  <si>
    <t xml:space="preserve"> Total XNOR</t>
  </si>
  <si>
    <t xml:space="preserve"> Correct XNOR</t>
  </si>
  <si>
    <t xml:space="preserve"> Total NOT</t>
  </si>
  <si>
    <t xml:space="preserve"> Correct NOT</t>
  </si>
  <si>
    <t xml:space="preserve"> Total NotBubble</t>
  </si>
  <si>
    <t xml:space="preserve"> Correct NotBubble</t>
  </si>
  <si>
    <t xml:space="preserve"> Total SubCircuit</t>
  </si>
  <si>
    <t xml:space="preserve"> Correct SubCircuit</t>
  </si>
  <si>
    <t xml:space="preserve"> Total FullAdder</t>
  </si>
  <si>
    <t xml:space="preserve"> Correct FullAdder</t>
  </si>
  <si>
    <t xml:space="preserve"> Total Subtractor</t>
  </si>
  <si>
    <t xml:space="preserve"> Correct Subtractor</t>
  </si>
  <si>
    <t>Total AND</t>
  </si>
  <si>
    <t>Total Gates</t>
  </si>
  <si>
    <t>Correct Gates</t>
  </si>
  <si>
    <t>User</t>
  </si>
  <si>
    <t>Trial</t>
  </si>
  <si>
    <t>Totals:</t>
  </si>
  <si>
    <t>Condition 1</t>
  </si>
  <si>
    <t>***NOTE: USERS 1, 3, and 5 are not in the calculations for TOTALS and the graph!!!</t>
  </si>
  <si>
    <t>p-value</t>
  </si>
  <si>
    <t>Paired one-tailed t-test</t>
  </si>
  <si>
    <t>Correlation</t>
  </si>
  <si>
    <t>Correlation:</t>
  </si>
  <si>
    <t>** signif</t>
  </si>
  <si>
    <t>Condition 3 has the change in the script. It is essentially the same as Condition 2, but it tested to see if explicitly saying that the ghost gates are "perfect gates" that the recognizers expect makes any difference on how the users draw.</t>
  </si>
  <si>
    <t>Condition3</t>
  </si>
  <si>
    <t>Total shapes</t>
  </si>
  <si>
    <t xml:space="preserve"> Correct shapes</t>
  </si>
  <si>
    <t xml:space="preserve"> Percent correct</t>
  </si>
  <si>
    <t>Condition 3*</t>
  </si>
  <si>
    <t>*Condition 3 only has 3 users.</t>
  </si>
  <si>
    <t>Equation</t>
  </si>
  <si>
    <t>Condition</t>
  </si>
  <si>
    <t>Condition 3</t>
  </si>
  <si>
    <t>Ordering the data in what seems to be increasing</t>
  </si>
  <si>
    <t>Ordering the data in a different way</t>
  </si>
  <si>
    <t>Aggreation of the Equations together (1-7)</t>
  </si>
  <si>
    <t>(By equation)</t>
  </si>
  <si>
    <t>Increasing by equation</t>
  </si>
  <si>
    <t>Increasing by aggregated equation data</t>
  </si>
  <si>
    <t>By Trial</t>
  </si>
  <si>
    <t>By Aggregated equations in increasing order</t>
  </si>
  <si>
    <t>By aggregated equations</t>
  </si>
  <si>
    <t>By equation</t>
  </si>
  <si>
    <t>By increasing equation</t>
  </si>
  <si>
    <t>averages</t>
  </si>
  <si>
    <t>Average Rate</t>
  </si>
  <si>
    <t>Average Recognition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</si>
</sst>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solidFill>
                <a:schemeClr val="accent2"/>
              </a:solidFill>
            </a:ln>
          </c:spPr>
          <c:marker>
            <c:symbol val="none"/>
          </c:marker>
          <c:trendline>
            <c:trendlineType val="linear"/>
            <c:dispRSqr val="1"/>
            <c:dispEq val="0"/>
            <c:trendlineLbl>
              <c:layout>
                <c:manualLayout>
                  <c:x val="0.25200393700787399"/>
                  <c:y val="0.55099956255468063"/>
                </c:manualLayout>
              </c:layout>
              <c:numFmt formatCode="General" sourceLinked="0"/>
            </c:trendlineLbl>
          </c:trendline>
          <c:val>
            <c:numRef>
              <c:f>('Condition 2'!$AB$11,'Condition 2'!$AB$19,'Condition 2'!$AB$27,'Condition 2'!$AB$35,'Condition 2'!$AB$43,'Condition 2'!$AB$51,'Condition 2'!$AB$59,'Condition 2'!$AB$67,'Condition 2'!$AB$75,'Condition 2'!$AB$83,'Condition 2'!$AB$91,'Condition 2'!$AB$99,'Condition 2'!$AB$107,'Condition 2'!$AB$115)</c:f>
              <c:numCache>
                <c:formatCode>General</c:formatCode>
                <c:ptCount val="14"/>
                <c:pt idx="0">
                  <c:v>0.5</c:v>
                </c:pt>
                <c:pt idx="1">
                  <c:v>0.70588235294117652</c:v>
                </c:pt>
                <c:pt idx="2">
                  <c:v>0.62068965517241381</c:v>
                </c:pt>
                <c:pt idx="3">
                  <c:v>0.56666666666666665</c:v>
                </c:pt>
                <c:pt idx="4">
                  <c:v>0.6</c:v>
                </c:pt>
                <c:pt idx="5">
                  <c:v>0.65517241379310343</c:v>
                </c:pt>
                <c:pt idx="6">
                  <c:v>0.6</c:v>
                </c:pt>
                <c:pt idx="7">
                  <c:v>0.58620689655172409</c:v>
                </c:pt>
                <c:pt idx="8">
                  <c:v>0.52941176470588236</c:v>
                </c:pt>
                <c:pt idx="9">
                  <c:v>0.55882352941176472</c:v>
                </c:pt>
                <c:pt idx="10">
                  <c:v>0.5714285714285714</c:v>
                </c:pt>
                <c:pt idx="11">
                  <c:v>0.61764705882352944</c:v>
                </c:pt>
                <c:pt idx="12">
                  <c:v>0.53333333333333333</c:v>
                </c:pt>
                <c:pt idx="13">
                  <c:v>0.7</c:v>
                </c:pt>
              </c:numCache>
            </c:numRef>
          </c:val>
          <c:smooth val="0"/>
        </c:ser>
        <c:dLbls>
          <c:showLegendKey val="0"/>
          <c:showVal val="0"/>
          <c:showCatName val="0"/>
          <c:showSerName val="0"/>
          <c:showPercent val="0"/>
          <c:showBubbleSize val="0"/>
        </c:dLbls>
        <c:marker val="1"/>
        <c:smooth val="0"/>
        <c:axId val="98501760"/>
        <c:axId val="98503296"/>
      </c:lineChart>
      <c:catAx>
        <c:axId val="98501760"/>
        <c:scaling>
          <c:orientation val="minMax"/>
        </c:scaling>
        <c:delete val="0"/>
        <c:axPos val="b"/>
        <c:majorTickMark val="out"/>
        <c:minorTickMark val="none"/>
        <c:tickLblPos val="nextTo"/>
        <c:crossAx val="98503296"/>
        <c:crosses val="autoZero"/>
        <c:auto val="1"/>
        <c:lblAlgn val="ctr"/>
        <c:lblOffset val="100"/>
        <c:noMultiLvlLbl val="0"/>
      </c:catAx>
      <c:valAx>
        <c:axId val="98503296"/>
        <c:scaling>
          <c:orientation val="minMax"/>
        </c:scaling>
        <c:delete val="0"/>
        <c:axPos val="l"/>
        <c:majorGridlines/>
        <c:numFmt formatCode="General" sourceLinked="1"/>
        <c:majorTickMark val="out"/>
        <c:minorTickMark val="none"/>
        <c:tickLblPos val="nextTo"/>
        <c:crossAx val="98501760"/>
        <c:crosses val="autoZero"/>
        <c:crossBetween val="between"/>
      </c:valAx>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rendline>
            <c:spPr>
              <a:ln>
                <a:solidFill>
                  <a:srgbClr val="C00000"/>
                </a:solidFill>
              </a:ln>
            </c:spPr>
            <c:trendlineType val="linear"/>
            <c:dispRSqr val="1"/>
            <c:dispEq val="0"/>
            <c:trendlineLbl>
              <c:layout>
                <c:manualLayout>
                  <c:x val="0.26598512685914261"/>
                  <c:y val="2.9974846894138232E-2"/>
                </c:manualLayout>
              </c:layout>
              <c:numFmt formatCode="General" sourceLinked="0"/>
            </c:trendlineLbl>
          </c:trendline>
          <c:yVal>
            <c:numRef>
              <c:f>'Condition 3'!$V$85:$V$91</c:f>
              <c:numCache>
                <c:formatCode>General</c:formatCode>
                <c:ptCount val="7"/>
                <c:pt idx="0">
                  <c:v>0.5</c:v>
                </c:pt>
                <c:pt idx="1">
                  <c:v>0.56000000000000005</c:v>
                </c:pt>
                <c:pt idx="2">
                  <c:v>0.5757575757575758</c:v>
                </c:pt>
                <c:pt idx="3">
                  <c:v>0.61538461538461542</c:v>
                </c:pt>
                <c:pt idx="4">
                  <c:v>0.66666666666666663</c:v>
                </c:pt>
                <c:pt idx="5">
                  <c:v>0.76666666666666672</c:v>
                </c:pt>
                <c:pt idx="6">
                  <c:v>0.81818181818181823</c:v>
                </c:pt>
              </c:numCache>
            </c:numRef>
          </c:yVal>
          <c:smooth val="0"/>
        </c:ser>
        <c:dLbls>
          <c:showLegendKey val="0"/>
          <c:showVal val="0"/>
          <c:showCatName val="0"/>
          <c:showSerName val="0"/>
          <c:showPercent val="0"/>
          <c:showBubbleSize val="0"/>
        </c:dLbls>
        <c:axId val="111778432"/>
        <c:axId val="113193344"/>
      </c:scatterChart>
      <c:valAx>
        <c:axId val="111778432"/>
        <c:scaling>
          <c:orientation val="minMax"/>
        </c:scaling>
        <c:delete val="0"/>
        <c:axPos val="b"/>
        <c:majorTickMark val="out"/>
        <c:minorTickMark val="none"/>
        <c:tickLblPos val="nextTo"/>
        <c:crossAx val="113193344"/>
        <c:crosses val="autoZero"/>
        <c:crossBetween val="midCat"/>
      </c:valAx>
      <c:valAx>
        <c:axId val="113193344"/>
        <c:scaling>
          <c:orientation val="minMax"/>
        </c:scaling>
        <c:delete val="0"/>
        <c:axPos val="l"/>
        <c:majorGridlines/>
        <c:numFmt formatCode="General" sourceLinked="1"/>
        <c:majorTickMark val="out"/>
        <c:minorTickMark val="none"/>
        <c:tickLblPos val="nextTo"/>
        <c:crossAx val="11177843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rendline>
            <c:spPr>
              <a:ln>
                <a:solidFill>
                  <a:srgbClr val="C00000"/>
                </a:solidFill>
              </a:ln>
            </c:spPr>
            <c:trendlineType val="linear"/>
            <c:dispRSqr val="1"/>
            <c:dispEq val="1"/>
            <c:trendlineLbl>
              <c:layout>
                <c:manualLayout>
                  <c:x val="0.3410074365704287"/>
                  <c:y val="0.47091717701953922"/>
                </c:manualLayout>
              </c:layout>
              <c:numFmt formatCode="General" sourceLinked="0"/>
            </c:trendlineLbl>
          </c:trendline>
          <c:yVal>
            <c:numRef>
              <c:f>('Cond 2 by Equation'!$G$8,'Cond 2 by Equation'!$G$16,'Cond 2 by Equation'!$G$24,'Cond 2 by Equation'!$G$32,'Cond 2 by Equation'!$G$40,'Cond 2 by Equation'!$G$48,'Cond 2 by Equation'!$G$56,'Cond 2 by Equation'!$G$64,'Cond 2 by Equation'!$G$72,'Cond 2 by Equation'!$G$80,'Cond 2 by Equation'!$G$88,'Cond 2 by Equation'!$G$96,'Cond 2 by Equation'!$G$104,'Cond 2 by Equation'!$G$112)</c:f>
              <c:numCache>
                <c:formatCode>General</c:formatCode>
                <c:ptCount val="14"/>
                <c:pt idx="0">
                  <c:v>0.6333333333333333</c:v>
                </c:pt>
                <c:pt idx="1">
                  <c:v>0.6071428571428571</c:v>
                </c:pt>
                <c:pt idx="2">
                  <c:v>0.57692307692307687</c:v>
                </c:pt>
                <c:pt idx="3">
                  <c:v>0.59259259259259256</c:v>
                </c:pt>
                <c:pt idx="4">
                  <c:v>0.66666666666666663</c:v>
                </c:pt>
                <c:pt idx="5">
                  <c:v>0.58823529411764708</c:v>
                </c:pt>
                <c:pt idx="6">
                  <c:v>0.51515151515151514</c:v>
                </c:pt>
                <c:pt idx="7">
                  <c:v>0.63636363636363635</c:v>
                </c:pt>
                <c:pt idx="8">
                  <c:v>0.44444444444444442</c:v>
                </c:pt>
                <c:pt idx="9">
                  <c:v>0.63636363636363635</c:v>
                </c:pt>
                <c:pt idx="10">
                  <c:v>0.64</c:v>
                </c:pt>
                <c:pt idx="11">
                  <c:v>0.625</c:v>
                </c:pt>
                <c:pt idx="12">
                  <c:v>0.53333333333333333</c:v>
                </c:pt>
                <c:pt idx="13">
                  <c:v>0.7</c:v>
                </c:pt>
              </c:numCache>
            </c:numRef>
          </c:yVal>
          <c:smooth val="0"/>
        </c:ser>
        <c:dLbls>
          <c:showLegendKey val="0"/>
          <c:showVal val="0"/>
          <c:showCatName val="0"/>
          <c:showSerName val="0"/>
          <c:showPercent val="0"/>
          <c:showBubbleSize val="0"/>
        </c:dLbls>
        <c:axId val="114586752"/>
        <c:axId val="114588288"/>
      </c:scatterChart>
      <c:valAx>
        <c:axId val="114586752"/>
        <c:scaling>
          <c:orientation val="minMax"/>
        </c:scaling>
        <c:delete val="0"/>
        <c:axPos val="b"/>
        <c:majorTickMark val="out"/>
        <c:minorTickMark val="none"/>
        <c:tickLblPos val="nextTo"/>
        <c:crossAx val="114588288"/>
        <c:crosses val="autoZero"/>
        <c:crossBetween val="midCat"/>
      </c:valAx>
      <c:valAx>
        <c:axId val="114588288"/>
        <c:scaling>
          <c:orientation val="minMax"/>
        </c:scaling>
        <c:delete val="0"/>
        <c:axPos val="l"/>
        <c:majorGridlines/>
        <c:numFmt formatCode="General" sourceLinked="1"/>
        <c:majorTickMark val="out"/>
        <c:minorTickMark val="none"/>
        <c:tickLblPos val="nextTo"/>
        <c:crossAx val="11458675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rendline>
            <c:spPr>
              <a:ln>
                <a:solidFill>
                  <a:srgbClr val="C00000"/>
                </a:solidFill>
              </a:ln>
            </c:spPr>
            <c:trendlineType val="linear"/>
            <c:dispRSqr val="1"/>
            <c:dispEq val="0"/>
            <c:trendlineLbl>
              <c:layout>
                <c:manualLayout>
                  <c:x val="0.28700743657042871"/>
                  <c:y val="0.49414260717410324"/>
                </c:manualLayout>
              </c:layout>
              <c:numFmt formatCode="General" sourceLinked="0"/>
            </c:trendlineLbl>
          </c:trendline>
          <c:yVal>
            <c:numRef>
              <c:f>'Cond 2 by Equation'!$O$102:$O$115</c:f>
              <c:numCache>
                <c:formatCode>General</c:formatCode>
                <c:ptCount val="14"/>
                <c:pt idx="0">
                  <c:v>0.64</c:v>
                </c:pt>
                <c:pt idx="1">
                  <c:v>0.625</c:v>
                </c:pt>
                <c:pt idx="2">
                  <c:v>0.57692307692307687</c:v>
                </c:pt>
                <c:pt idx="3">
                  <c:v>0.59259259259259256</c:v>
                </c:pt>
                <c:pt idx="4">
                  <c:v>0.44444444444444442</c:v>
                </c:pt>
                <c:pt idx="5">
                  <c:v>0.63636363636363635</c:v>
                </c:pt>
                <c:pt idx="6">
                  <c:v>0.51515151515151514</c:v>
                </c:pt>
                <c:pt idx="7">
                  <c:v>0.63636363636363635</c:v>
                </c:pt>
                <c:pt idx="8">
                  <c:v>0.66666666666666663</c:v>
                </c:pt>
                <c:pt idx="9">
                  <c:v>0.58823529411764708</c:v>
                </c:pt>
                <c:pt idx="10">
                  <c:v>0.6333333333333333</c:v>
                </c:pt>
                <c:pt idx="11">
                  <c:v>0.6071428571428571</c:v>
                </c:pt>
                <c:pt idx="12">
                  <c:v>0.53333333333333333</c:v>
                </c:pt>
                <c:pt idx="13">
                  <c:v>0.7</c:v>
                </c:pt>
              </c:numCache>
            </c:numRef>
          </c:yVal>
          <c:smooth val="0"/>
        </c:ser>
        <c:dLbls>
          <c:showLegendKey val="0"/>
          <c:showVal val="0"/>
          <c:showCatName val="0"/>
          <c:showSerName val="0"/>
          <c:showPercent val="0"/>
          <c:showBubbleSize val="0"/>
        </c:dLbls>
        <c:axId val="114605056"/>
        <c:axId val="118440704"/>
      </c:scatterChart>
      <c:valAx>
        <c:axId val="114605056"/>
        <c:scaling>
          <c:orientation val="minMax"/>
        </c:scaling>
        <c:delete val="0"/>
        <c:axPos val="b"/>
        <c:majorTickMark val="out"/>
        <c:minorTickMark val="none"/>
        <c:tickLblPos val="nextTo"/>
        <c:crossAx val="118440704"/>
        <c:crosses val="autoZero"/>
        <c:crossBetween val="midCat"/>
      </c:valAx>
      <c:valAx>
        <c:axId val="118440704"/>
        <c:scaling>
          <c:orientation val="minMax"/>
        </c:scaling>
        <c:delete val="0"/>
        <c:axPos val="l"/>
        <c:majorGridlines/>
        <c:numFmt formatCode="General" sourceLinked="1"/>
        <c:majorTickMark val="out"/>
        <c:minorTickMark val="none"/>
        <c:tickLblPos val="nextTo"/>
        <c:crossAx val="11460505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rendline>
            <c:spPr>
              <a:ln>
                <a:solidFill>
                  <a:srgbClr val="C00000"/>
                </a:solidFill>
              </a:ln>
            </c:spPr>
            <c:trendlineType val="linear"/>
            <c:dispRSqr val="1"/>
            <c:dispEq val="1"/>
            <c:trendlineLbl>
              <c:layout>
                <c:manualLayout>
                  <c:x val="0.31859055118110235"/>
                  <c:y val="-2.7349081364829397E-2"/>
                </c:manualLayout>
              </c:layout>
              <c:numFmt formatCode="General" sourceLinked="0"/>
            </c:trendlineLbl>
          </c:trendline>
          <c:yVal>
            <c:numRef>
              <c:f>'Cond 2 by Equation'!$S$121:$S$134</c:f>
              <c:numCache>
                <c:formatCode>General</c:formatCode>
                <c:ptCount val="14"/>
                <c:pt idx="0">
                  <c:v>0.44444444444444442</c:v>
                </c:pt>
                <c:pt idx="1">
                  <c:v>0.63636363636363635</c:v>
                </c:pt>
                <c:pt idx="2">
                  <c:v>0.51515151515151514</c:v>
                </c:pt>
                <c:pt idx="3">
                  <c:v>0.63636363636363635</c:v>
                </c:pt>
                <c:pt idx="4">
                  <c:v>0.57692307692307687</c:v>
                </c:pt>
                <c:pt idx="5">
                  <c:v>0.59259259259259256</c:v>
                </c:pt>
                <c:pt idx="6">
                  <c:v>0.66666666666666663</c:v>
                </c:pt>
                <c:pt idx="7">
                  <c:v>0.58823529411764708</c:v>
                </c:pt>
                <c:pt idx="8">
                  <c:v>0.6333333333333333</c:v>
                </c:pt>
                <c:pt idx="9">
                  <c:v>0.6071428571428571</c:v>
                </c:pt>
                <c:pt idx="10">
                  <c:v>0.64</c:v>
                </c:pt>
                <c:pt idx="11">
                  <c:v>0.625</c:v>
                </c:pt>
                <c:pt idx="12">
                  <c:v>0.53333333333333333</c:v>
                </c:pt>
                <c:pt idx="13">
                  <c:v>0.7</c:v>
                </c:pt>
              </c:numCache>
            </c:numRef>
          </c:yVal>
          <c:smooth val="0"/>
        </c:ser>
        <c:dLbls>
          <c:showLegendKey val="0"/>
          <c:showVal val="0"/>
          <c:showCatName val="0"/>
          <c:showSerName val="0"/>
          <c:showPercent val="0"/>
          <c:showBubbleSize val="0"/>
        </c:dLbls>
        <c:axId val="118473856"/>
        <c:axId val="118475392"/>
      </c:scatterChart>
      <c:valAx>
        <c:axId val="118473856"/>
        <c:scaling>
          <c:orientation val="minMax"/>
        </c:scaling>
        <c:delete val="0"/>
        <c:axPos val="b"/>
        <c:majorTickMark val="out"/>
        <c:minorTickMark val="none"/>
        <c:tickLblPos val="nextTo"/>
        <c:crossAx val="118475392"/>
        <c:crosses val="autoZero"/>
        <c:crossBetween val="midCat"/>
      </c:valAx>
      <c:valAx>
        <c:axId val="118475392"/>
        <c:scaling>
          <c:orientation val="minMax"/>
        </c:scaling>
        <c:delete val="0"/>
        <c:axPos val="l"/>
        <c:majorGridlines/>
        <c:numFmt formatCode="General" sourceLinked="1"/>
        <c:majorTickMark val="out"/>
        <c:minorTickMark val="none"/>
        <c:tickLblPos val="nextTo"/>
        <c:crossAx val="11847385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yVal>
            <c:numRef>
              <c:f>('Cond 1 by Equation'!$F$9,'Cond 1 by Equation'!$F$16,'Cond 1 by Equation'!$F$23,'Cond 1 by Equation'!$F$30,'Cond 1 by Equation'!$F$37,'Cond 1 by Equation'!$F$44,'Cond 1 by Equation'!$F$51,'Cond 1 by Equation'!$F$58,'Cond 1 by Equation'!$F$65,'Cond 1 by Equation'!$F$72,'Cond 1 by Equation'!$F$79,'Cond 1 by Equation'!$F$86,'Cond 1 by Equation'!$F$93,'Cond 1 by Equation'!$F$100)</c:f>
              <c:numCache>
                <c:formatCode>General</c:formatCode>
                <c:ptCount val="14"/>
                <c:pt idx="0">
                  <c:v>0.7407407407407407</c:v>
                </c:pt>
                <c:pt idx="1">
                  <c:v>0.61538461538461542</c:v>
                </c:pt>
                <c:pt idx="2">
                  <c:v>0.65384615384615385</c:v>
                </c:pt>
                <c:pt idx="3">
                  <c:v>0.53846153846153844</c:v>
                </c:pt>
                <c:pt idx="4">
                  <c:v>0.6071428571428571</c:v>
                </c:pt>
                <c:pt idx="5">
                  <c:v>0.6333333333333333</c:v>
                </c:pt>
                <c:pt idx="6">
                  <c:v>0.69696969696969702</c:v>
                </c:pt>
                <c:pt idx="7">
                  <c:v>0.6875</c:v>
                </c:pt>
                <c:pt idx="8">
                  <c:v>0.65714285714285714</c:v>
                </c:pt>
                <c:pt idx="9">
                  <c:v>0.6470588235294118</c:v>
                </c:pt>
                <c:pt idx="10">
                  <c:v>0.56000000000000005</c:v>
                </c:pt>
                <c:pt idx="11">
                  <c:v>0.48</c:v>
                </c:pt>
                <c:pt idx="12">
                  <c:v>0.66666666666666663</c:v>
                </c:pt>
                <c:pt idx="13">
                  <c:v>0.6333333333333333</c:v>
                </c:pt>
              </c:numCache>
            </c:numRef>
          </c:yVal>
          <c:smooth val="0"/>
        </c:ser>
        <c:dLbls>
          <c:showLegendKey val="0"/>
          <c:showVal val="0"/>
          <c:showCatName val="0"/>
          <c:showSerName val="0"/>
          <c:showPercent val="0"/>
          <c:showBubbleSize val="0"/>
        </c:dLbls>
        <c:axId val="118483584"/>
        <c:axId val="121790848"/>
      </c:scatterChart>
      <c:valAx>
        <c:axId val="118483584"/>
        <c:scaling>
          <c:orientation val="minMax"/>
        </c:scaling>
        <c:delete val="0"/>
        <c:axPos val="b"/>
        <c:majorTickMark val="out"/>
        <c:minorTickMark val="none"/>
        <c:tickLblPos val="nextTo"/>
        <c:crossAx val="121790848"/>
        <c:crosses val="autoZero"/>
        <c:crossBetween val="midCat"/>
      </c:valAx>
      <c:valAx>
        <c:axId val="121790848"/>
        <c:scaling>
          <c:orientation val="minMax"/>
        </c:scaling>
        <c:delete val="0"/>
        <c:axPos val="l"/>
        <c:majorGridlines/>
        <c:numFmt formatCode="General" sourceLinked="1"/>
        <c:majorTickMark val="out"/>
        <c:minorTickMark val="none"/>
        <c:tickLblPos val="nextTo"/>
        <c:crossAx val="11848358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yVal>
            <c:numRef>
              <c:f>('Cond 1 by Equation'!$J$16,'Cond 1 by Equation'!$J$30,'Cond 1 by Equation'!$J$44,'Cond 1 by Equation'!$J$44,'Cond 1 by Equation'!$J$58,'Cond 1 by Equation'!$J$72,'Cond 1 by Equation'!$J$86,'Cond 1 by Equation'!$J$100)</c:f>
              <c:numCache>
                <c:formatCode>General</c:formatCode>
                <c:ptCount val="8"/>
                <c:pt idx="0">
                  <c:v>0.67924528301886788</c:v>
                </c:pt>
                <c:pt idx="1">
                  <c:v>0.59615384615384615</c:v>
                </c:pt>
                <c:pt idx="2">
                  <c:v>0.62068965517241381</c:v>
                </c:pt>
                <c:pt idx="3">
                  <c:v>0.62068965517241381</c:v>
                </c:pt>
                <c:pt idx="4">
                  <c:v>0.69230769230769229</c:v>
                </c:pt>
                <c:pt idx="5">
                  <c:v>0.65217391304347827</c:v>
                </c:pt>
                <c:pt idx="6">
                  <c:v>0.52</c:v>
                </c:pt>
                <c:pt idx="7">
                  <c:v>0.65</c:v>
                </c:pt>
              </c:numCache>
            </c:numRef>
          </c:yVal>
          <c:smooth val="0"/>
        </c:ser>
        <c:dLbls>
          <c:showLegendKey val="0"/>
          <c:showVal val="0"/>
          <c:showCatName val="0"/>
          <c:showSerName val="0"/>
          <c:showPercent val="0"/>
          <c:showBubbleSize val="0"/>
        </c:dLbls>
        <c:axId val="121806848"/>
        <c:axId val="121808384"/>
      </c:scatterChart>
      <c:valAx>
        <c:axId val="121806848"/>
        <c:scaling>
          <c:orientation val="minMax"/>
        </c:scaling>
        <c:delete val="0"/>
        <c:axPos val="b"/>
        <c:majorTickMark val="out"/>
        <c:minorTickMark val="none"/>
        <c:tickLblPos val="nextTo"/>
        <c:crossAx val="121808384"/>
        <c:crosses val="autoZero"/>
        <c:crossBetween val="midCat"/>
      </c:valAx>
      <c:valAx>
        <c:axId val="121808384"/>
        <c:scaling>
          <c:orientation val="minMax"/>
        </c:scaling>
        <c:delete val="0"/>
        <c:axPos val="l"/>
        <c:majorGridlines/>
        <c:numFmt formatCode="General" sourceLinked="1"/>
        <c:majorTickMark val="out"/>
        <c:minorTickMark val="none"/>
        <c:tickLblPos val="nextTo"/>
        <c:crossAx val="12180684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rendline>
            <c:spPr>
              <a:ln>
                <a:solidFill>
                  <a:srgbClr val="C00000"/>
                </a:solidFill>
              </a:ln>
            </c:spPr>
            <c:trendlineType val="linear"/>
            <c:dispRSqr val="1"/>
            <c:dispEq val="0"/>
            <c:trendlineLbl>
              <c:layout>
                <c:manualLayout>
                  <c:x val="0.27034076990376205"/>
                  <c:y val="7.4133493729950428E-2"/>
                </c:manualLayout>
              </c:layout>
              <c:numFmt formatCode="General" sourceLinked="0"/>
            </c:trendlineLbl>
          </c:trendline>
          <c:yVal>
            <c:numRef>
              <c:f>'Cond 1 by Equation'!$Q$55:$Q$68</c:f>
              <c:numCache>
                <c:formatCode>General</c:formatCode>
                <c:ptCount val="14"/>
                <c:pt idx="0">
                  <c:v>0.56000000000000005</c:v>
                </c:pt>
                <c:pt idx="1">
                  <c:v>0.48</c:v>
                </c:pt>
                <c:pt idx="2">
                  <c:v>0.65384615384615385</c:v>
                </c:pt>
                <c:pt idx="3">
                  <c:v>0.53846153846153844</c:v>
                </c:pt>
                <c:pt idx="4">
                  <c:v>0.6071428571428571</c:v>
                </c:pt>
                <c:pt idx="5">
                  <c:v>0.6333333333333333</c:v>
                </c:pt>
                <c:pt idx="6">
                  <c:v>0.65714285714285714</c:v>
                </c:pt>
                <c:pt idx="7">
                  <c:v>0.6470588235294118</c:v>
                </c:pt>
                <c:pt idx="8">
                  <c:v>0.66666666666666663</c:v>
                </c:pt>
                <c:pt idx="9">
                  <c:v>0.6333333333333333</c:v>
                </c:pt>
                <c:pt idx="10">
                  <c:v>0.69696969696969702</c:v>
                </c:pt>
                <c:pt idx="11">
                  <c:v>0.6875</c:v>
                </c:pt>
                <c:pt idx="12">
                  <c:v>0.7407407407407407</c:v>
                </c:pt>
                <c:pt idx="13">
                  <c:v>0.61538461538461542</c:v>
                </c:pt>
              </c:numCache>
            </c:numRef>
          </c:yVal>
          <c:smooth val="0"/>
        </c:ser>
        <c:dLbls>
          <c:showLegendKey val="0"/>
          <c:showVal val="0"/>
          <c:showCatName val="0"/>
          <c:showSerName val="0"/>
          <c:showPercent val="0"/>
          <c:showBubbleSize val="0"/>
        </c:dLbls>
        <c:axId val="110626688"/>
        <c:axId val="110628224"/>
      </c:scatterChart>
      <c:valAx>
        <c:axId val="110626688"/>
        <c:scaling>
          <c:orientation val="minMax"/>
        </c:scaling>
        <c:delete val="0"/>
        <c:axPos val="b"/>
        <c:majorTickMark val="out"/>
        <c:minorTickMark val="none"/>
        <c:tickLblPos val="nextTo"/>
        <c:crossAx val="110628224"/>
        <c:crosses val="autoZero"/>
        <c:crossBetween val="midCat"/>
      </c:valAx>
      <c:valAx>
        <c:axId val="110628224"/>
        <c:scaling>
          <c:orientation val="minMax"/>
        </c:scaling>
        <c:delete val="0"/>
        <c:axPos val="l"/>
        <c:majorGridlines/>
        <c:numFmt formatCode="General" sourceLinked="1"/>
        <c:majorTickMark val="out"/>
        <c:minorTickMark val="none"/>
        <c:tickLblPos val="nextTo"/>
        <c:crossAx val="11062668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rendline>
            <c:spPr>
              <a:ln>
                <a:solidFill>
                  <a:srgbClr val="C00000"/>
                </a:solidFill>
              </a:ln>
            </c:spPr>
            <c:trendlineType val="linear"/>
            <c:dispRSqr val="1"/>
            <c:dispEq val="0"/>
            <c:trendlineLbl>
              <c:layout>
                <c:manualLayout>
                  <c:x val="0.31320734908136483"/>
                  <c:y val="-2.2543015456401284E-3"/>
                </c:manualLayout>
              </c:layout>
              <c:numFmt formatCode="General" sourceLinked="0"/>
            </c:trendlineLbl>
          </c:trendline>
          <c:yVal>
            <c:numRef>
              <c:f>'Cond 1 by Equation'!$Q$74:$Q$80</c:f>
              <c:numCache>
                <c:formatCode>General</c:formatCode>
                <c:ptCount val="7"/>
                <c:pt idx="0">
                  <c:v>0.52</c:v>
                </c:pt>
                <c:pt idx="1">
                  <c:v>0.59615384615384615</c:v>
                </c:pt>
                <c:pt idx="2">
                  <c:v>0.62068965517241381</c:v>
                </c:pt>
                <c:pt idx="3">
                  <c:v>0.65</c:v>
                </c:pt>
                <c:pt idx="4">
                  <c:v>0.65217391304347827</c:v>
                </c:pt>
                <c:pt idx="5">
                  <c:v>0.67924528301886788</c:v>
                </c:pt>
                <c:pt idx="6">
                  <c:v>0.69230769230769229</c:v>
                </c:pt>
              </c:numCache>
            </c:numRef>
          </c:yVal>
          <c:smooth val="0"/>
        </c:ser>
        <c:dLbls>
          <c:showLegendKey val="0"/>
          <c:showVal val="0"/>
          <c:showCatName val="0"/>
          <c:showSerName val="0"/>
          <c:showPercent val="0"/>
          <c:showBubbleSize val="0"/>
        </c:dLbls>
        <c:axId val="110645248"/>
        <c:axId val="110646784"/>
      </c:scatterChart>
      <c:valAx>
        <c:axId val="110645248"/>
        <c:scaling>
          <c:orientation val="minMax"/>
        </c:scaling>
        <c:delete val="0"/>
        <c:axPos val="b"/>
        <c:majorTickMark val="out"/>
        <c:minorTickMark val="none"/>
        <c:tickLblPos val="nextTo"/>
        <c:crossAx val="110646784"/>
        <c:crosses val="autoZero"/>
        <c:crossBetween val="midCat"/>
      </c:valAx>
      <c:valAx>
        <c:axId val="110646784"/>
        <c:scaling>
          <c:orientation val="minMax"/>
        </c:scaling>
        <c:delete val="0"/>
        <c:axPos val="l"/>
        <c:majorGridlines/>
        <c:numFmt formatCode="General" sourceLinked="1"/>
        <c:majorTickMark val="out"/>
        <c:minorTickMark val="none"/>
        <c:tickLblPos val="nextTo"/>
        <c:crossAx val="11064524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yVal>
            <c:numRef>
              <c:f>[1]Sheet1!$C$2:$C$15</c:f>
              <c:numCache>
                <c:formatCode>General</c:formatCode>
                <c:ptCount val="14"/>
                <c:pt idx="0">
                  <c:v>0</c:v>
                </c:pt>
                <c:pt idx="1">
                  <c:v>0.8</c:v>
                </c:pt>
                <c:pt idx="2">
                  <c:v>0.2</c:v>
                </c:pt>
                <c:pt idx="3">
                  <c:v>0.5</c:v>
                </c:pt>
                <c:pt idx="4">
                  <c:v>0.5</c:v>
                </c:pt>
                <c:pt idx="5">
                  <c:v>0.33333333300000001</c:v>
                </c:pt>
                <c:pt idx="6">
                  <c:v>0.66666666699999999</c:v>
                </c:pt>
                <c:pt idx="7">
                  <c:v>0.625</c:v>
                </c:pt>
                <c:pt idx="8">
                  <c:v>0.625</c:v>
                </c:pt>
                <c:pt idx="9">
                  <c:v>0.5</c:v>
                </c:pt>
                <c:pt idx="10">
                  <c:v>0.75</c:v>
                </c:pt>
                <c:pt idx="11">
                  <c:v>1</c:v>
                </c:pt>
                <c:pt idx="12">
                  <c:v>1</c:v>
                </c:pt>
                <c:pt idx="13">
                  <c:v>0.8</c:v>
                </c:pt>
              </c:numCache>
            </c:numRef>
          </c:yVal>
          <c:smooth val="0"/>
        </c:ser>
        <c:ser>
          <c:idx val="2"/>
          <c:order val="2"/>
          <c:yVal>
            <c:numRef>
              <c:f>[2]Sheet1!$C$2:$C$15</c:f>
              <c:numCache>
                <c:formatCode>General</c:formatCode>
                <c:ptCount val="14"/>
                <c:pt idx="0">
                  <c:v>0.66666666666666696</c:v>
                </c:pt>
                <c:pt idx="1">
                  <c:v>0.8</c:v>
                </c:pt>
                <c:pt idx="2">
                  <c:v>0.5</c:v>
                </c:pt>
                <c:pt idx="3">
                  <c:v>0.5</c:v>
                </c:pt>
                <c:pt idx="4">
                  <c:v>0.625</c:v>
                </c:pt>
                <c:pt idx="5">
                  <c:v>0.4</c:v>
                </c:pt>
                <c:pt idx="6">
                  <c:v>0.33333333333333298</c:v>
                </c:pt>
                <c:pt idx="7">
                  <c:v>0.66666666666666696</c:v>
                </c:pt>
                <c:pt idx="8">
                  <c:v>1</c:v>
                </c:pt>
                <c:pt idx="9">
                  <c:v>0.5</c:v>
                </c:pt>
                <c:pt idx="10">
                  <c:v>0.6</c:v>
                </c:pt>
                <c:pt idx="11">
                  <c:v>0.4</c:v>
                </c:pt>
                <c:pt idx="12">
                  <c:v>0.8</c:v>
                </c:pt>
                <c:pt idx="13">
                  <c:v>0.6</c:v>
                </c:pt>
              </c:numCache>
            </c:numRef>
          </c:yVal>
          <c:smooth val="0"/>
        </c:ser>
        <c:ser>
          <c:idx val="0"/>
          <c:order val="0"/>
          <c:trendline>
            <c:trendlineType val="linear"/>
            <c:dispRSqr val="1"/>
            <c:dispEq val="1"/>
            <c:trendlineLbl>
              <c:layout>
                <c:manualLayout>
                  <c:x val="0.34914610673665791"/>
                  <c:y val="-0.20002770487022456"/>
                </c:manualLayout>
              </c:layout>
              <c:numFmt formatCode="General" sourceLinked="0"/>
            </c:trendlineLbl>
          </c:trendline>
          <c:yVal>
            <c:numRef>
              <c:f>[3]Sheet1!$C$2:$C$15</c:f>
              <c:numCache>
                <c:formatCode>General</c:formatCode>
                <c:ptCount val="14"/>
                <c:pt idx="0">
                  <c:v>0.25</c:v>
                </c:pt>
                <c:pt idx="1">
                  <c:v>0.75</c:v>
                </c:pt>
                <c:pt idx="2">
                  <c:v>0.8</c:v>
                </c:pt>
                <c:pt idx="3">
                  <c:v>0.8</c:v>
                </c:pt>
                <c:pt idx="4">
                  <c:v>0.6</c:v>
                </c:pt>
                <c:pt idx="5">
                  <c:v>0.4</c:v>
                </c:pt>
                <c:pt idx="6">
                  <c:v>0</c:v>
                </c:pt>
                <c:pt idx="7">
                  <c:v>0.75</c:v>
                </c:pt>
                <c:pt idx="8">
                  <c:v>1</c:v>
                </c:pt>
                <c:pt idx="9">
                  <c:v>0.66666666666666696</c:v>
                </c:pt>
                <c:pt idx="10">
                  <c:v>0.8</c:v>
                </c:pt>
                <c:pt idx="11">
                  <c:v>0.6</c:v>
                </c:pt>
                <c:pt idx="12">
                  <c:v>0.8</c:v>
                </c:pt>
                <c:pt idx="13">
                  <c:v>1</c:v>
                </c:pt>
              </c:numCache>
            </c:numRef>
          </c:yVal>
          <c:smooth val="0"/>
        </c:ser>
        <c:dLbls>
          <c:showLegendKey val="0"/>
          <c:showVal val="0"/>
          <c:showCatName val="0"/>
          <c:showSerName val="0"/>
          <c:showPercent val="0"/>
          <c:showBubbleSize val="0"/>
        </c:dLbls>
        <c:axId val="108089344"/>
        <c:axId val="108090880"/>
      </c:scatterChart>
      <c:valAx>
        <c:axId val="108089344"/>
        <c:scaling>
          <c:orientation val="minMax"/>
        </c:scaling>
        <c:delete val="0"/>
        <c:axPos val="b"/>
        <c:majorTickMark val="out"/>
        <c:minorTickMark val="none"/>
        <c:tickLblPos val="nextTo"/>
        <c:crossAx val="108090880"/>
        <c:crosses val="autoZero"/>
        <c:crossBetween val="midCat"/>
      </c:valAx>
      <c:valAx>
        <c:axId val="108090880"/>
        <c:scaling>
          <c:orientation val="minMax"/>
        </c:scaling>
        <c:delete val="0"/>
        <c:axPos val="l"/>
        <c:majorGridlines/>
        <c:numFmt formatCode="General" sourceLinked="1"/>
        <c:majorTickMark val="out"/>
        <c:minorTickMark val="none"/>
        <c:tickLblPos val="nextTo"/>
        <c:crossAx val="10808934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0"/>
            <c:trendlineLbl>
              <c:layout>
                <c:manualLayout>
                  <c:x val="0.32275218722659665"/>
                  <c:y val="0.48321558763487898"/>
                </c:manualLayout>
              </c:layout>
              <c:numFmt formatCode="General" sourceLinked="0"/>
            </c:trendlineLbl>
          </c:trendline>
          <c:yVal>
            <c:numRef>
              <c:f>'Condition 2'!$AC$11:$AC$115</c:f>
              <c:numCache>
                <c:formatCode>General</c:formatCode>
                <c:ptCount val="105"/>
                <c:pt idx="0">
                  <c:v>0.53703703703703709</c:v>
                </c:pt>
                <c:pt idx="8">
                  <c:v>0.6972222222222223</c:v>
                </c:pt>
                <c:pt idx="16">
                  <c:v>0.63888888888888884</c:v>
                </c:pt>
                <c:pt idx="24">
                  <c:v>0.61388888888888882</c:v>
                </c:pt>
                <c:pt idx="32">
                  <c:v>0.58888888888888891</c:v>
                </c:pt>
                <c:pt idx="40">
                  <c:v>0.64722222222222214</c:v>
                </c:pt>
                <c:pt idx="48">
                  <c:v>0.59583333333333333</c:v>
                </c:pt>
                <c:pt idx="56">
                  <c:v>0.6</c:v>
                </c:pt>
                <c:pt idx="64">
                  <c:v>0.54484126984126979</c:v>
                </c:pt>
                <c:pt idx="72">
                  <c:v>0.55079365079365072</c:v>
                </c:pt>
                <c:pt idx="80">
                  <c:v>0.55972222222222223</c:v>
                </c:pt>
                <c:pt idx="88">
                  <c:v>0.59166666666666667</c:v>
                </c:pt>
                <c:pt idx="96">
                  <c:v>0.53333333333333333</c:v>
                </c:pt>
                <c:pt idx="104">
                  <c:v>0.70000000000000007</c:v>
                </c:pt>
              </c:numCache>
            </c:numRef>
          </c:yVal>
          <c:smooth val="0"/>
        </c:ser>
        <c:dLbls>
          <c:showLegendKey val="0"/>
          <c:showVal val="0"/>
          <c:showCatName val="0"/>
          <c:showSerName val="0"/>
          <c:showPercent val="0"/>
          <c:showBubbleSize val="0"/>
        </c:dLbls>
        <c:axId val="98532352"/>
        <c:axId val="98534144"/>
      </c:scatterChart>
      <c:valAx>
        <c:axId val="98532352"/>
        <c:scaling>
          <c:orientation val="minMax"/>
        </c:scaling>
        <c:delete val="0"/>
        <c:axPos val="b"/>
        <c:majorTickMark val="out"/>
        <c:minorTickMark val="none"/>
        <c:tickLblPos val="nextTo"/>
        <c:crossAx val="98534144"/>
        <c:crosses val="autoZero"/>
        <c:crossBetween val="midCat"/>
      </c:valAx>
      <c:valAx>
        <c:axId val="98534144"/>
        <c:scaling>
          <c:orientation val="minMax"/>
        </c:scaling>
        <c:delete val="0"/>
        <c:axPos val="l"/>
        <c:majorGridlines/>
        <c:numFmt formatCode="General" sourceLinked="1"/>
        <c:majorTickMark val="out"/>
        <c:minorTickMark val="none"/>
        <c:tickLblPos val="nextTo"/>
        <c:crossAx val="9853235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trendline>
            <c:trendlineType val="linear"/>
            <c:dispRSqr val="1"/>
            <c:dispEq val="0"/>
            <c:trendlineLbl>
              <c:layout>
                <c:manualLayout>
                  <c:x val="0.26311504811898512"/>
                  <c:y val="0.41406131525226014"/>
                </c:manualLayout>
              </c:layout>
              <c:numFmt formatCode="General" sourceLinked="0"/>
            </c:trendlineLbl>
          </c:trendline>
          <c:val>
            <c:numRef>
              <c:f>('Condition 1'!$AB$14,'Condition 1'!$AB$25,'Condition 1'!$AB$36,'Condition 1'!$AB$47,'Condition 1'!$AB$58,'Condition 1'!$AB$69,'Condition 1'!$AB$80,'Condition 1'!$AB$91,'Condition 1'!$AB$102,'Condition 1'!$AB$113,'Condition 1'!$AB$124,'Condition 1'!$AB$135,'Condition 1'!$AB$146,'Condition 1'!$AB$157)</c:f>
              <c:numCache>
                <c:formatCode>General</c:formatCode>
                <c:ptCount val="14"/>
                <c:pt idx="0">
                  <c:v>0.59375</c:v>
                </c:pt>
                <c:pt idx="1">
                  <c:v>0.65625</c:v>
                </c:pt>
                <c:pt idx="2">
                  <c:v>0.6428571428571429</c:v>
                </c:pt>
                <c:pt idx="3">
                  <c:v>0.6071428571428571</c:v>
                </c:pt>
                <c:pt idx="4">
                  <c:v>0.52</c:v>
                </c:pt>
                <c:pt idx="5">
                  <c:v>0.65384615384615385</c:v>
                </c:pt>
                <c:pt idx="6">
                  <c:v>0.6333333333333333</c:v>
                </c:pt>
                <c:pt idx="7">
                  <c:v>0.56666666666666665</c:v>
                </c:pt>
                <c:pt idx="8">
                  <c:v>0.82352941176470584</c:v>
                </c:pt>
                <c:pt idx="9">
                  <c:v>0.625</c:v>
                </c:pt>
                <c:pt idx="10">
                  <c:v>0.68</c:v>
                </c:pt>
                <c:pt idx="11">
                  <c:v>0.52</c:v>
                </c:pt>
                <c:pt idx="12">
                  <c:v>0.66666666666666663</c:v>
                </c:pt>
                <c:pt idx="13">
                  <c:v>0.6333333333333333</c:v>
                </c:pt>
              </c:numCache>
            </c:numRef>
          </c:val>
          <c:smooth val="0"/>
        </c:ser>
        <c:dLbls>
          <c:showLegendKey val="0"/>
          <c:showVal val="0"/>
          <c:showCatName val="0"/>
          <c:showSerName val="0"/>
          <c:showPercent val="0"/>
          <c:showBubbleSize val="0"/>
        </c:dLbls>
        <c:marker val="1"/>
        <c:smooth val="0"/>
        <c:axId val="98670464"/>
        <c:axId val="98672000"/>
      </c:lineChart>
      <c:catAx>
        <c:axId val="98670464"/>
        <c:scaling>
          <c:orientation val="minMax"/>
        </c:scaling>
        <c:delete val="0"/>
        <c:axPos val="b"/>
        <c:majorTickMark val="out"/>
        <c:minorTickMark val="none"/>
        <c:tickLblPos val="nextTo"/>
        <c:crossAx val="98672000"/>
        <c:crosses val="autoZero"/>
        <c:auto val="1"/>
        <c:lblAlgn val="ctr"/>
        <c:lblOffset val="100"/>
        <c:noMultiLvlLbl val="0"/>
      </c:catAx>
      <c:valAx>
        <c:axId val="98672000"/>
        <c:scaling>
          <c:orientation val="minMax"/>
        </c:scaling>
        <c:delete val="0"/>
        <c:axPos val="l"/>
        <c:majorGridlines/>
        <c:numFmt formatCode="General" sourceLinked="1"/>
        <c:majorTickMark val="out"/>
        <c:minorTickMark val="none"/>
        <c:tickLblPos val="nextTo"/>
        <c:crossAx val="986704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45236373578302713"/>
                  <c:y val="-7.4799868766404196E-2"/>
                </c:manualLayout>
              </c:layout>
              <c:numFmt formatCode="General" sourceLinked="0"/>
            </c:trendlineLbl>
          </c:trendline>
          <c:yVal>
            <c:numRef>
              <c:f>'Condition 1'!$AC$14:$AC$157</c:f>
              <c:numCache>
                <c:formatCode>General</c:formatCode>
                <c:ptCount val="144"/>
                <c:pt idx="0">
                  <c:v>0.57777777777777772</c:v>
                </c:pt>
                <c:pt idx="11">
                  <c:v>0.63055555555555542</c:v>
                </c:pt>
                <c:pt idx="22">
                  <c:v>0.61111111111111127</c:v>
                </c:pt>
                <c:pt idx="33">
                  <c:v>0.51388888888888895</c:v>
                </c:pt>
                <c:pt idx="44">
                  <c:v>0.50555555555555542</c:v>
                </c:pt>
                <c:pt idx="55">
                  <c:v>0.6333333333333333</c:v>
                </c:pt>
                <c:pt idx="66">
                  <c:v>0.63888888888888895</c:v>
                </c:pt>
                <c:pt idx="77">
                  <c:v>0.56666666666666676</c:v>
                </c:pt>
                <c:pt idx="88">
                  <c:v>0.8041666666666667</c:v>
                </c:pt>
                <c:pt idx="99">
                  <c:v>0.62579365079365079</c:v>
                </c:pt>
                <c:pt idx="110">
                  <c:v>0.66666666666666663</c:v>
                </c:pt>
                <c:pt idx="121">
                  <c:v>0.5083333333333333</c:v>
                </c:pt>
                <c:pt idx="132">
                  <c:v>0.66666666666666663</c:v>
                </c:pt>
                <c:pt idx="143">
                  <c:v>0.63333333333333341</c:v>
                </c:pt>
              </c:numCache>
            </c:numRef>
          </c:yVal>
          <c:smooth val="0"/>
        </c:ser>
        <c:dLbls>
          <c:showLegendKey val="0"/>
          <c:showVal val="0"/>
          <c:showCatName val="0"/>
          <c:showSerName val="0"/>
          <c:showPercent val="0"/>
          <c:showBubbleSize val="0"/>
        </c:dLbls>
        <c:axId val="98705408"/>
        <c:axId val="98706944"/>
      </c:scatterChart>
      <c:valAx>
        <c:axId val="98705408"/>
        <c:scaling>
          <c:orientation val="minMax"/>
        </c:scaling>
        <c:delete val="0"/>
        <c:axPos val="b"/>
        <c:majorTickMark val="out"/>
        <c:minorTickMark val="none"/>
        <c:tickLblPos val="nextTo"/>
        <c:crossAx val="98706944"/>
        <c:crosses val="autoZero"/>
        <c:crossBetween val="midCat"/>
      </c:valAx>
      <c:valAx>
        <c:axId val="98706944"/>
        <c:scaling>
          <c:orientation val="minMax"/>
        </c:scaling>
        <c:delete val="0"/>
        <c:axPos val="l"/>
        <c:majorGridlines/>
        <c:numFmt formatCode="General" sourceLinked="1"/>
        <c:majorTickMark val="out"/>
        <c:minorTickMark val="none"/>
        <c:tickLblPos val="nextTo"/>
        <c:crossAx val="987054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Condition 1: Ghost Gates</c:v>
          </c:tx>
          <c:marker>
            <c:symbol val="none"/>
          </c:marker>
          <c:trendline>
            <c:spPr>
              <a:ln>
                <a:solidFill>
                  <a:schemeClr val="accent2"/>
                </a:solidFill>
                <a:prstDash val="dash"/>
              </a:ln>
            </c:spPr>
            <c:trendlineType val="linear"/>
            <c:dispRSqr val="1"/>
            <c:dispEq val="0"/>
            <c:trendlineLbl>
              <c:layout>
                <c:manualLayout>
                  <c:x val="6.794542186832582E-2"/>
                  <c:y val="-1.6175647471776872E-2"/>
                </c:manualLayout>
              </c:layout>
              <c:numFmt formatCode="General" sourceLinked="0"/>
            </c:trendlineLbl>
          </c:trendline>
          <c:val>
            <c:numRef>
              <c:f>('Condition 1'!$AB$14,'Condition 1'!$AB$25,'Condition 1'!$AB$36,'Condition 1'!$AB$47,'Condition 1'!$AB$58,'Condition 1'!$AB$69,'Condition 1'!$AB$80,'Condition 1'!$AB$91,'Condition 1'!$AB$102,'Condition 1'!$AB$113,'Condition 1'!$AB$124,'Condition 1'!$AB$135,'Condition 1'!$AB$146,'Condition 1'!$AB$157)</c:f>
              <c:numCache>
                <c:formatCode>General</c:formatCode>
                <c:ptCount val="14"/>
                <c:pt idx="0">
                  <c:v>0.59375</c:v>
                </c:pt>
                <c:pt idx="1">
                  <c:v>0.65625</c:v>
                </c:pt>
                <c:pt idx="2">
                  <c:v>0.6428571428571429</c:v>
                </c:pt>
                <c:pt idx="3">
                  <c:v>0.6071428571428571</c:v>
                </c:pt>
                <c:pt idx="4">
                  <c:v>0.52</c:v>
                </c:pt>
                <c:pt idx="5">
                  <c:v>0.65384615384615385</c:v>
                </c:pt>
                <c:pt idx="6">
                  <c:v>0.6333333333333333</c:v>
                </c:pt>
                <c:pt idx="7">
                  <c:v>0.56666666666666665</c:v>
                </c:pt>
                <c:pt idx="8">
                  <c:v>0.82352941176470584</c:v>
                </c:pt>
                <c:pt idx="9">
                  <c:v>0.625</c:v>
                </c:pt>
                <c:pt idx="10">
                  <c:v>0.68</c:v>
                </c:pt>
                <c:pt idx="11">
                  <c:v>0.52</c:v>
                </c:pt>
                <c:pt idx="12">
                  <c:v>0.66666666666666663</c:v>
                </c:pt>
                <c:pt idx="13">
                  <c:v>0.6333333333333333</c:v>
                </c:pt>
              </c:numCache>
            </c:numRef>
          </c:val>
          <c:smooth val="0"/>
        </c:ser>
        <c:ser>
          <c:idx val="0"/>
          <c:order val="0"/>
          <c:tx>
            <c:v>Condition 2: No Ghost Gates</c:v>
          </c:tx>
          <c:marker>
            <c:symbol val="none"/>
          </c:marker>
          <c:trendline>
            <c:spPr>
              <a:ln>
                <a:solidFill>
                  <a:schemeClr val="accent1"/>
                </a:solidFill>
                <a:prstDash val="dash"/>
              </a:ln>
            </c:spPr>
            <c:trendlineType val="linear"/>
            <c:dispRSqr val="1"/>
            <c:dispEq val="0"/>
            <c:trendlineLbl>
              <c:layout>
                <c:manualLayout>
                  <c:x val="5.4639382973750594E-2"/>
                  <c:y val="4.6264111564367709E-2"/>
                </c:manualLayout>
              </c:layout>
              <c:numFmt formatCode="General" sourceLinked="0"/>
            </c:trendlineLbl>
          </c:trendline>
          <c:val>
            <c:numRef>
              <c:f>('Condition 2'!$AB$11,'Condition 2'!$AB$19,'Condition 2'!$AB$27,'Condition 2'!$AB$35,'Condition 2'!$AB$43,'Condition 2'!$AB$51,'Condition 2'!$AB$59,'Condition 2'!$AB$67,'Condition 2'!$AB$75,'Condition 2'!$AB$83,'Condition 2'!$AB$91,'Condition 2'!$AB$99,'Condition 2'!$AB$107,'Condition 2'!$AB$115)</c:f>
              <c:numCache>
                <c:formatCode>General</c:formatCode>
                <c:ptCount val="14"/>
                <c:pt idx="0">
                  <c:v>0.5</c:v>
                </c:pt>
                <c:pt idx="1">
                  <c:v>0.70588235294117652</c:v>
                </c:pt>
                <c:pt idx="2">
                  <c:v>0.62068965517241381</c:v>
                </c:pt>
                <c:pt idx="3">
                  <c:v>0.56666666666666665</c:v>
                </c:pt>
                <c:pt idx="4">
                  <c:v>0.6</c:v>
                </c:pt>
                <c:pt idx="5">
                  <c:v>0.65517241379310343</c:v>
                </c:pt>
                <c:pt idx="6">
                  <c:v>0.6</c:v>
                </c:pt>
                <c:pt idx="7">
                  <c:v>0.58620689655172409</c:v>
                </c:pt>
                <c:pt idx="8">
                  <c:v>0.52941176470588236</c:v>
                </c:pt>
                <c:pt idx="9">
                  <c:v>0.55882352941176472</c:v>
                </c:pt>
                <c:pt idx="10">
                  <c:v>0.5714285714285714</c:v>
                </c:pt>
                <c:pt idx="11">
                  <c:v>0.61764705882352944</c:v>
                </c:pt>
                <c:pt idx="12">
                  <c:v>0.53333333333333333</c:v>
                </c:pt>
                <c:pt idx="13">
                  <c:v>0.7</c:v>
                </c:pt>
              </c:numCache>
            </c:numRef>
          </c:val>
          <c:smooth val="0"/>
        </c:ser>
        <c:dLbls>
          <c:showLegendKey val="0"/>
          <c:showVal val="0"/>
          <c:showCatName val="0"/>
          <c:showSerName val="0"/>
          <c:showPercent val="0"/>
          <c:showBubbleSize val="0"/>
        </c:dLbls>
        <c:marker val="1"/>
        <c:smooth val="0"/>
        <c:axId val="98898304"/>
        <c:axId val="98900224"/>
      </c:lineChart>
      <c:catAx>
        <c:axId val="98898304"/>
        <c:scaling>
          <c:orientation val="minMax"/>
        </c:scaling>
        <c:delete val="0"/>
        <c:axPos val="b"/>
        <c:title>
          <c:tx>
            <c:rich>
              <a:bodyPr/>
              <a:lstStyle/>
              <a:p>
                <a:pPr>
                  <a:defRPr/>
                </a:pPr>
                <a:r>
                  <a:rPr lang="en-US"/>
                  <a:t>Trial</a:t>
                </a:r>
              </a:p>
            </c:rich>
          </c:tx>
          <c:layout/>
          <c:overlay val="0"/>
        </c:title>
        <c:majorTickMark val="out"/>
        <c:minorTickMark val="none"/>
        <c:tickLblPos val="nextTo"/>
        <c:crossAx val="98900224"/>
        <c:crosses val="autoZero"/>
        <c:auto val="1"/>
        <c:lblAlgn val="ctr"/>
        <c:lblOffset val="100"/>
        <c:noMultiLvlLbl val="0"/>
      </c:catAx>
      <c:valAx>
        <c:axId val="98900224"/>
        <c:scaling>
          <c:orientation val="minMax"/>
        </c:scaling>
        <c:delete val="0"/>
        <c:axPos val="l"/>
        <c:majorGridlines/>
        <c:title>
          <c:tx>
            <c:rich>
              <a:bodyPr rot="-5400000" vert="horz"/>
              <a:lstStyle/>
              <a:p>
                <a:pPr>
                  <a:defRPr/>
                </a:pPr>
                <a:r>
                  <a:rPr lang="en-US"/>
                  <a:t>Correct Recognition Rate</a:t>
                </a:r>
              </a:p>
            </c:rich>
          </c:tx>
          <c:layout/>
          <c:overlay val="0"/>
        </c:title>
        <c:numFmt formatCode="General" sourceLinked="1"/>
        <c:majorTickMark val="out"/>
        <c:minorTickMark val="none"/>
        <c:tickLblPos val="nextTo"/>
        <c:crossAx val="98898304"/>
        <c:crosses val="autoZero"/>
        <c:crossBetween val="between"/>
      </c:valAx>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rendline>
            <c:trendlineType val="linear"/>
            <c:dispRSqr val="1"/>
            <c:dispEq val="1"/>
            <c:trendlineLbl>
              <c:layout>
                <c:manualLayout>
                  <c:x val="0.33267410323709534"/>
                  <c:y val="-1.4554170312044328E-2"/>
                </c:manualLayout>
              </c:layout>
              <c:numFmt formatCode="General" sourceLinked="0"/>
            </c:trendlineLbl>
          </c:trendline>
          <c:yVal>
            <c:numRef>
              <c:f>('Condition 3'!$F$8,'Condition 3'!$F$13,'Condition 3'!$F$18,'Condition 3'!$F$23,'Condition 3'!$F$28,'Condition 3'!$F$33,'Condition 3'!$F$38,'Condition 3'!$F$43,'Condition 3'!$F$48,'Condition 3'!$F$53,'Condition 3'!$F$58,'Condition 3'!$F$63,'Condition 3'!$F$68,'Condition 3'!$F$73)</c:f>
              <c:numCache>
                <c:formatCode>General</c:formatCode>
                <c:ptCount val="14"/>
                <c:pt idx="0">
                  <c:v>0.6</c:v>
                </c:pt>
                <c:pt idx="1">
                  <c:v>0.5714285714285714</c:v>
                </c:pt>
                <c:pt idx="2">
                  <c:v>0.6</c:v>
                </c:pt>
                <c:pt idx="3">
                  <c:v>0.6</c:v>
                </c:pt>
                <c:pt idx="4">
                  <c:v>0.52631578947368418</c:v>
                </c:pt>
                <c:pt idx="5">
                  <c:v>0.5</c:v>
                </c:pt>
                <c:pt idx="6">
                  <c:v>0.375</c:v>
                </c:pt>
                <c:pt idx="7">
                  <c:v>0.66666666666666663</c:v>
                </c:pt>
                <c:pt idx="8">
                  <c:v>0.81818181818181823</c:v>
                </c:pt>
                <c:pt idx="9">
                  <c:v>0.63636363636363635</c:v>
                </c:pt>
                <c:pt idx="10">
                  <c:v>0.8125</c:v>
                </c:pt>
                <c:pt idx="11">
                  <c:v>0.6428571428571429</c:v>
                </c:pt>
                <c:pt idx="12">
                  <c:v>0.8</c:v>
                </c:pt>
                <c:pt idx="13">
                  <c:v>0.73333333333333328</c:v>
                </c:pt>
              </c:numCache>
            </c:numRef>
          </c:yVal>
          <c:smooth val="0"/>
        </c:ser>
        <c:dLbls>
          <c:showLegendKey val="0"/>
          <c:showVal val="0"/>
          <c:showCatName val="0"/>
          <c:showSerName val="0"/>
          <c:showPercent val="0"/>
          <c:showBubbleSize val="0"/>
        </c:dLbls>
        <c:axId val="107621760"/>
        <c:axId val="108721280"/>
      </c:scatterChart>
      <c:valAx>
        <c:axId val="107621760"/>
        <c:scaling>
          <c:orientation val="minMax"/>
        </c:scaling>
        <c:delete val="0"/>
        <c:axPos val="b"/>
        <c:majorTickMark val="out"/>
        <c:minorTickMark val="none"/>
        <c:tickLblPos val="nextTo"/>
        <c:crossAx val="108721280"/>
        <c:crosses val="autoZero"/>
        <c:crossBetween val="midCat"/>
      </c:valAx>
      <c:valAx>
        <c:axId val="108721280"/>
        <c:scaling>
          <c:orientation val="minMax"/>
        </c:scaling>
        <c:delete val="0"/>
        <c:axPos val="l"/>
        <c:majorGridlines/>
        <c:numFmt formatCode="General" sourceLinked="1"/>
        <c:majorTickMark val="out"/>
        <c:minorTickMark val="none"/>
        <c:tickLblPos val="nextTo"/>
        <c:crossAx val="10762176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rendline>
            <c:trendlineType val="poly"/>
            <c:order val="2"/>
            <c:dispRSqr val="1"/>
            <c:dispEq val="0"/>
            <c:trendlineLbl>
              <c:layout>
                <c:manualLayout>
                  <c:x val="9.0121737496617671E-2"/>
                  <c:y val="0.15371393953950102"/>
                </c:manualLayout>
              </c:layout>
              <c:numFmt formatCode="General" sourceLinked="0"/>
            </c:trendlineLbl>
          </c:trendline>
          <c:yVal>
            <c:numRef>
              <c:f>('Condition 3'!$O$8,'Condition 3'!$O$13,'Condition 3'!$O$18,'Condition 3'!$O$23,'Condition 3'!$O$28,'Condition 3'!$O$33,'Condition 3'!$O$38,'Condition 3'!$O$43,'Condition 3'!$O$48,'Condition 3'!$O$53,'Condition 3'!$O$58,'Condition 3'!$O$63,'Condition 3'!$O$68,'Condition 3'!$O$73)</c:f>
              <c:numCache>
                <c:formatCode>General</c:formatCode>
                <c:ptCount val="14"/>
                <c:pt idx="0">
                  <c:v>0.83333333333333337</c:v>
                </c:pt>
                <c:pt idx="1">
                  <c:v>0.8</c:v>
                </c:pt>
                <c:pt idx="2">
                  <c:v>0.53846153846153844</c:v>
                </c:pt>
                <c:pt idx="3">
                  <c:v>0.46153846153846156</c:v>
                </c:pt>
                <c:pt idx="4">
                  <c:v>0.6470588235294118</c:v>
                </c:pt>
                <c:pt idx="5">
                  <c:v>0.6875</c:v>
                </c:pt>
                <c:pt idx="6">
                  <c:v>0.52941176470588236</c:v>
                </c:pt>
                <c:pt idx="7">
                  <c:v>0.625</c:v>
                </c:pt>
                <c:pt idx="8">
                  <c:v>0.66666666666666663</c:v>
                </c:pt>
                <c:pt idx="9">
                  <c:v>0.55555555555555558</c:v>
                </c:pt>
                <c:pt idx="10">
                  <c:v>0.46153846153846156</c:v>
                </c:pt>
                <c:pt idx="11">
                  <c:v>0.66666666666666663</c:v>
                </c:pt>
                <c:pt idx="12">
                  <c:v>0.8</c:v>
                </c:pt>
                <c:pt idx="13">
                  <c:v>0.73333333333333328</c:v>
                </c:pt>
              </c:numCache>
            </c:numRef>
          </c:yVal>
          <c:smooth val="0"/>
        </c:ser>
        <c:dLbls>
          <c:showLegendKey val="0"/>
          <c:showVal val="0"/>
          <c:showCatName val="0"/>
          <c:showSerName val="0"/>
          <c:showPercent val="0"/>
          <c:showBubbleSize val="0"/>
        </c:dLbls>
        <c:axId val="109393408"/>
        <c:axId val="109394944"/>
      </c:scatterChart>
      <c:valAx>
        <c:axId val="109393408"/>
        <c:scaling>
          <c:orientation val="minMax"/>
        </c:scaling>
        <c:delete val="0"/>
        <c:axPos val="b"/>
        <c:majorTickMark val="out"/>
        <c:minorTickMark val="none"/>
        <c:tickLblPos val="nextTo"/>
        <c:crossAx val="109394944"/>
        <c:crosses val="autoZero"/>
        <c:crossBetween val="midCat"/>
      </c:valAx>
      <c:valAx>
        <c:axId val="109394944"/>
        <c:scaling>
          <c:orientation val="minMax"/>
        </c:scaling>
        <c:delete val="0"/>
        <c:axPos val="l"/>
        <c:majorGridlines/>
        <c:numFmt formatCode="General" sourceLinked="1"/>
        <c:majorTickMark val="out"/>
        <c:minorTickMark val="none"/>
        <c:tickLblPos val="nextTo"/>
        <c:crossAx val="10939340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rendline>
            <c:trendlineType val="linear"/>
            <c:dispRSqr val="1"/>
            <c:dispEq val="1"/>
            <c:trendlineLbl>
              <c:layout>
                <c:manualLayout>
                  <c:x val="0.31322965879265091"/>
                  <c:y val="2.2673519976669582E-2"/>
                </c:manualLayout>
              </c:layout>
              <c:numFmt formatCode="General" sourceLinked="0"/>
            </c:trendlineLbl>
          </c:trendline>
          <c:yVal>
            <c:numRef>
              <c:f>'Condition 3'!$U$35:$U$50</c:f>
              <c:numCache>
                <c:formatCode>General</c:formatCode>
                <c:ptCount val="16"/>
                <c:pt idx="0">
                  <c:v>0.53846153846153844</c:v>
                </c:pt>
                <c:pt idx="1">
                  <c:v>0.46153846153846156</c:v>
                </c:pt>
                <c:pt idx="2">
                  <c:v>0.46153846153846156</c:v>
                </c:pt>
                <c:pt idx="3">
                  <c:v>0.66666666666666663</c:v>
                </c:pt>
                <c:pt idx="4">
                  <c:v>0.52941176470588236</c:v>
                </c:pt>
                <c:pt idx="5">
                  <c:v>0.625</c:v>
                </c:pt>
                <c:pt idx="6">
                  <c:v>0.66666666666666663</c:v>
                </c:pt>
                <c:pt idx="7">
                  <c:v>0.55555555555555558</c:v>
                </c:pt>
                <c:pt idx="8">
                  <c:v>0.6470588235294118</c:v>
                </c:pt>
                <c:pt idx="9">
                  <c:v>0.6875</c:v>
                </c:pt>
                <c:pt idx="10">
                  <c:v>0.8</c:v>
                </c:pt>
                <c:pt idx="11">
                  <c:v>0.73333333333333328</c:v>
                </c:pt>
                <c:pt idx="12">
                  <c:v>0.83333333333333337</c:v>
                </c:pt>
                <c:pt idx="13">
                  <c:v>0.8</c:v>
                </c:pt>
              </c:numCache>
            </c:numRef>
          </c:yVal>
          <c:smooth val="0"/>
        </c:ser>
        <c:dLbls>
          <c:showLegendKey val="0"/>
          <c:showVal val="0"/>
          <c:showCatName val="0"/>
          <c:showSerName val="0"/>
          <c:showPercent val="0"/>
          <c:showBubbleSize val="0"/>
        </c:dLbls>
        <c:axId val="110562688"/>
        <c:axId val="111215744"/>
      </c:scatterChart>
      <c:valAx>
        <c:axId val="110562688"/>
        <c:scaling>
          <c:orientation val="minMax"/>
        </c:scaling>
        <c:delete val="0"/>
        <c:axPos val="b"/>
        <c:majorTickMark val="out"/>
        <c:minorTickMark val="none"/>
        <c:tickLblPos val="nextTo"/>
        <c:crossAx val="111215744"/>
        <c:crosses val="autoZero"/>
        <c:crossBetween val="midCat"/>
      </c:valAx>
      <c:valAx>
        <c:axId val="111215744"/>
        <c:scaling>
          <c:orientation val="minMax"/>
        </c:scaling>
        <c:delete val="0"/>
        <c:axPos val="l"/>
        <c:majorGridlines/>
        <c:numFmt formatCode="General" sourceLinked="1"/>
        <c:majorTickMark val="out"/>
        <c:minorTickMark val="none"/>
        <c:tickLblPos val="nextTo"/>
        <c:crossAx val="11056268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yVal>
            <c:numRef>
              <c:f>'Condition 3'!$V$75:$V$81</c:f>
              <c:numCache>
                <c:formatCode>General</c:formatCode>
                <c:ptCount val="7"/>
                <c:pt idx="0">
                  <c:v>0.81818181818181823</c:v>
                </c:pt>
                <c:pt idx="1">
                  <c:v>0.5</c:v>
                </c:pt>
                <c:pt idx="2">
                  <c:v>0.66666666666666663</c:v>
                </c:pt>
                <c:pt idx="3">
                  <c:v>0.5757575757575758</c:v>
                </c:pt>
                <c:pt idx="4">
                  <c:v>0.61538461538461542</c:v>
                </c:pt>
                <c:pt idx="5">
                  <c:v>0.56000000000000005</c:v>
                </c:pt>
                <c:pt idx="6">
                  <c:v>0.76666666666666672</c:v>
                </c:pt>
              </c:numCache>
            </c:numRef>
          </c:yVal>
          <c:smooth val="0"/>
        </c:ser>
        <c:dLbls>
          <c:showLegendKey val="0"/>
          <c:showVal val="0"/>
          <c:showCatName val="0"/>
          <c:showSerName val="0"/>
          <c:showPercent val="0"/>
          <c:showBubbleSize val="0"/>
        </c:dLbls>
        <c:axId val="111747840"/>
        <c:axId val="111749376"/>
      </c:scatterChart>
      <c:valAx>
        <c:axId val="111747840"/>
        <c:scaling>
          <c:orientation val="minMax"/>
        </c:scaling>
        <c:delete val="0"/>
        <c:axPos val="b"/>
        <c:majorTickMark val="out"/>
        <c:minorTickMark val="none"/>
        <c:tickLblPos val="nextTo"/>
        <c:crossAx val="111749376"/>
        <c:crosses val="autoZero"/>
        <c:crossBetween val="midCat"/>
      </c:valAx>
      <c:valAx>
        <c:axId val="111749376"/>
        <c:scaling>
          <c:orientation val="minMax"/>
        </c:scaling>
        <c:delete val="0"/>
        <c:axPos val="l"/>
        <c:majorGridlines/>
        <c:numFmt formatCode="General" sourceLinked="1"/>
        <c:majorTickMark val="out"/>
        <c:minorTickMark val="none"/>
        <c:tickLblPos val="nextTo"/>
        <c:crossAx val="11174784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4"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6</xdr:col>
      <xdr:colOff>590550</xdr:colOff>
      <xdr:row>115</xdr:row>
      <xdr:rowOff>185737</xdr:rowOff>
    </xdr:from>
    <xdr:to>
      <xdr:col>14</xdr:col>
      <xdr:colOff>285750</xdr:colOff>
      <xdr:row>130</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25400</xdr:colOff>
      <xdr:row>116</xdr:row>
      <xdr:rowOff>57149</xdr:rowOff>
    </xdr:from>
    <xdr:to>
      <xdr:col>23</xdr:col>
      <xdr:colOff>330200</xdr:colOff>
      <xdr:row>130</xdr:row>
      <xdr:rowOff>133349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495300</xdr:colOff>
      <xdr:row>158</xdr:row>
      <xdr:rowOff>44449</xdr:rowOff>
    </xdr:from>
    <xdr:to>
      <xdr:col>20</xdr:col>
      <xdr:colOff>190500</xdr:colOff>
      <xdr:row>172</xdr:row>
      <xdr:rowOff>120649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177800</xdr:colOff>
      <xdr:row>158</xdr:row>
      <xdr:rowOff>44449</xdr:rowOff>
    </xdr:from>
    <xdr:to>
      <xdr:col>11</xdr:col>
      <xdr:colOff>482600</xdr:colOff>
      <xdr:row>172</xdr:row>
      <xdr:rowOff>120649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50800</xdr:colOff>
      <xdr:row>2</xdr:row>
      <xdr:rowOff>177800</xdr:rowOff>
    </xdr:from>
    <xdr:to>
      <xdr:col>21</xdr:col>
      <xdr:colOff>266700</xdr:colOff>
      <xdr:row>47</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74057</xdr:colOff>
      <xdr:row>76</xdr:row>
      <xdr:rowOff>115126</xdr:rowOff>
    </xdr:from>
    <xdr:to>
      <xdr:col>9</xdr:col>
      <xdr:colOff>418028</xdr:colOff>
      <xdr:row>91</xdr:row>
      <xdr:rowOff>826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277091</xdr:colOff>
      <xdr:row>7</xdr:row>
      <xdr:rowOff>57149</xdr:rowOff>
    </xdr:from>
    <xdr:to>
      <xdr:col>30</xdr:col>
      <xdr:colOff>398319</xdr:colOff>
      <xdr:row>29</xdr:row>
      <xdr:rowOff>138546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69273</xdr:colOff>
      <xdr:row>33</xdr:row>
      <xdr:rowOff>5195</xdr:rowOff>
    </xdr:from>
    <xdr:to>
      <xdr:col>28</xdr:col>
      <xdr:colOff>398318</xdr:colOff>
      <xdr:row>47</xdr:row>
      <xdr:rowOff>81395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34636</xdr:colOff>
      <xdr:row>66</xdr:row>
      <xdr:rowOff>61479</xdr:rowOff>
    </xdr:from>
    <xdr:to>
      <xdr:col>30</xdr:col>
      <xdr:colOff>363681</xdr:colOff>
      <xdr:row>80</xdr:row>
      <xdr:rowOff>137679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372340</xdr:colOff>
      <xdr:row>77</xdr:row>
      <xdr:rowOff>139411</xdr:rowOff>
    </xdr:from>
    <xdr:to>
      <xdr:col>19</xdr:col>
      <xdr:colOff>95249</xdr:colOff>
      <xdr:row>92</xdr:row>
      <xdr:rowOff>25111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212911</xdr:colOff>
      <xdr:row>3</xdr:row>
      <xdr:rowOff>158001</xdr:rowOff>
    </xdr:from>
    <xdr:to>
      <xdr:col>16</xdr:col>
      <xdr:colOff>549088</xdr:colOff>
      <xdr:row>18</xdr:row>
      <xdr:rowOff>43701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268941</xdr:colOff>
      <xdr:row>96</xdr:row>
      <xdr:rowOff>23531</xdr:rowOff>
    </xdr:from>
    <xdr:to>
      <xdr:col>25</xdr:col>
      <xdr:colOff>0</xdr:colOff>
      <xdr:row>110</xdr:row>
      <xdr:rowOff>99731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358588</xdr:colOff>
      <xdr:row>119</xdr:row>
      <xdr:rowOff>135591</xdr:rowOff>
    </xdr:from>
    <xdr:to>
      <xdr:col>27</xdr:col>
      <xdr:colOff>89647</xdr:colOff>
      <xdr:row>134</xdr:row>
      <xdr:rowOff>21291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257175</xdr:colOff>
      <xdr:row>2</xdr:row>
      <xdr:rowOff>166687</xdr:rowOff>
    </xdr:from>
    <xdr:to>
      <xdr:col>19</xdr:col>
      <xdr:colOff>561975</xdr:colOff>
      <xdr:row>17</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282096</xdr:colOff>
      <xdr:row>19</xdr:row>
      <xdr:rowOff>186748</xdr:rowOff>
    </xdr:from>
    <xdr:to>
      <xdr:col>19</xdr:col>
      <xdr:colOff>555909</xdr:colOff>
      <xdr:row>34</xdr:row>
      <xdr:rowOff>72448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179294</xdr:colOff>
      <xdr:row>54</xdr:row>
      <xdr:rowOff>12325</xdr:rowOff>
    </xdr:from>
    <xdr:to>
      <xdr:col>25</xdr:col>
      <xdr:colOff>515470</xdr:colOff>
      <xdr:row>68</xdr:row>
      <xdr:rowOff>88525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425823</xdr:colOff>
      <xdr:row>75</xdr:row>
      <xdr:rowOff>45944</xdr:rowOff>
    </xdr:from>
    <xdr:to>
      <xdr:col>25</xdr:col>
      <xdr:colOff>156883</xdr:colOff>
      <xdr:row>89</xdr:row>
      <xdr:rowOff>122144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5</xdr:row>
      <xdr:rowOff>0</xdr:rowOff>
    </xdr:from>
    <xdr:to>
      <xdr:col>10</xdr:col>
      <xdr:colOff>304800</xdr:colOff>
      <xdr:row>19</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3"/>
  <sheetViews>
    <sheetView topLeftCell="J98" zoomScale="75" zoomScaleNormal="75" workbookViewId="0">
      <selection activeCell="V133" sqref="V133"/>
    </sheetView>
  </sheetViews>
  <sheetFormatPr defaultRowHeight="15" x14ac:dyDescent="0.25"/>
  <cols>
    <col min="4" max="4" width="19.85546875" customWidth="1"/>
    <col min="25" max="25" width="15.140625" customWidth="1"/>
    <col min="26" max="26" width="15" customWidth="1"/>
    <col min="27" max="27" width="18.28515625" customWidth="1"/>
    <col min="28" max="28" width="24.5703125" customWidth="1"/>
    <col min="29" max="29" width="22.42578125" customWidth="1"/>
  </cols>
  <sheetData>
    <row r="1" spans="1:29" x14ac:dyDescent="0.25">
      <c r="A1" t="s">
        <v>0</v>
      </c>
    </row>
    <row r="3" spans="1:29" x14ac:dyDescent="0.25">
      <c r="A3" t="s">
        <v>27</v>
      </c>
      <c r="B3" t="s">
        <v>26</v>
      </c>
      <c r="C3" t="s">
        <v>43</v>
      </c>
      <c r="D3" t="s">
        <v>23</v>
      </c>
      <c r="E3" t="s">
        <v>2</v>
      </c>
      <c r="F3" t="s">
        <v>3</v>
      </c>
      <c r="G3" t="s">
        <v>4</v>
      </c>
      <c r="H3" t="s">
        <v>5</v>
      </c>
      <c r="I3" t="s">
        <v>6</v>
      </c>
      <c r="J3" t="s">
        <v>7</v>
      </c>
      <c r="K3" t="s">
        <v>8</v>
      </c>
      <c r="L3" t="s">
        <v>9</v>
      </c>
      <c r="M3" t="s">
        <v>10</v>
      </c>
      <c r="N3" t="s">
        <v>11</v>
      </c>
      <c r="O3" t="s">
        <v>12</v>
      </c>
      <c r="P3" t="s">
        <v>13</v>
      </c>
      <c r="Q3" t="s">
        <v>14</v>
      </c>
      <c r="R3" t="s">
        <v>15</v>
      </c>
      <c r="S3" t="s">
        <v>16</v>
      </c>
      <c r="T3" t="s">
        <v>17</v>
      </c>
      <c r="U3" t="s">
        <v>18</v>
      </c>
      <c r="V3" t="s">
        <v>19</v>
      </c>
      <c r="W3" t="s">
        <v>20</v>
      </c>
      <c r="X3" t="s">
        <v>21</v>
      </c>
      <c r="Y3" t="s">
        <v>22</v>
      </c>
      <c r="Z3" t="s">
        <v>24</v>
      </c>
      <c r="AA3" t="s">
        <v>25</v>
      </c>
      <c r="AB3" t="s">
        <v>1</v>
      </c>
    </row>
    <row r="4" spans="1:29" x14ac:dyDescent="0.25">
      <c r="A4">
        <v>1</v>
      </c>
    </row>
    <row r="5" spans="1:29" x14ac:dyDescent="0.25">
      <c r="B5">
        <v>2</v>
      </c>
      <c r="C5">
        <v>3</v>
      </c>
      <c r="D5">
        <v>0</v>
      </c>
      <c r="E5">
        <v>0</v>
      </c>
      <c r="F5">
        <v>1</v>
      </c>
      <c r="G5">
        <v>0</v>
      </c>
      <c r="H5">
        <v>1</v>
      </c>
      <c r="I5">
        <v>0</v>
      </c>
      <c r="J5">
        <v>1</v>
      </c>
      <c r="K5">
        <v>1</v>
      </c>
      <c r="L5">
        <v>0</v>
      </c>
      <c r="M5">
        <v>0</v>
      </c>
      <c r="N5">
        <v>1</v>
      </c>
      <c r="O5">
        <v>1</v>
      </c>
      <c r="P5">
        <v>2</v>
      </c>
      <c r="Q5">
        <v>1</v>
      </c>
      <c r="R5">
        <v>0</v>
      </c>
      <c r="S5">
        <v>0</v>
      </c>
      <c r="T5">
        <v>0</v>
      </c>
      <c r="U5">
        <v>0</v>
      </c>
      <c r="V5">
        <v>0</v>
      </c>
      <c r="W5">
        <v>0</v>
      </c>
      <c r="X5">
        <v>0</v>
      </c>
      <c r="Y5">
        <v>0</v>
      </c>
      <c r="Z5">
        <f>SUM(D5+F5+H5+J5+L5+N5+P5+R5+T5+V5+X5)</f>
        <v>6</v>
      </c>
      <c r="AA5">
        <f>SUM(E5+G5+I5+K5+M5+O5+Q5+S5+U5+W5+Y5)</f>
        <v>3</v>
      </c>
      <c r="AB5">
        <f t="shared" ref="AB5:AB11" si="0">AA5/Z5</f>
        <v>0.5</v>
      </c>
    </row>
    <row r="6" spans="1:29" x14ac:dyDescent="0.25">
      <c r="B6">
        <v>4</v>
      </c>
      <c r="C6">
        <v>2</v>
      </c>
      <c r="D6">
        <v>1</v>
      </c>
      <c r="E6">
        <v>0</v>
      </c>
      <c r="F6">
        <v>1</v>
      </c>
      <c r="G6">
        <v>1</v>
      </c>
      <c r="H6">
        <v>1</v>
      </c>
      <c r="I6">
        <v>1</v>
      </c>
      <c r="J6">
        <v>1</v>
      </c>
      <c r="K6">
        <v>0</v>
      </c>
      <c r="L6">
        <v>0</v>
      </c>
      <c r="M6">
        <v>0</v>
      </c>
      <c r="N6">
        <v>0</v>
      </c>
      <c r="O6">
        <v>0</v>
      </c>
      <c r="P6">
        <v>0</v>
      </c>
      <c r="Q6">
        <v>0</v>
      </c>
      <c r="R6">
        <v>0</v>
      </c>
      <c r="S6">
        <v>0</v>
      </c>
      <c r="T6">
        <v>0</v>
      </c>
      <c r="U6">
        <v>0</v>
      </c>
      <c r="V6">
        <v>0</v>
      </c>
      <c r="W6">
        <v>0</v>
      </c>
      <c r="X6">
        <v>0</v>
      </c>
      <c r="Y6">
        <v>0</v>
      </c>
      <c r="Z6">
        <f t="shared" ref="Z6:AA10" si="1">D6+F6+H6+J6+L6+N6+P6+R6+T6+V6+X6</f>
        <v>4</v>
      </c>
      <c r="AA6">
        <f t="shared" si="1"/>
        <v>2</v>
      </c>
      <c r="AB6">
        <f t="shared" si="0"/>
        <v>0.5</v>
      </c>
    </row>
    <row r="7" spans="1:29" x14ac:dyDescent="0.25">
      <c r="B7">
        <v>6</v>
      </c>
      <c r="C7">
        <v>2</v>
      </c>
      <c r="D7">
        <v>1</v>
      </c>
      <c r="E7">
        <v>0</v>
      </c>
      <c r="F7">
        <v>1</v>
      </c>
      <c r="G7">
        <v>1</v>
      </c>
      <c r="H7">
        <v>2</v>
      </c>
      <c r="I7">
        <v>1</v>
      </c>
      <c r="J7">
        <v>0</v>
      </c>
      <c r="K7">
        <v>0</v>
      </c>
      <c r="L7">
        <v>0</v>
      </c>
      <c r="M7">
        <v>0</v>
      </c>
      <c r="N7">
        <v>0</v>
      </c>
      <c r="O7">
        <v>0</v>
      </c>
      <c r="P7">
        <v>1</v>
      </c>
      <c r="Q7">
        <v>1</v>
      </c>
      <c r="R7">
        <v>0</v>
      </c>
      <c r="S7">
        <v>0</v>
      </c>
      <c r="T7">
        <v>0</v>
      </c>
      <c r="U7">
        <v>0</v>
      </c>
      <c r="V7">
        <v>0</v>
      </c>
      <c r="W7">
        <v>0</v>
      </c>
      <c r="X7">
        <v>0</v>
      </c>
      <c r="Y7">
        <v>0</v>
      </c>
      <c r="Z7">
        <f t="shared" si="1"/>
        <v>5</v>
      </c>
      <c r="AA7">
        <f t="shared" si="1"/>
        <v>3</v>
      </c>
      <c r="AB7">
        <f t="shared" si="0"/>
        <v>0.6</v>
      </c>
    </row>
    <row r="8" spans="1:29" x14ac:dyDescent="0.25">
      <c r="B8">
        <v>8</v>
      </c>
      <c r="C8">
        <v>5</v>
      </c>
      <c r="D8">
        <v>2</v>
      </c>
      <c r="E8">
        <v>0</v>
      </c>
      <c r="F8">
        <v>2</v>
      </c>
      <c r="G8">
        <v>0</v>
      </c>
      <c r="H8">
        <v>2</v>
      </c>
      <c r="I8">
        <v>1</v>
      </c>
      <c r="J8">
        <v>0</v>
      </c>
      <c r="K8">
        <v>0</v>
      </c>
      <c r="L8">
        <v>1</v>
      </c>
      <c r="M8">
        <v>0</v>
      </c>
      <c r="N8">
        <v>0</v>
      </c>
      <c r="O8">
        <v>0</v>
      </c>
      <c r="P8">
        <v>2</v>
      </c>
      <c r="Q8">
        <v>1</v>
      </c>
      <c r="R8">
        <v>0</v>
      </c>
      <c r="S8">
        <v>0</v>
      </c>
      <c r="T8">
        <v>0</v>
      </c>
      <c r="U8">
        <v>0</v>
      </c>
      <c r="V8">
        <v>0</v>
      </c>
      <c r="W8">
        <v>0</v>
      </c>
      <c r="X8">
        <v>0</v>
      </c>
      <c r="Y8">
        <v>0</v>
      </c>
      <c r="Z8">
        <f t="shared" si="1"/>
        <v>9</v>
      </c>
      <c r="AA8">
        <f t="shared" si="1"/>
        <v>2</v>
      </c>
      <c r="AB8">
        <f t="shared" si="0"/>
        <v>0.22222222222222221</v>
      </c>
    </row>
    <row r="9" spans="1:29" x14ac:dyDescent="0.25">
      <c r="B9">
        <v>10</v>
      </c>
      <c r="C9">
        <v>3</v>
      </c>
      <c r="D9">
        <v>0</v>
      </c>
      <c r="E9">
        <v>0</v>
      </c>
      <c r="F9">
        <v>1</v>
      </c>
      <c r="G9">
        <v>0</v>
      </c>
      <c r="H9">
        <v>1</v>
      </c>
      <c r="I9">
        <v>1</v>
      </c>
      <c r="J9">
        <v>1</v>
      </c>
      <c r="K9">
        <v>1</v>
      </c>
      <c r="L9">
        <v>0</v>
      </c>
      <c r="M9">
        <v>0</v>
      </c>
      <c r="N9">
        <v>1</v>
      </c>
      <c r="O9">
        <v>1</v>
      </c>
      <c r="P9">
        <v>1</v>
      </c>
      <c r="Q9">
        <v>1</v>
      </c>
      <c r="R9">
        <v>0</v>
      </c>
      <c r="S9">
        <v>0</v>
      </c>
      <c r="T9">
        <v>0</v>
      </c>
      <c r="U9">
        <v>0</v>
      </c>
      <c r="V9">
        <v>0</v>
      </c>
      <c r="W9">
        <v>0</v>
      </c>
      <c r="X9">
        <v>0</v>
      </c>
      <c r="Y9">
        <v>0</v>
      </c>
      <c r="Z9">
        <f t="shared" si="1"/>
        <v>5</v>
      </c>
      <c r="AA9">
        <f t="shared" si="1"/>
        <v>4</v>
      </c>
      <c r="AB9">
        <f t="shared" si="0"/>
        <v>0.8</v>
      </c>
    </row>
    <row r="10" spans="1:29" x14ac:dyDescent="0.25">
      <c r="B10">
        <v>12</v>
      </c>
      <c r="C10">
        <v>3</v>
      </c>
      <c r="D10">
        <v>0</v>
      </c>
      <c r="E10">
        <v>0</v>
      </c>
      <c r="F10">
        <v>1</v>
      </c>
      <c r="G10">
        <v>1</v>
      </c>
      <c r="H10">
        <v>1</v>
      </c>
      <c r="I10">
        <v>0</v>
      </c>
      <c r="J10">
        <v>1</v>
      </c>
      <c r="K10">
        <v>1</v>
      </c>
      <c r="L10">
        <v>0</v>
      </c>
      <c r="M10">
        <v>0</v>
      </c>
      <c r="N10">
        <v>1</v>
      </c>
      <c r="O10">
        <v>1</v>
      </c>
      <c r="P10">
        <v>1</v>
      </c>
      <c r="Q10">
        <v>0</v>
      </c>
      <c r="R10">
        <v>0</v>
      </c>
      <c r="S10">
        <v>0</v>
      </c>
      <c r="T10">
        <v>0</v>
      </c>
      <c r="U10">
        <v>0</v>
      </c>
      <c r="V10">
        <v>0</v>
      </c>
      <c r="W10">
        <v>0</v>
      </c>
      <c r="X10">
        <v>0</v>
      </c>
      <c r="Y10">
        <v>0</v>
      </c>
      <c r="Z10">
        <f t="shared" si="1"/>
        <v>5</v>
      </c>
      <c r="AA10">
        <f t="shared" si="1"/>
        <v>3</v>
      </c>
      <c r="AB10">
        <f t="shared" si="0"/>
        <v>0.6</v>
      </c>
    </row>
    <row r="11" spans="1:29" x14ac:dyDescent="0.25">
      <c r="Y11" t="s">
        <v>28</v>
      </c>
      <c r="Z11">
        <f>SUM(Z5:Z10)</f>
        <v>34</v>
      </c>
      <c r="AA11">
        <f>SUM(AA5:AA10)</f>
        <v>17</v>
      </c>
      <c r="AB11">
        <f t="shared" si="0"/>
        <v>0.5</v>
      </c>
      <c r="AC11">
        <f>AVERAGE(AB5:AB10)</f>
        <v>0.53703703703703709</v>
      </c>
    </row>
    <row r="12" spans="1:29" x14ac:dyDescent="0.25">
      <c r="A12">
        <v>2</v>
      </c>
    </row>
    <row r="13" spans="1:29" x14ac:dyDescent="0.25">
      <c r="B13">
        <v>2</v>
      </c>
      <c r="C13">
        <v>3</v>
      </c>
      <c r="D13">
        <v>0</v>
      </c>
      <c r="E13">
        <v>0</v>
      </c>
      <c r="F13">
        <v>1</v>
      </c>
      <c r="G13">
        <v>0</v>
      </c>
      <c r="H13">
        <v>1</v>
      </c>
      <c r="I13">
        <v>1</v>
      </c>
      <c r="J13">
        <v>1</v>
      </c>
      <c r="K13">
        <v>1</v>
      </c>
      <c r="L13">
        <v>0</v>
      </c>
      <c r="M13">
        <v>0</v>
      </c>
      <c r="N13">
        <v>1</v>
      </c>
      <c r="O13">
        <v>1</v>
      </c>
      <c r="P13">
        <v>2</v>
      </c>
      <c r="Q13">
        <v>2</v>
      </c>
      <c r="R13">
        <v>0</v>
      </c>
      <c r="S13">
        <v>0</v>
      </c>
      <c r="T13">
        <v>0</v>
      </c>
      <c r="U13">
        <v>0</v>
      </c>
      <c r="V13">
        <v>0</v>
      </c>
      <c r="W13">
        <v>0</v>
      </c>
      <c r="X13">
        <v>0</v>
      </c>
      <c r="Y13">
        <v>0</v>
      </c>
      <c r="Z13">
        <f>SUM(D13+F13+H13+J13+L13+N13+P13+R13+T13+V13+X13)</f>
        <v>6</v>
      </c>
      <c r="AA13">
        <f>SUM(E13+G13+I13+K13+M13+O13+Q13+S13+U13+W13+Y13)</f>
        <v>5</v>
      </c>
      <c r="AB13">
        <f t="shared" ref="AB13:AB19" si="2">AA13/Z13</f>
        <v>0.83333333333333337</v>
      </c>
    </row>
    <row r="14" spans="1:29" x14ac:dyDescent="0.25">
      <c r="B14">
        <v>4</v>
      </c>
      <c r="C14">
        <v>2</v>
      </c>
      <c r="D14">
        <v>1</v>
      </c>
      <c r="E14">
        <v>0</v>
      </c>
      <c r="F14">
        <v>1</v>
      </c>
      <c r="G14">
        <v>1</v>
      </c>
      <c r="H14">
        <v>2</v>
      </c>
      <c r="I14">
        <v>1</v>
      </c>
      <c r="J14">
        <v>0</v>
      </c>
      <c r="K14">
        <v>0</v>
      </c>
      <c r="L14">
        <v>0</v>
      </c>
      <c r="M14">
        <v>0</v>
      </c>
      <c r="N14">
        <v>0</v>
      </c>
      <c r="O14">
        <v>0</v>
      </c>
      <c r="P14">
        <v>1</v>
      </c>
      <c r="Q14">
        <v>1</v>
      </c>
      <c r="R14">
        <v>0</v>
      </c>
      <c r="S14">
        <v>0</v>
      </c>
      <c r="T14">
        <v>0</v>
      </c>
      <c r="U14">
        <v>0</v>
      </c>
      <c r="V14">
        <v>0</v>
      </c>
      <c r="W14">
        <v>0</v>
      </c>
      <c r="X14">
        <v>0</v>
      </c>
      <c r="Y14">
        <v>0</v>
      </c>
      <c r="Z14">
        <f t="shared" ref="Z14:AA18" si="3">D14+F14+H14+J14+L14+N14+P14+R14+T14+V14+X14</f>
        <v>5</v>
      </c>
      <c r="AA14">
        <f t="shared" si="3"/>
        <v>3</v>
      </c>
      <c r="AB14">
        <f t="shared" si="2"/>
        <v>0.6</v>
      </c>
    </row>
    <row r="15" spans="1:29" x14ac:dyDescent="0.25">
      <c r="B15">
        <v>6</v>
      </c>
      <c r="C15">
        <v>2</v>
      </c>
      <c r="D15">
        <v>1</v>
      </c>
      <c r="E15">
        <v>0</v>
      </c>
      <c r="F15">
        <v>1</v>
      </c>
      <c r="G15">
        <v>1</v>
      </c>
      <c r="H15">
        <v>2</v>
      </c>
      <c r="I15">
        <v>2</v>
      </c>
      <c r="J15">
        <v>0</v>
      </c>
      <c r="K15">
        <v>0</v>
      </c>
      <c r="L15">
        <v>0</v>
      </c>
      <c r="M15">
        <v>0</v>
      </c>
      <c r="N15">
        <v>0</v>
      </c>
      <c r="O15">
        <v>0</v>
      </c>
      <c r="P15">
        <v>1</v>
      </c>
      <c r="Q15">
        <v>0</v>
      </c>
      <c r="R15">
        <v>0</v>
      </c>
      <c r="S15">
        <v>0</v>
      </c>
      <c r="T15">
        <v>0</v>
      </c>
      <c r="U15">
        <v>0</v>
      </c>
      <c r="V15">
        <v>0</v>
      </c>
      <c r="W15">
        <v>0</v>
      </c>
      <c r="X15">
        <v>0</v>
      </c>
      <c r="Y15">
        <v>0</v>
      </c>
      <c r="Z15">
        <f t="shared" si="3"/>
        <v>5</v>
      </c>
      <c r="AA15">
        <f t="shared" si="3"/>
        <v>3</v>
      </c>
      <c r="AB15">
        <f t="shared" si="2"/>
        <v>0.6</v>
      </c>
    </row>
    <row r="16" spans="1:29" x14ac:dyDescent="0.25">
      <c r="B16">
        <v>8</v>
      </c>
      <c r="C16">
        <v>5</v>
      </c>
      <c r="D16">
        <v>2</v>
      </c>
      <c r="E16">
        <v>0</v>
      </c>
      <c r="F16">
        <v>0</v>
      </c>
      <c r="G16">
        <v>0</v>
      </c>
      <c r="H16">
        <v>2</v>
      </c>
      <c r="I16">
        <v>2</v>
      </c>
      <c r="J16">
        <v>0</v>
      </c>
      <c r="K16">
        <v>0</v>
      </c>
      <c r="L16">
        <v>1</v>
      </c>
      <c r="M16">
        <v>1</v>
      </c>
      <c r="N16">
        <v>1</v>
      </c>
      <c r="O16">
        <v>1</v>
      </c>
      <c r="P16">
        <v>2</v>
      </c>
      <c r="Q16">
        <v>2</v>
      </c>
      <c r="R16">
        <v>0</v>
      </c>
      <c r="S16">
        <v>0</v>
      </c>
      <c r="T16">
        <v>0</v>
      </c>
      <c r="U16">
        <v>0</v>
      </c>
      <c r="V16">
        <v>0</v>
      </c>
      <c r="W16">
        <v>0</v>
      </c>
      <c r="X16">
        <v>0</v>
      </c>
      <c r="Y16">
        <v>0</v>
      </c>
      <c r="Z16">
        <f t="shared" si="3"/>
        <v>8</v>
      </c>
      <c r="AA16">
        <f t="shared" si="3"/>
        <v>6</v>
      </c>
      <c r="AB16">
        <f t="shared" si="2"/>
        <v>0.75</v>
      </c>
    </row>
    <row r="17" spans="1:29" x14ac:dyDescent="0.25">
      <c r="B17">
        <v>10</v>
      </c>
      <c r="C17">
        <v>3</v>
      </c>
      <c r="D17">
        <v>0</v>
      </c>
      <c r="E17">
        <v>0</v>
      </c>
      <c r="F17">
        <v>1</v>
      </c>
      <c r="G17">
        <v>0</v>
      </c>
      <c r="H17">
        <v>1</v>
      </c>
      <c r="I17">
        <v>1</v>
      </c>
      <c r="J17">
        <v>1</v>
      </c>
      <c r="K17">
        <v>1</v>
      </c>
      <c r="L17">
        <v>0</v>
      </c>
      <c r="M17">
        <v>0</v>
      </c>
      <c r="N17">
        <v>1</v>
      </c>
      <c r="O17">
        <v>0</v>
      </c>
      <c r="P17">
        <v>1</v>
      </c>
      <c r="Q17">
        <v>1</v>
      </c>
      <c r="R17">
        <v>0</v>
      </c>
      <c r="S17">
        <v>0</v>
      </c>
      <c r="T17">
        <v>0</v>
      </c>
      <c r="U17">
        <v>0</v>
      </c>
      <c r="V17">
        <v>0</v>
      </c>
      <c r="W17">
        <v>0</v>
      </c>
      <c r="X17">
        <v>0</v>
      </c>
      <c r="Y17">
        <v>0</v>
      </c>
      <c r="Z17">
        <f t="shared" si="3"/>
        <v>5</v>
      </c>
      <c r="AA17">
        <f t="shared" si="3"/>
        <v>3</v>
      </c>
      <c r="AB17">
        <f t="shared" si="2"/>
        <v>0.6</v>
      </c>
    </row>
    <row r="18" spans="1:29" x14ac:dyDescent="0.25">
      <c r="B18">
        <v>12</v>
      </c>
      <c r="C18">
        <v>3</v>
      </c>
      <c r="D18">
        <v>0</v>
      </c>
      <c r="E18">
        <v>0</v>
      </c>
      <c r="F18">
        <v>1</v>
      </c>
      <c r="G18">
        <v>0</v>
      </c>
      <c r="H18">
        <v>1</v>
      </c>
      <c r="I18">
        <v>1</v>
      </c>
      <c r="J18">
        <v>1</v>
      </c>
      <c r="K18">
        <v>1</v>
      </c>
      <c r="L18">
        <v>0</v>
      </c>
      <c r="M18">
        <v>0</v>
      </c>
      <c r="N18">
        <v>1</v>
      </c>
      <c r="O18">
        <v>1</v>
      </c>
      <c r="P18">
        <v>1</v>
      </c>
      <c r="Q18">
        <v>1</v>
      </c>
      <c r="R18">
        <v>0</v>
      </c>
      <c r="S18">
        <v>0</v>
      </c>
      <c r="T18">
        <v>0</v>
      </c>
      <c r="U18">
        <v>0</v>
      </c>
      <c r="V18">
        <v>0</v>
      </c>
      <c r="W18">
        <v>0</v>
      </c>
      <c r="X18">
        <v>0</v>
      </c>
      <c r="Y18">
        <v>0</v>
      </c>
      <c r="Z18">
        <f t="shared" si="3"/>
        <v>5</v>
      </c>
      <c r="AA18">
        <f t="shared" si="3"/>
        <v>4</v>
      </c>
      <c r="AB18">
        <f t="shared" si="2"/>
        <v>0.8</v>
      </c>
    </row>
    <row r="19" spans="1:29" x14ac:dyDescent="0.25">
      <c r="Y19" t="s">
        <v>28</v>
      </c>
      <c r="Z19">
        <f>SUM(Z13:Z18)</f>
        <v>34</v>
      </c>
      <c r="AA19">
        <f>SUM(AA13:AA18)</f>
        <v>24</v>
      </c>
      <c r="AB19">
        <f t="shared" si="2"/>
        <v>0.70588235294117652</v>
      </c>
      <c r="AC19">
        <f>AVERAGE(AB13:AB18)</f>
        <v>0.6972222222222223</v>
      </c>
    </row>
    <row r="20" spans="1:29" x14ac:dyDescent="0.25">
      <c r="A20">
        <v>3</v>
      </c>
    </row>
    <row r="21" spans="1:29" x14ac:dyDescent="0.25">
      <c r="B21">
        <v>2</v>
      </c>
      <c r="C21">
        <v>6</v>
      </c>
      <c r="D21">
        <v>1</v>
      </c>
      <c r="E21">
        <v>1</v>
      </c>
      <c r="F21">
        <v>0</v>
      </c>
      <c r="G21">
        <v>0</v>
      </c>
      <c r="H21">
        <v>1</v>
      </c>
      <c r="I21">
        <v>1</v>
      </c>
      <c r="J21">
        <v>0</v>
      </c>
      <c r="K21">
        <v>0</v>
      </c>
      <c r="L21">
        <v>0</v>
      </c>
      <c r="M21">
        <v>0</v>
      </c>
      <c r="N21">
        <v>1</v>
      </c>
      <c r="O21">
        <v>1</v>
      </c>
      <c r="P21">
        <v>1</v>
      </c>
      <c r="Q21">
        <v>1</v>
      </c>
      <c r="R21">
        <v>0</v>
      </c>
      <c r="S21">
        <v>0</v>
      </c>
      <c r="T21">
        <v>0</v>
      </c>
      <c r="U21">
        <v>0</v>
      </c>
      <c r="V21">
        <v>0</v>
      </c>
      <c r="W21">
        <v>0</v>
      </c>
      <c r="X21">
        <v>0</v>
      </c>
      <c r="Y21">
        <v>0</v>
      </c>
      <c r="Z21">
        <f>SUM(D21+F21+H21+J21+L21+N21+P21+R21+T21+V21+X21)</f>
        <v>4</v>
      </c>
      <c r="AA21">
        <f>SUM(E21+G21+I21+K21+M21+O21+Q21+S21+U21+W21+Y21)</f>
        <v>4</v>
      </c>
      <c r="AB21">
        <f t="shared" ref="AB21:AB27" si="4">AA21/Z21</f>
        <v>1</v>
      </c>
    </row>
    <row r="22" spans="1:29" x14ac:dyDescent="0.25">
      <c r="B22">
        <v>4</v>
      </c>
      <c r="C22">
        <v>1</v>
      </c>
      <c r="D22">
        <v>1</v>
      </c>
      <c r="E22">
        <v>1</v>
      </c>
      <c r="F22">
        <v>0</v>
      </c>
      <c r="G22">
        <v>0</v>
      </c>
      <c r="H22">
        <v>2</v>
      </c>
      <c r="I22">
        <v>1</v>
      </c>
      <c r="J22">
        <v>0</v>
      </c>
      <c r="K22">
        <v>0</v>
      </c>
      <c r="L22">
        <v>3</v>
      </c>
      <c r="M22">
        <v>0</v>
      </c>
      <c r="N22">
        <v>0</v>
      </c>
      <c r="O22">
        <v>0</v>
      </c>
      <c r="P22">
        <v>0</v>
      </c>
      <c r="Q22">
        <v>0</v>
      </c>
      <c r="R22">
        <v>0</v>
      </c>
      <c r="S22">
        <v>0</v>
      </c>
      <c r="T22">
        <v>0</v>
      </c>
      <c r="U22">
        <v>0</v>
      </c>
      <c r="V22">
        <v>0</v>
      </c>
      <c r="W22">
        <v>0</v>
      </c>
      <c r="X22">
        <v>0</v>
      </c>
      <c r="Y22">
        <v>0</v>
      </c>
      <c r="Z22">
        <f t="shared" ref="Z22:AA26" si="5">D22+F22+H22+J22+L22+N22+P22+R22+T22+V22+X22</f>
        <v>6</v>
      </c>
      <c r="AA22">
        <f t="shared" si="5"/>
        <v>2</v>
      </c>
      <c r="AB22">
        <f t="shared" si="4"/>
        <v>0.33333333333333331</v>
      </c>
    </row>
    <row r="23" spans="1:29" x14ac:dyDescent="0.25">
      <c r="B23">
        <v>6</v>
      </c>
      <c r="C23">
        <v>1</v>
      </c>
      <c r="D23">
        <v>1</v>
      </c>
      <c r="E23">
        <v>0</v>
      </c>
      <c r="F23">
        <v>0</v>
      </c>
      <c r="G23">
        <v>0</v>
      </c>
      <c r="H23">
        <v>2</v>
      </c>
      <c r="I23">
        <v>2</v>
      </c>
      <c r="J23">
        <v>0</v>
      </c>
      <c r="K23">
        <v>0</v>
      </c>
      <c r="L23">
        <v>3</v>
      </c>
      <c r="M23">
        <v>3</v>
      </c>
      <c r="N23">
        <v>0</v>
      </c>
      <c r="O23">
        <v>0</v>
      </c>
      <c r="P23">
        <v>0</v>
      </c>
      <c r="Q23">
        <v>0</v>
      </c>
      <c r="R23">
        <v>0</v>
      </c>
      <c r="S23">
        <v>0</v>
      </c>
      <c r="T23">
        <v>0</v>
      </c>
      <c r="U23">
        <v>0</v>
      </c>
      <c r="V23">
        <v>0</v>
      </c>
      <c r="W23">
        <v>0</v>
      </c>
      <c r="X23">
        <v>0</v>
      </c>
      <c r="Y23">
        <v>0</v>
      </c>
      <c r="Z23">
        <f t="shared" si="5"/>
        <v>6</v>
      </c>
      <c r="AA23">
        <f t="shared" si="5"/>
        <v>5</v>
      </c>
      <c r="AB23">
        <f t="shared" si="4"/>
        <v>0.83333333333333337</v>
      </c>
    </row>
    <row r="24" spans="1:29" x14ac:dyDescent="0.25">
      <c r="B24">
        <v>8</v>
      </c>
      <c r="C24">
        <v>3</v>
      </c>
      <c r="D24">
        <v>0</v>
      </c>
      <c r="E24">
        <v>0</v>
      </c>
      <c r="F24">
        <v>1</v>
      </c>
      <c r="G24">
        <v>0</v>
      </c>
      <c r="H24">
        <v>0</v>
      </c>
      <c r="I24">
        <v>0</v>
      </c>
      <c r="J24">
        <v>1</v>
      </c>
      <c r="K24">
        <v>0</v>
      </c>
      <c r="L24">
        <v>0</v>
      </c>
      <c r="M24">
        <v>0</v>
      </c>
      <c r="N24">
        <v>1</v>
      </c>
      <c r="O24">
        <v>1</v>
      </c>
      <c r="P24">
        <v>2</v>
      </c>
      <c r="Q24">
        <v>2</v>
      </c>
      <c r="R24">
        <v>0</v>
      </c>
      <c r="S24">
        <v>0</v>
      </c>
      <c r="T24">
        <v>0</v>
      </c>
      <c r="U24">
        <v>0</v>
      </c>
      <c r="V24">
        <v>0</v>
      </c>
      <c r="W24">
        <v>0</v>
      </c>
      <c r="X24">
        <v>0</v>
      </c>
      <c r="Y24">
        <v>0</v>
      </c>
      <c r="Z24">
        <f t="shared" si="5"/>
        <v>5</v>
      </c>
      <c r="AA24">
        <f t="shared" si="5"/>
        <v>3</v>
      </c>
      <c r="AB24">
        <f t="shared" si="4"/>
        <v>0.6</v>
      </c>
    </row>
    <row r="25" spans="1:29" x14ac:dyDescent="0.25">
      <c r="B25">
        <v>10</v>
      </c>
      <c r="C25">
        <v>1</v>
      </c>
      <c r="D25">
        <v>1</v>
      </c>
      <c r="E25">
        <v>0</v>
      </c>
      <c r="F25">
        <v>0</v>
      </c>
      <c r="G25">
        <v>0</v>
      </c>
      <c r="H25">
        <v>1</v>
      </c>
      <c r="I25">
        <v>1</v>
      </c>
      <c r="J25">
        <v>0</v>
      </c>
      <c r="K25">
        <v>0</v>
      </c>
      <c r="L25">
        <v>1</v>
      </c>
      <c r="M25">
        <v>1</v>
      </c>
      <c r="N25">
        <v>0</v>
      </c>
      <c r="O25">
        <v>0</v>
      </c>
      <c r="P25">
        <v>0</v>
      </c>
      <c r="Q25">
        <v>0</v>
      </c>
      <c r="R25">
        <v>0</v>
      </c>
      <c r="S25">
        <v>0</v>
      </c>
      <c r="T25">
        <v>0</v>
      </c>
      <c r="U25">
        <v>0</v>
      </c>
      <c r="V25">
        <v>0</v>
      </c>
      <c r="W25">
        <v>0</v>
      </c>
      <c r="X25">
        <v>0</v>
      </c>
      <c r="Y25">
        <v>0</v>
      </c>
      <c r="Z25">
        <f t="shared" si="5"/>
        <v>3</v>
      </c>
      <c r="AA25">
        <f t="shared" si="5"/>
        <v>2</v>
      </c>
      <c r="AB25">
        <f t="shared" si="4"/>
        <v>0.66666666666666663</v>
      </c>
    </row>
    <row r="26" spans="1:29" x14ac:dyDescent="0.25">
      <c r="B26">
        <v>12</v>
      </c>
      <c r="C26">
        <v>4</v>
      </c>
      <c r="D26">
        <v>2</v>
      </c>
      <c r="E26">
        <v>0</v>
      </c>
      <c r="F26">
        <v>0</v>
      </c>
      <c r="G26">
        <v>0</v>
      </c>
      <c r="H26">
        <v>1</v>
      </c>
      <c r="I26">
        <v>1</v>
      </c>
      <c r="J26">
        <v>0</v>
      </c>
      <c r="K26">
        <v>0</v>
      </c>
      <c r="L26">
        <v>2</v>
      </c>
      <c r="M26">
        <v>1</v>
      </c>
      <c r="N26">
        <v>0</v>
      </c>
      <c r="O26">
        <v>0</v>
      </c>
      <c r="P26">
        <v>0</v>
      </c>
      <c r="Q26">
        <v>0</v>
      </c>
      <c r="R26">
        <v>0</v>
      </c>
      <c r="S26">
        <v>0</v>
      </c>
      <c r="T26">
        <v>0</v>
      </c>
      <c r="U26">
        <v>0</v>
      </c>
      <c r="V26">
        <v>0</v>
      </c>
      <c r="W26">
        <v>0</v>
      </c>
      <c r="X26">
        <v>0</v>
      </c>
      <c r="Y26">
        <v>0</v>
      </c>
      <c r="Z26">
        <f t="shared" si="5"/>
        <v>5</v>
      </c>
      <c r="AA26">
        <f t="shared" si="5"/>
        <v>2</v>
      </c>
      <c r="AB26">
        <f t="shared" si="4"/>
        <v>0.4</v>
      </c>
    </row>
    <row r="27" spans="1:29" x14ac:dyDescent="0.25">
      <c r="Y27" t="s">
        <v>28</v>
      </c>
      <c r="Z27">
        <f>SUM(Z21:Z26)</f>
        <v>29</v>
      </c>
      <c r="AA27">
        <f>SUM(AA21:AA26)</f>
        <v>18</v>
      </c>
      <c r="AB27">
        <f t="shared" si="4"/>
        <v>0.62068965517241381</v>
      </c>
      <c r="AC27">
        <f>AVERAGE(AB21:AB26)</f>
        <v>0.63888888888888884</v>
      </c>
    </row>
    <row r="28" spans="1:29" x14ac:dyDescent="0.25">
      <c r="A28">
        <v>4</v>
      </c>
    </row>
    <row r="29" spans="1:29" x14ac:dyDescent="0.25">
      <c r="B29">
        <v>2</v>
      </c>
      <c r="C29">
        <v>6</v>
      </c>
      <c r="D29">
        <v>1</v>
      </c>
      <c r="E29">
        <v>1</v>
      </c>
      <c r="F29">
        <v>0</v>
      </c>
      <c r="G29">
        <v>0</v>
      </c>
      <c r="H29">
        <v>1</v>
      </c>
      <c r="I29">
        <v>0</v>
      </c>
      <c r="J29">
        <v>0</v>
      </c>
      <c r="K29">
        <v>0</v>
      </c>
      <c r="L29">
        <v>0</v>
      </c>
      <c r="M29">
        <v>0</v>
      </c>
      <c r="N29">
        <v>1</v>
      </c>
      <c r="O29">
        <v>1</v>
      </c>
      <c r="P29">
        <v>1</v>
      </c>
      <c r="Q29">
        <v>1</v>
      </c>
      <c r="R29">
        <v>0</v>
      </c>
      <c r="S29">
        <v>0</v>
      </c>
      <c r="T29">
        <v>0</v>
      </c>
      <c r="U29">
        <v>0</v>
      </c>
      <c r="V29">
        <v>0</v>
      </c>
      <c r="W29">
        <v>0</v>
      </c>
      <c r="X29">
        <v>0</v>
      </c>
      <c r="Y29">
        <v>0</v>
      </c>
      <c r="Z29">
        <f>SUM(D29+F29+H29+J29+L29+N29+P29+R29+T29+V29+X29)</f>
        <v>4</v>
      </c>
      <c r="AA29">
        <f>SUM(E29+G29+I29+K29+M29+O29+Q29+S29+U29+W29+Y29)</f>
        <v>3</v>
      </c>
      <c r="AB29">
        <f t="shared" ref="AB29:AB35" si="6">AA29/Z29</f>
        <v>0.75</v>
      </c>
    </row>
    <row r="30" spans="1:29" x14ac:dyDescent="0.25">
      <c r="B30">
        <v>4</v>
      </c>
      <c r="C30">
        <v>1</v>
      </c>
      <c r="D30">
        <v>1</v>
      </c>
      <c r="E30">
        <v>1</v>
      </c>
      <c r="F30">
        <v>0</v>
      </c>
      <c r="G30">
        <v>0</v>
      </c>
      <c r="H30">
        <v>2</v>
      </c>
      <c r="I30">
        <v>1</v>
      </c>
      <c r="J30">
        <v>0</v>
      </c>
      <c r="K30">
        <v>0</v>
      </c>
      <c r="L30">
        <v>3</v>
      </c>
      <c r="M30">
        <v>0</v>
      </c>
      <c r="N30">
        <v>0</v>
      </c>
      <c r="O30">
        <v>0</v>
      </c>
      <c r="P30">
        <v>0</v>
      </c>
      <c r="Q30">
        <v>0</v>
      </c>
      <c r="R30">
        <v>0</v>
      </c>
      <c r="S30">
        <v>0</v>
      </c>
      <c r="T30">
        <v>0</v>
      </c>
      <c r="U30">
        <v>0</v>
      </c>
      <c r="V30">
        <v>0</v>
      </c>
      <c r="W30">
        <v>0</v>
      </c>
      <c r="X30">
        <v>0</v>
      </c>
      <c r="Y30">
        <v>0</v>
      </c>
      <c r="Z30">
        <f t="shared" ref="Z30:AA34" si="7">D30+F30+H30+J30+L30+N30+P30+R30+T30+V30+X30</f>
        <v>6</v>
      </c>
      <c r="AA30">
        <f t="shared" si="7"/>
        <v>2</v>
      </c>
      <c r="AB30">
        <f t="shared" si="6"/>
        <v>0.33333333333333331</v>
      </c>
    </row>
    <row r="31" spans="1:29" x14ac:dyDescent="0.25">
      <c r="B31">
        <v>6</v>
      </c>
      <c r="C31">
        <v>1</v>
      </c>
      <c r="D31">
        <v>1</v>
      </c>
      <c r="E31">
        <v>0</v>
      </c>
      <c r="F31">
        <v>0</v>
      </c>
      <c r="G31">
        <v>0</v>
      </c>
      <c r="H31">
        <v>2</v>
      </c>
      <c r="I31">
        <v>2</v>
      </c>
      <c r="J31">
        <v>0</v>
      </c>
      <c r="K31">
        <v>0</v>
      </c>
      <c r="L31">
        <v>3</v>
      </c>
      <c r="M31">
        <v>3</v>
      </c>
      <c r="N31">
        <v>0</v>
      </c>
      <c r="O31">
        <v>0</v>
      </c>
      <c r="P31">
        <v>0</v>
      </c>
      <c r="Q31">
        <v>0</v>
      </c>
      <c r="R31">
        <v>0</v>
      </c>
      <c r="S31">
        <v>0</v>
      </c>
      <c r="T31">
        <v>0</v>
      </c>
      <c r="U31">
        <v>0</v>
      </c>
      <c r="V31">
        <v>0</v>
      </c>
      <c r="W31">
        <v>0</v>
      </c>
      <c r="X31">
        <v>0</v>
      </c>
      <c r="Y31">
        <v>0</v>
      </c>
      <c r="Z31">
        <f t="shared" si="7"/>
        <v>6</v>
      </c>
      <c r="AA31">
        <f t="shared" si="7"/>
        <v>5</v>
      </c>
      <c r="AB31">
        <f t="shared" si="6"/>
        <v>0.83333333333333337</v>
      </c>
    </row>
    <row r="32" spans="1:29" x14ac:dyDescent="0.25">
      <c r="B32">
        <v>8</v>
      </c>
      <c r="C32">
        <v>3</v>
      </c>
      <c r="D32">
        <v>0</v>
      </c>
      <c r="E32">
        <v>0</v>
      </c>
      <c r="F32">
        <v>1</v>
      </c>
      <c r="G32">
        <v>0</v>
      </c>
      <c r="H32">
        <v>1</v>
      </c>
      <c r="I32">
        <v>0</v>
      </c>
      <c r="J32">
        <v>1</v>
      </c>
      <c r="K32">
        <v>0</v>
      </c>
      <c r="L32">
        <v>0</v>
      </c>
      <c r="M32">
        <v>0</v>
      </c>
      <c r="N32">
        <v>1</v>
      </c>
      <c r="O32">
        <v>0</v>
      </c>
      <c r="P32">
        <v>2</v>
      </c>
      <c r="Q32">
        <v>1</v>
      </c>
      <c r="R32">
        <v>0</v>
      </c>
      <c r="S32">
        <v>0</v>
      </c>
      <c r="T32">
        <v>0</v>
      </c>
      <c r="U32">
        <v>0</v>
      </c>
      <c r="V32">
        <v>0</v>
      </c>
      <c r="W32">
        <v>0</v>
      </c>
      <c r="X32">
        <v>0</v>
      </c>
      <c r="Y32">
        <v>0</v>
      </c>
      <c r="Z32">
        <f t="shared" si="7"/>
        <v>6</v>
      </c>
      <c r="AA32">
        <f t="shared" si="7"/>
        <v>1</v>
      </c>
      <c r="AB32">
        <f t="shared" si="6"/>
        <v>0.16666666666666666</v>
      </c>
    </row>
    <row r="33" spans="1:29" x14ac:dyDescent="0.25">
      <c r="B33">
        <v>10</v>
      </c>
      <c r="C33">
        <v>1</v>
      </c>
      <c r="D33">
        <v>1</v>
      </c>
      <c r="E33">
        <v>1</v>
      </c>
      <c r="F33">
        <v>0</v>
      </c>
      <c r="G33">
        <v>0</v>
      </c>
      <c r="H33">
        <v>1</v>
      </c>
      <c r="I33">
        <v>1</v>
      </c>
      <c r="J33">
        <v>0</v>
      </c>
      <c r="K33">
        <v>0</v>
      </c>
      <c r="L33">
        <v>1</v>
      </c>
      <c r="M33">
        <v>1</v>
      </c>
      <c r="N33">
        <v>0</v>
      </c>
      <c r="O33">
        <v>0</v>
      </c>
      <c r="P33">
        <v>0</v>
      </c>
      <c r="Q33">
        <v>0</v>
      </c>
      <c r="R33">
        <v>0</v>
      </c>
      <c r="S33">
        <v>0</v>
      </c>
      <c r="T33">
        <v>0</v>
      </c>
      <c r="U33">
        <v>0</v>
      </c>
      <c r="V33">
        <v>0</v>
      </c>
      <c r="W33">
        <v>0</v>
      </c>
      <c r="X33">
        <v>0</v>
      </c>
      <c r="Y33">
        <v>0</v>
      </c>
      <c r="Z33">
        <f t="shared" si="7"/>
        <v>3</v>
      </c>
      <c r="AA33">
        <f t="shared" si="7"/>
        <v>3</v>
      </c>
      <c r="AB33">
        <f t="shared" si="6"/>
        <v>1</v>
      </c>
    </row>
    <row r="34" spans="1:29" x14ac:dyDescent="0.25">
      <c r="B34">
        <v>12</v>
      </c>
      <c r="C34">
        <v>4</v>
      </c>
      <c r="D34">
        <v>2</v>
      </c>
      <c r="E34">
        <v>0</v>
      </c>
      <c r="F34">
        <v>0</v>
      </c>
      <c r="G34">
        <v>0</v>
      </c>
      <c r="H34">
        <v>1</v>
      </c>
      <c r="I34">
        <v>1</v>
      </c>
      <c r="J34">
        <v>0</v>
      </c>
      <c r="K34">
        <v>0</v>
      </c>
      <c r="L34">
        <v>2</v>
      </c>
      <c r="M34">
        <v>2</v>
      </c>
      <c r="N34">
        <v>0</v>
      </c>
      <c r="O34">
        <v>0</v>
      </c>
      <c r="P34">
        <v>0</v>
      </c>
      <c r="Q34">
        <v>0</v>
      </c>
      <c r="R34">
        <v>0</v>
      </c>
      <c r="S34">
        <v>0</v>
      </c>
      <c r="T34">
        <v>0</v>
      </c>
      <c r="U34">
        <v>0</v>
      </c>
      <c r="V34">
        <v>0</v>
      </c>
      <c r="W34">
        <v>0</v>
      </c>
      <c r="X34">
        <v>0</v>
      </c>
      <c r="Y34">
        <v>0</v>
      </c>
      <c r="Z34">
        <f t="shared" si="7"/>
        <v>5</v>
      </c>
      <c r="AA34">
        <f t="shared" si="7"/>
        <v>3</v>
      </c>
      <c r="AB34">
        <f t="shared" si="6"/>
        <v>0.6</v>
      </c>
    </row>
    <row r="35" spans="1:29" x14ac:dyDescent="0.25">
      <c r="Y35" t="s">
        <v>28</v>
      </c>
      <c r="Z35">
        <f>SUM(Z29:Z34)</f>
        <v>30</v>
      </c>
      <c r="AA35">
        <f>SUM(AA29:AA34)</f>
        <v>17</v>
      </c>
      <c r="AB35">
        <f t="shared" si="6"/>
        <v>0.56666666666666665</v>
      </c>
      <c r="AC35">
        <f>AVERAGE(AB29:AB34)</f>
        <v>0.61388888888888882</v>
      </c>
    </row>
    <row r="36" spans="1:29" x14ac:dyDescent="0.25">
      <c r="A36">
        <v>5</v>
      </c>
    </row>
    <row r="37" spans="1:29" x14ac:dyDescent="0.25">
      <c r="B37">
        <v>2</v>
      </c>
      <c r="C37">
        <v>1</v>
      </c>
      <c r="D37">
        <v>1</v>
      </c>
      <c r="E37">
        <v>0</v>
      </c>
      <c r="F37">
        <v>0</v>
      </c>
      <c r="G37">
        <v>0</v>
      </c>
      <c r="H37">
        <v>2</v>
      </c>
      <c r="I37">
        <v>2</v>
      </c>
      <c r="J37">
        <v>0</v>
      </c>
      <c r="K37">
        <v>0</v>
      </c>
      <c r="L37">
        <v>3</v>
      </c>
      <c r="M37">
        <v>3</v>
      </c>
      <c r="N37">
        <v>0</v>
      </c>
      <c r="O37">
        <v>0</v>
      </c>
      <c r="P37">
        <v>0</v>
      </c>
      <c r="Q37">
        <v>0</v>
      </c>
      <c r="R37">
        <v>0</v>
      </c>
      <c r="S37">
        <v>0</v>
      </c>
      <c r="T37">
        <v>0</v>
      </c>
      <c r="U37">
        <v>0</v>
      </c>
      <c r="V37">
        <v>0</v>
      </c>
      <c r="W37">
        <v>0</v>
      </c>
      <c r="X37">
        <v>0</v>
      </c>
      <c r="Y37">
        <v>0</v>
      </c>
      <c r="Z37">
        <f>SUM(D37+F37+H37+J37+L37+N37+P37+R37+T37+V37+X37)</f>
        <v>6</v>
      </c>
      <c r="AA37">
        <f>SUM(E37+G37+I37+K37+M37+O37+Q37+S37+U37+W37+Y37)</f>
        <v>5</v>
      </c>
      <c r="AB37">
        <f t="shared" ref="AB37:AB43" si="8">AA37/Z37</f>
        <v>0.83333333333333337</v>
      </c>
    </row>
    <row r="38" spans="1:29" x14ac:dyDescent="0.25">
      <c r="B38">
        <v>4</v>
      </c>
      <c r="C38">
        <v>6</v>
      </c>
      <c r="D38">
        <v>1</v>
      </c>
      <c r="E38">
        <v>1</v>
      </c>
      <c r="F38">
        <v>0</v>
      </c>
      <c r="G38">
        <v>0</v>
      </c>
      <c r="H38">
        <v>1</v>
      </c>
      <c r="I38">
        <v>0</v>
      </c>
      <c r="J38">
        <v>0</v>
      </c>
      <c r="K38">
        <v>0</v>
      </c>
      <c r="L38">
        <v>0</v>
      </c>
      <c r="M38">
        <v>0</v>
      </c>
      <c r="N38">
        <v>1</v>
      </c>
      <c r="O38">
        <v>0</v>
      </c>
      <c r="P38">
        <v>1</v>
      </c>
      <c r="Q38">
        <v>1</v>
      </c>
      <c r="R38">
        <v>0</v>
      </c>
      <c r="S38">
        <v>0</v>
      </c>
      <c r="T38">
        <v>0</v>
      </c>
      <c r="U38">
        <v>0</v>
      </c>
      <c r="V38">
        <v>0</v>
      </c>
      <c r="W38">
        <v>0</v>
      </c>
      <c r="X38">
        <v>0</v>
      </c>
      <c r="Y38">
        <v>0</v>
      </c>
      <c r="Z38">
        <f t="shared" ref="Z38:AA42" si="9">D38+F38+H38+J38+L38+N38+P38+R38+T38+V38+X38</f>
        <v>4</v>
      </c>
      <c r="AA38">
        <f t="shared" si="9"/>
        <v>2</v>
      </c>
      <c r="AB38">
        <f t="shared" si="8"/>
        <v>0.5</v>
      </c>
    </row>
    <row r="39" spans="1:29" x14ac:dyDescent="0.25">
      <c r="B39">
        <v>6</v>
      </c>
      <c r="C39">
        <v>4</v>
      </c>
      <c r="D39">
        <v>2</v>
      </c>
      <c r="E39">
        <v>0</v>
      </c>
      <c r="F39">
        <v>0</v>
      </c>
      <c r="G39">
        <v>0</v>
      </c>
      <c r="H39">
        <v>1</v>
      </c>
      <c r="I39">
        <v>1</v>
      </c>
      <c r="J39">
        <v>0</v>
      </c>
      <c r="K39">
        <v>0</v>
      </c>
      <c r="L39">
        <v>3</v>
      </c>
      <c r="M39">
        <v>2</v>
      </c>
      <c r="N39">
        <v>0</v>
      </c>
      <c r="O39">
        <v>0</v>
      </c>
      <c r="P39">
        <v>0</v>
      </c>
      <c r="Q39">
        <v>0</v>
      </c>
      <c r="R39">
        <v>0</v>
      </c>
      <c r="S39">
        <v>0</v>
      </c>
      <c r="T39">
        <v>0</v>
      </c>
      <c r="U39">
        <v>0</v>
      </c>
      <c r="V39">
        <v>0</v>
      </c>
      <c r="W39">
        <v>0</v>
      </c>
      <c r="X39">
        <v>0</v>
      </c>
      <c r="Y39">
        <v>0</v>
      </c>
      <c r="Z39">
        <f t="shared" si="9"/>
        <v>6</v>
      </c>
      <c r="AA39">
        <f t="shared" si="9"/>
        <v>3</v>
      </c>
      <c r="AB39">
        <f t="shared" si="8"/>
        <v>0.5</v>
      </c>
    </row>
    <row r="40" spans="1:29" x14ac:dyDescent="0.25">
      <c r="B40">
        <v>8</v>
      </c>
      <c r="C40">
        <v>1</v>
      </c>
      <c r="D40">
        <v>1</v>
      </c>
      <c r="E40">
        <v>0</v>
      </c>
      <c r="F40">
        <v>0</v>
      </c>
      <c r="G40">
        <v>0</v>
      </c>
      <c r="H40">
        <v>2</v>
      </c>
      <c r="I40">
        <v>1</v>
      </c>
      <c r="J40">
        <v>0</v>
      </c>
      <c r="K40">
        <v>0</v>
      </c>
      <c r="L40">
        <v>2</v>
      </c>
      <c r="M40">
        <v>2</v>
      </c>
      <c r="N40">
        <v>0</v>
      </c>
      <c r="O40">
        <v>0</v>
      </c>
      <c r="P40">
        <v>0</v>
      </c>
      <c r="Q40">
        <v>0</v>
      </c>
      <c r="R40">
        <v>0</v>
      </c>
      <c r="S40">
        <v>0</v>
      </c>
      <c r="T40">
        <v>0</v>
      </c>
      <c r="U40">
        <v>0</v>
      </c>
      <c r="V40">
        <v>0</v>
      </c>
      <c r="W40">
        <v>0</v>
      </c>
      <c r="X40">
        <v>0</v>
      </c>
      <c r="Y40">
        <v>0</v>
      </c>
      <c r="Z40">
        <f t="shared" si="9"/>
        <v>5</v>
      </c>
      <c r="AA40">
        <f t="shared" si="9"/>
        <v>3</v>
      </c>
      <c r="AB40">
        <f t="shared" si="8"/>
        <v>0.6</v>
      </c>
    </row>
    <row r="41" spans="1:29" x14ac:dyDescent="0.25">
      <c r="B41">
        <v>10</v>
      </c>
      <c r="C41">
        <v>4</v>
      </c>
      <c r="D41">
        <v>2</v>
      </c>
      <c r="E41">
        <v>0</v>
      </c>
      <c r="F41">
        <v>0</v>
      </c>
      <c r="G41">
        <v>0</v>
      </c>
      <c r="H41">
        <v>1</v>
      </c>
      <c r="I41">
        <v>1</v>
      </c>
      <c r="J41">
        <v>0</v>
      </c>
      <c r="K41">
        <v>0</v>
      </c>
      <c r="L41">
        <v>2</v>
      </c>
      <c r="M41">
        <v>2</v>
      </c>
      <c r="N41">
        <v>0</v>
      </c>
      <c r="O41">
        <v>0</v>
      </c>
      <c r="P41">
        <v>0</v>
      </c>
      <c r="Q41">
        <v>0</v>
      </c>
      <c r="R41">
        <v>0</v>
      </c>
      <c r="S41">
        <v>0</v>
      </c>
      <c r="T41">
        <v>0</v>
      </c>
      <c r="U41">
        <v>0</v>
      </c>
      <c r="V41">
        <v>0</v>
      </c>
      <c r="W41">
        <v>0</v>
      </c>
      <c r="X41">
        <v>0</v>
      </c>
      <c r="Y41">
        <v>0</v>
      </c>
      <c r="Z41">
        <f t="shared" si="9"/>
        <v>5</v>
      </c>
      <c r="AA41">
        <f t="shared" si="9"/>
        <v>3</v>
      </c>
      <c r="AB41">
        <f t="shared" si="8"/>
        <v>0.6</v>
      </c>
    </row>
    <row r="42" spans="1:29" x14ac:dyDescent="0.25">
      <c r="B42">
        <v>12</v>
      </c>
      <c r="C42">
        <v>2</v>
      </c>
      <c r="D42">
        <v>1</v>
      </c>
      <c r="E42">
        <v>0</v>
      </c>
      <c r="F42">
        <v>1</v>
      </c>
      <c r="G42">
        <v>1</v>
      </c>
      <c r="H42">
        <v>1</v>
      </c>
      <c r="I42">
        <v>0</v>
      </c>
      <c r="J42">
        <v>0</v>
      </c>
      <c r="K42">
        <v>0</v>
      </c>
      <c r="L42">
        <v>0</v>
      </c>
      <c r="M42">
        <v>0</v>
      </c>
      <c r="N42">
        <v>0</v>
      </c>
      <c r="O42">
        <v>0</v>
      </c>
      <c r="P42">
        <v>1</v>
      </c>
      <c r="Q42">
        <v>1</v>
      </c>
      <c r="R42">
        <v>0</v>
      </c>
      <c r="S42">
        <v>0</v>
      </c>
      <c r="T42">
        <v>0</v>
      </c>
      <c r="U42">
        <v>0</v>
      </c>
      <c r="V42">
        <v>0</v>
      </c>
      <c r="W42">
        <v>0</v>
      </c>
      <c r="X42">
        <v>0</v>
      </c>
      <c r="Y42">
        <v>0</v>
      </c>
      <c r="Z42">
        <f t="shared" si="9"/>
        <v>4</v>
      </c>
      <c r="AA42">
        <f t="shared" si="9"/>
        <v>2</v>
      </c>
      <c r="AB42">
        <f t="shared" si="8"/>
        <v>0.5</v>
      </c>
    </row>
    <row r="43" spans="1:29" x14ac:dyDescent="0.25">
      <c r="Y43" t="s">
        <v>28</v>
      </c>
      <c r="Z43">
        <f>SUM(Z37:Z42)</f>
        <v>30</v>
      </c>
      <c r="AA43">
        <f>SUM(AA37:AA42)</f>
        <v>18</v>
      </c>
      <c r="AB43">
        <f t="shared" si="8"/>
        <v>0.6</v>
      </c>
      <c r="AC43">
        <f>AVERAGE(AB37:AB42)</f>
        <v>0.58888888888888891</v>
      </c>
    </row>
    <row r="44" spans="1:29" x14ac:dyDescent="0.25">
      <c r="A44">
        <v>6</v>
      </c>
    </row>
    <row r="45" spans="1:29" x14ac:dyDescent="0.25">
      <c r="B45">
        <v>2</v>
      </c>
      <c r="C45">
        <v>1</v>
      </c>
      <c r="D45">
        <v>1</v>
      </c>
      <c r="E45">
        <v>0</v>
      </c>
      <c r="F45">
        <v>0</v>
      </c>
      <c r="G45">
        <v>0</v>
      </c>
      <c r="H45">
        <v>2</v>
      </c>
      <c r="I45">
        <v>1</v>
      </c>
      <c r="J45">
        <v>0</v>
      </c>
      <c r="K45">
        <v>0</v>
      </c>
      <c r="L45">
        <v>3</v>
      </c>
      <c r="M45">
        <v>3</v>
      </c>
      <c r="N45">
        <v>0</v>
      </c>
      <c r="O45">
        <v>0</v>
      </c>
      <c r="P45">
        <v>0</v>
      </c>
      <c r="Q45">
        <v>0</v>
      </c>
      <c r="R45">
        <v>0</v>
      </c>
      <c r="S45">
        <v>0</v>
      </c>
      <c r="T45">
        <v>0</v>
      </c>
      <c r="U45">
        <v>0</v>
      </c>
      <c r="V45">
        <v>0</v>
      </c>
      <c r="W45">
        <v>0</v>
      </c>
      <c r="X45">
        <v>0</v>
      </c>
      <c r="Y45">
        <v>0</v>
      </c>
      <c r="Z45">
        <f>SUM(D45+F45+H45+J45+L45+N45+P45+R45+T45+V45+X45)</f>
        <v>6</v>
      </c>
      <c r="AA45">
        <f>SUM(E45+G45+I45+K45+M45+O45+Q45+S45+U45+W45+Y45)</f>
        <v>4</v>
      </c>
      <c r="AB45">
        <f t="shared" ref="AB45:AB51" si="10">AA45/Z45</f>
        <v>0.66666666666666663</v>
      </c>
    </row>
    <row r="46" spans="1:29" x14ac:dyDescent="0.25">
      <c r="B46">
        <v>4</v>
      </c>
      <c r="C46">
        <v>6</v>
      </c>
      <c r="D46">
        <v>1</v>
      </c>
      <c r="E46">
        <v>0</v>
      </c>
      <c r="F46">
        <v>0</v>
      </c>
      <c r="G46">
        <v>0</v>
      </c>
      <c r="H46">
        <v>1</v>
      </c>
      <c r="I46">
        <v>1</v>
      </c>
      <c r="J46">
        <v>0</v>
      </c>
      <c r="K46">
        <v>0</v>
      </c>
      <c r="L46">
        <v>0</v>
      </c>
      <c r="M46">
        <v>0</v>
      </c>
      <c r="N46">
        <v>1</v>
      </c>
      <c r="O46">
        <v>0</v>
      </c>
      <c r="P46">
        <v>1</v>
      </c>
      <c r="Q46">
        <v>1</v>
      </c>
      <c r="R46">
        <v>0</v>
      </c>
      <c r="S46">
        <v>0</v>
      </c>
      <c r="T46">
        <v>0</v>
      </c>
      <c r="U46">
        <v>0</v>
      </c>
      <c r="V46">
        <v>0</v>
      </c>
      <c r="W46">
        <v>0</v>
      </c>
      <c r="X46">
        <v>0</v>
      </c>
      <c r="Y46">
        <v>0</v>
      </c>
      <c r="Z46">
        <f t="shared" ref="Z46:AA50" si="11">D46+F46+H46+J46+L46+N46+P46+R46+T46+V46+X46</f>
        <v>4</v>
      </c>
      <c r="AA46">
        <f t="shared" si="11"/>
        <v>2</v>
      </c>
      <c r="AB46">
        <f t="shared" si="10"/>
        <v>0.5</v>
      </c>
    </row>
    <row r="47" spans="1:29" x14ac:dyDescent="0.25">
      <c r="B47">
        <v>6</v>
      </c>
      <c r="C47">
        <v>4</v>
      </c>
      <c r="D47">
        <v>2</v>
      </c>
      <c r="E47">
        <v>0</v>
      </c>
      <c r="F47">
        <v>0</v>
      </c>
      <c r="G47">
        <v>0</v>
      </c>
      <c r="H47">
        <v>1</v>
      </c>
      <c r="I47">
        <v>1</v>
      </c>
      <c r="J47">
        <v>0</v>
      </c>
      <c r="K47">
        <v>0</v>
      </c>
      <c r="L47">
        <v>3</v>
      </c>
      <c r="M47">
        <v>3</v>
      </c>
      <c r="N47">
        <v>0</v>
      </c>
      <c r="O47">
        <v>0</v>
      </c>
      <c r="P47">
        <v>0</v>
      </c>
      <c r="Q47">
        <v>0</v>
      </c>
      <c r="R47">
        <v>0</v>
      </c>
      <c r="S47">
        <v>0</v>
      </c>
      <c r="T47">
        <v>0</v>
      </c>
      <c r="U47">
        <v>0</v>
      </c>
      <c r="V47">
        <v>0</v>
      </c>
      <c r="W47">
        <v>0</v>
      </c>
      <c r="X47">
        <v>0</v>
      </c>
      <c r="Y47">
        <v>0</v>
      </c>
      <c r="Z47">
        <f t="shared" si="11"/>
        <v>6</v>
      </c>
      <c r="AA47">
        <f t="shared" si="11"/>
        <v>4</v>
      </c>
      <c r="AB47">
        <f t="shared" si="10"/>
        <v>0.66666666666666663</v>
      </c>
    </row>
    <row r="48" spans="1:29" x14ac:dyDescent="0.25">
      <c r="B48">
        <v>8</v>
      </c>
      <c r="C48">
        <v>1</v>
      </c>
      <c r="D48">
        <v>1</v>
      </c>
      <c r="E48">
        <v>0</v>
      </c>
      <c r="F48">
        <v>0</v>
      </c>
      <c r="G48">
        <v>0</v>
      </c>
      <c r="H48">
        <v>1</v>
      </c>
      <c r="I48">
        <v>0</v>
      </c>
      <c r="J48">
        <v>0</v>
      </c>
      <c r="K48">
        <v>0</v>
      </c>
      <c r="L48">
        <v>2</v>
      </c>
      <c r="M48">
        <v>2</v>
      </c>
      <c r="N48">
        <v>0</v>
      </c>
      <c r="O48">
        <v>0</v>
      </c>
      <c r="P48">
        <v>0</v>
      </c>
      <c r="Q48">
        <v>0</v>
      </c>
      <c r="R48">
        <v>0</v>
      </c>
      <c r="S48">
        <v>0</v>
      </c>
      <c r="T48">
        <v>0</v>
      </c>
      <c r="U48">
        <v>0</v>
      </c>
      <c r="V48">
        <v>0</v>
      </c>
      <c r="W48">
        <v>0</v>
      </c>
      <c r="X48">
        <v>0</v>
      </c>
      <c r="Y48">
        <v>0</v>
      </c>
      <c r="Z48">
        <f t="shared" si="11"/>
        <v>4</v>
      </c>
      <c r="AA48">
        <f t="shared" si="11"/>
        <v>2</v>
      </c>
      <c r="AB48">
        <f t="shared" si="10"/>
        <v>0.5</v>
      </c>
    </row>
    <row r="49" spans="1:29" x14ac:dyDescent="0.25">
      <c r="B49">
        <v>10</v>
      </c>
      <c r="C49">
        <v>4</v>
      </c>
      <c r="D49">
        <v>2</v>
      </c>
      <c r="E49">
        <v>1</v>
      </c>
      <c r="F49">
        <v>0</v>
      </c>
      <c r="G49">
        <v>0</v>
      </c>
      <c r="H49">
        <v>1</v>
      </c>
      <c r="I49">
        <v>1</v>
      </c>
      <c r="J49">
        <v>0</v>
      </c>
      <c r="K49">
        <v>0</v>
      </c>
      <c r="L49">
        <v>2</v>
      </c>
      <c r="M49">
        <v>2</v>
      </c>
      <c r="N49">
        <v>0</v>
      </c>
      <c r="O49">
        <v>0</v>
      </c>
      <c r="P49">
        <v>0</v>
      </c>
      <c r="Q49">
        <v>0</v>
      </c>
      <c r="R49">
        <v>0</v>
      </c>
      <c r="S49">
        <v>0</v>
      </c>
      <c r="T49">
        <v>0</v>
      </c>
      <c r="U49">
        <v>0</v>
      </c>
      <c r="V49">
        <v>0</v>
      </c>
      <c r="W49">
        <v>0</v>
      </c>
      <c r="X49">
        <v>0</v>
      </c>
      <c r="Y49">
        <v>0</v>
      </c>
      <c r="Z49">
        <f t="shared" si="11"/>
        <v>5</v>
      </c>
      <c r="AA49">
        <f t="shared" si="11"/>
        <v>4</v>
      </c>
      <c r="AB49">
        <f t="shared" si="10"/>
        <v>0.8</v>
      </c>
    </row>
    <row r="50" spans="1:29" x14ac:dyDescent="0.25">
      <c r="B50">
        <v>12</v>
      </c>
      <c r="C50">
        <v>2</v>
      </c>
      <c r="D50">
        <v>1</v>
      </c>
      <c r="E50">
        <v>1</v>
      </c>
      <c r="F50">
        <v>1</v>
      </c>
      <c r="G50">
        <v>1</v>
      </c>
      <c r="H50">
        <v>1</v>
      </c>
      <c r="I50">
        <v>0</v>
      </c>
      <c r="J50">
        <v>0</v>
      </c>
      <c r="K50">
        <v>0</v>
      </c>
      <c r="L50">
        <v>0</v>
      </c>
      <c r="M50">
        <v>0</v>
      </c>
      <c r="N50">
        <v>0</v>
      </c>
      <c r="O50">
        <v>0</v>
      </c>
      <c r="P50">
        <v>1</v>
      </c>
      <c r="Q50">
        <v>1</v>
      </c>
      <c r="R50">
        <v>0</v>
      </c>
      <c r="S50">
        <v>0</v>
      </c>
      <c r="T50">
        <v>0</v>
      </c>
      <c r="U50">
        <v>0</v>
      </c>
      <c r="V50">
        <v>0</v>
      </c>
      <c r="W50">
        <v>0</v>
      </c>
      <c r="X50">
        <v>0</v>
      </c>
      <c r="Y50">
        <v>0</v>
      </c>
      <c r="Z50">
        <f t="shared" si="11"/>
        <v>4</v>
      </c>
      <c r="AA50">
        <f t="shared" si="11"/>
        <v>3</v>
      </c>
      <c r="AB50">
        <f t="shared" si="10"/>
        <v>0.75</v>
      </c>
    </row>
    <row r="51" spans="1:29" x14ac:dyDescent="0.25">
      <c r="Y51" t="s">
        <v>28</v>
      </c>
      <c r="Z51">
        <f>SUM(Z45:Z50)</f>
        <v>29</v>
      </c>
      <c r="AA51">
        <f>SUM(AA45:AA50)</f>
        <v>19</v>
      </c>
      <c r="AB51">
        <f t="shared" si="10"/>
        <v>0.65517241379310343</v>
      </c>
      <c r="AC51">
        <f>AVERAGE(AB45:AB50)</f>
        <v>0.64722222222222214</v>
      </c>
    </row>
    <row r="52" spans="1:29" x14ac:dyDescent="0.25">
      <c r="A52">
        <v>7</v>
      </c>
    </row>
    <row r="53" spans="1:29" x14ac:dyDescent="0.25">
      <c r="B53">
        <v>2</v>
      </c>
      <c r="C53">
        <v>2</v>
      </c>
      <c r="D53">
        <v>1</v>
      </c>
      <c r="E53">
        <v>0</v>
      </c>
      <c r="F53">
        <v>1</v>
      </c>
      <c r="G53">
        <v>0</v>
      </c>
      <c r="H53">
        <v>2</v>
      </c>
      <c r="I53">
        <v>2</v>
      </c>
      <c r="J53">
        <v>0</v>
      </c>
      <c r="K53">
        <v>0</v>
      </c>
      <c r="L53">
        <v>0</v>
      </c>
      <c r="M53">
        <v>0</v>
      </c>
      <c r="N53">
        <v>0</v>
      </c>
      <c r="O53">
        <v>0</v>
      </c>
      <c r="P53">
        <v>1</v>
      </c>
      <c r="Q53">
        <v>1</v>
      </c>
      <c r="R53">
        <v>0</v>
      </c>
      <c r="S53">
        <v>0</v>
      </c>
      <c r="T53">
        <v>0</v>
      </c>
      <c r="U53">
        <v>0</v>
      </c>
      <c r="V53">
        <v>0</v>
      </c>
      <c r="W53">
        <v>0</v>
      </c>
      <c r="X53">
        <v>0</v>
      </c>
      <c r="Y53">
        <v>0</v>
      </c>
      <c r="Z53">
        <f>SUM(D53+F53+H53+J53+L53+N53+P53+R53+T53+V53+X53)</f>
        <v>5</v>
      </c>
      <c r="AA53">
        <f>SUM(E53+G53+I53+K53+M53+O53+Q53+S53+U53+W53+Y53)</f>
        <v>3</v>
      </c>
      <c r="AB53">
        <f t="shared" ref="AB53:AB59" si="12">AA53/Z53</f>
        <v>0.6</v>
      </c>
    </row>
    <row r="54" spans="1:29" x14ac:dyDescent="0.25">
      <c r="B54">
        <v>4</v>
      </c>
      <c r="C54">
        <v>5</v>
      </c>
      <c r="D54">
        <v>2</v>
      </c>
      <c r="E54">
        <v>1</v>
      </c>
      <c r="F54">
        <v>1</v>
      </c>
      <c r="G54">
        <v>1</v>
      </c>
      <c r="H54">
        <v>2</v>
      </c>
      <c r="I54">
        <v>1</v>
      </c>
      <c r="J54">
        <v>0</v>
      </c>
      <c r="K54">
        <v>0</v>
      </c>
      <c r="L54">
        <v>1</v>
      </c>
      <c r="M54">
        <v>0</v>
      </c>
      <c r="N54">
        <v>0</v>
      </c>
      <c r="O54">
        <v>0</v>
      </c>
      <c r="P54">
        <v>2</v>
      </c>
      <c r="Q54">
        <v>2</v>
      </c>
      <c r="R54">
        <v>0</v>
      </c>
      <c r="S54">
        <v>0</v>
      </c>
      <c r="T54">
        <v>0</v>
      </c>
      <c r="U54">
        <v>0</v>
      </c>
      <c r="V54">
        <v>0</v>
      </c>
      <c r="W54">
        <v>0</v>
      </c>
      <c r="X54">
        <v>0</v>
      </c>
      <c r="Y54">
        <v>0</v>
      </c>
      <c r="Z54">
        <f t="shared" ref="Z54:AA58" si="13">D54+F54+H54+J54+L54+N54+P54+R54+T54+V54+X54</f>
        <v>8</v>
      </c>
      <c r="AA54">
        <f t="shared" si="13"/>
        <v>5</v>
      </c>
      <c r="AB54">
        <f t="shared" si="12"/>
        <v>0.625</v>
      </c>
    </row>
    <row r="55" spans="1:29" x14ac:dyDescent="0.25">
      <c r="B55">
        <v>6</v>
      </c>
      <c r="C55">
        <v>6</v>
      </c>
      <c r="D55">
        <v>1</v>
      </c>
      <c r="E55">
        <v>0</v>
      </c>
      <c r="F55">
        <v>0</v>
      </c>
      <c r="G55">
        <v>0</v>
      </c>
      <c r="H55">
        <v>1</v>
      </c>
      <c r="I55">
        <v>1</v>
      </c>
      <c r="J55">
        <v>0</v>
      </c>
      <c r="K55">
        <v>0</v>
      </c>
      <c r="L55">
        <v>0</v>
      </c>
      <c r="M55">
        <v>0</v>
      </c>
      <c r="N55">
        <v>1</v>
      </c>
      <c r="O55">
        <v>0</v>
      </c>
      <c r="P55">
        <v>1</v>
      </c>
      <c r="Q55">
        <v>1</v>
      </c>
      <c r="R55">
        <v>0</v>
      </c>
      <c r="S55">
        <v>0</v>
      </c>
      <c r="T55">
        <v>0</v>
      </c>
      <c r="U55">
        <v>0</v>
      </c>
      <c r="V55">
        <v>0</v>
      </c>
      <c r="W55">
        <v>0</v>
      </c>
      <c r="X55">
        <v>0</v>
      </c>
      <c r="Y55">
        <v>0</v>
      </c>
      <c r="Z55">
        <f t="shared" si="13"/>
        <v>4</v>
      </c>
      <c r="AA55">
        <f t="shared" si="13"/>
        <v>2</v>
      </c>
      <c r="AB55">
        <f t="shared" si="12"/>
        <v>0.5</v>
      </c>
    </row>
    <row r="56" spans="1:29" x14ac:dyDescent="0.25">
      <c r="B56">
        <v>8</v>
      </c>
      <c r="C56">
        <v>6</v>
      </c>
      <c r="D56">
        <v>1</v>
      </c>
      <c r="E56">
        <v>0</v>
      </c>
      <c r="F56">
        <v>0</v>
      </c>
      <c r="G56">
        <v>0</v>
      </c>
      <c r="H56">
        <v>1</v>
      </c>
      <c r="I56">
        <v>1</v>
      </c>
      <c r="J56">
        <v>0</v>
      </c>
      <c r="K56">
        <v>0</v>
      </c>
      <c r="L56">
        <v>0</v>
      </c>
      <c r="M56">
        <v>0</v>
      </c>
      <c r="N56">
        <v>1</v>
      </c>
      <c r="O56">
        <v>1</v>
      </c>
      <c r="P56">
        <v>2</v>
      </c>
      <c r="Q56">
        <v>1</v>
      </c>
      <c r="R56">
        <v>0</v>
      </c>
      <c r="S56">
        <v>0</v>
      </c>
      <c r="T56">
        <v>0</v>
      </c>
      <c r="U56">
        <v>0</v>
      </c>
      <c r="V56">
        <v>0</v>
      </c>
      <c r="W56">
        <v>0</v>
      </c>
      <c r="X56">
        <v>0</v>
      </c>
      <c r="Y56">
        <v>0</v>
      </c>
      <c r="Z56">
        <f t="shared" si="13"/>
        <v>5</v>
      </c>
      <c r="AA56">
        <f t="shared" si="13"/>
        <v>3</v>
      </c>
      <c r="AB56">
        <f t="shared" si="12"/>
        <v>0.6</v>
      </c>
    </row>
    <row r="57" spans="1:29" x14ac:dyDescent="0.25">
      <c r="B57">
        <v>10</v>
      </c>
      <c r="C57">
        <v>6</v>
      </c>
      <c r="D57">
        <v>1</v>
      </c>
      <c r="E57">
        <v>1</v>
      </c>
      <c r="F57">
        <v>0</v>
      </c>
      <c r="G57">
        <v>0</v>
      </c>
      <c r="H57">
        <v>1</v>
      </c>
      <c r="I57">
        <v>1</v>
      </c>
      <c r="J57">
        <v>0</v>
      </c>
      <c r="K57">
        <v>0</v>
      </c>
      <c r="L57">
        <v>0</v>
      </c>
      <c r="M57">
        <v>0</v>
      </c>
      <c r="N57">
        <v>1</v>
      </c>
      <c r="O57">
        <v>1</v>
      </c>
      <c r="P57">
        <v>1</v>
      </c>
      <c r="Q57">
        <v>0</v>
      </c>
      <c r="R57">
        <v>0</v>
      </c>
      <c r="S57">
        <v>0</v>
      </c>
      <c r="T57">
        <v>0</v>
      </c>
      <c r="U57">
        <v>0</v>
      </c>
      <c r="V57">
        <v>0</v>
      </c>
      <c r="W57">
        <v>0</v>
      </c>
      <c r="X57">
        <v>0</v>
      </c>
      <c r="Y57">
        <v>0</v>
      </c>
      <c r="Z57">
        <f t="shared" si="13"/>
        <v>4</v>
      </c>
      <c r="AA57">
        <f t="shared" si="13"/>
        <v>3</v>
      </c>
      <c r="AB57">
        <f t="shared" si="12"/>
        <v>0.75</v>
      </c>
    </row>
    <row r="58" spans="1:29" x14ac:dyDescent="0.25">
      <c r="B58">
        <v>12</v>
      </c>
      <c r="C58">
        <v>6</v>
      </c>
      <c r="D58">
        <v>1</v>
      </c>
      <c r="E58">
        <v>0</v>
      </c>
      <c r="F58">
        <v>0</v>
      </c>
      <c r="G58">
        <v>0</v>
      </c>
      <c r="H58">
        <v>1</v>
      </c>
      <c r="I58">
        <v>1</v>
      </c>
      <c r="J58">
        <v>0</v>
      </c>
      <c r="K58">
        <v>0</v>
      </c>
      <c r="L58">
        <v>0</v>
      </c>
      <c r="M58">
        <v>0</v>
      </c>
      <c r="N58">
        <v>1</v>
      </c>
      <c r="O58">
        <v>0</v>
      </c>
      <c r="P58">
        <v>1</v>
      </c>
      <c r="Q58">
        <v>1</v>
      </c>
      <c r="R58">
        <v>0</v>
      </c>
      <c r="S58">
        <v>0</v>
      </c>
      <c r="T58">
        <v>0</v>
      </c>
      <c r="U58">
        <v>0</v>
      </c>
      <c r="V58">
        <v>0</v>
      </c>
      <c r="W58">
        <v>0</v>
      </c>
      <c r="X58">
        <v>0</v>
      </c>
      <c r="Y58">
        <v>0</v>
      </c>
      <c r="Z58">
        <f t="shared" si="13"/>
        <v>4</v>
      </c>
      <c r="AA58">
        <f t="shared" si="13"/>
        <v>2</v>
      </c>
      <c r="AB58">
        <f t="shared" si="12"/>
        <v>0.5</v>
      </c>
    </row>
    <row r="59" spans="1:29" x14ac:dyDescent="0.25">
      <c r="Y59" t="s">
        <v>28</v>
      </c>
      <c r="Z59">
        <f>SUM(Z53:Z58)</f>
        <v>30</v>
      </c>
      <c r="AA59">
        <f>SUM(AA53:AA58)</f>
        <v>18</v>
      </c>
      <c r="AB59">
        <f t="shared" si="12"/>
        <v>0.6</v>
      </c>
      <c r="AC59">
        <f>AVERAGE(AB53:AB58)</f>
        <v>0.59583333333333333</v>
      </c>
    </row>
    <row r="60" spans="1:29" x14ac:dyDescent="0.25">
      <c r="A60">
        <v>8</v>
      </c>
    </row>
    <row r="61" spans="1:29" x14ac:dyDescent="0.25">
      <c r="B61">
        <v>2</v>
      </c>
      <c r="C61">
        <v>2</v>
      </c>
      <c r="D61">
        <v>1</v>
      </c>
      <c r="E61">
        <v>0</v>
      </c>
      <c r="F61">
        <v>1</v>
      </c>
      <c r="G61">
        <v>0</v>
      </c>
      <c r="H61">
        <v>2</v>
      </c>
      <c r="I61">
        <v>2</v>
      </c>
      <c r="J61">
        <v>0</v>
      </c>
      <c r="K61">
        <v>0</v>
      </c>
      <c r="L61">
        <v>0</v>
      </c>
      <c r="M61">
        <v>0</v>
      </c>
      <c r="N61">
        <v>0</v>
      </c>
      <c r="O61">
        <v>0</v>
      </c>
      <c r="P61">
        <v>1</v>
      </c>
      <c r="Q61">
        <v>1</v>
      </c>
      <c r="R61">
        <v>0</v>
      </c>
      <c r="S61">
        <v>0</v>
      </c>
      <c r="T61">
        <v>0</v>
      </c>
      <c r="U61">
        <v>0</v>
      </c>
      <c r="V61">
        <v>0</v>
      </c>
      <c r="W61">
        <v>0</v>
      </c>
      <c r="X61">
        <v>0</v>
      </c>
      <c r="Y61">
        <v>0</v>
      </c>
      <c r="Z61">
        <f>SUM(D61+F61+H61+J61+L61+N61+P61+R61+T61+V61+X61)</f>
        <v>5</v>
      </c>
      <c r="AA61">
        <f>SUM(E61+G61+I61+K61+M61+O61+Q61+S61+U61+W61+Y61)</f>
        <v>3</v>
      </c>
      <c r="AB61">
        <f t="shared" ref="AB61:AB67" si="14">AA61/Z61</f>
        <v>0.6</v>
      </c>
    </row>
    <row r="62" spans="1:29" x14ac:dyDescent="0.25">
      <c r="B62">
        <v>4</v>
      </c>
      <c r="C62">
        <v>5</v>
      </c>
      <c r="D62">
        <v>2</v>
      </c>
      <c r="E62">
        <v>2</v>
      </c>
      <c r="F62">
        <v>1</v>
      </c>
      <c r="G62">
        <v>1</v>
      </c>
      <c r="H62">
        <v>1</v>
      </c>
      <c r="I62">
        <v>0</v>
      </c>
      <c r="J62">
        <v>0</v>
      </c>
      <c r="K62">
        <v>0</v>
      </c>
      <c r="L62">
        <v>1</v>
      </c>
      <c r="M62">
        <v>0</v>
      </c>
      <c r="N62">
        <v>0</v>
      </c>
      <c r="O62">
        <v>0</v>
      </c>
      <c r="P62">
        <v>3</v>
      </c>
      <c r="Q62">
        <v>1</v>
      </c>
      <c r="R62">
        <v>0</v>
      </c>
      <c r="S62">
        <v>0</v>
      </c>
      <c r="T62">
        <v>0</v>
      </c>
      <c r="U62">
        <v>0</v>
      </c>
      <c r="V62">
        <v>0</v>
      </c>
      <c r="W62">
        <v>0</v>
      </c>
      <c r="X62">
        <v>0</v>
      </c>
      <c r="Y62">
        <v>0</v>
      </c>
      <c r="Z62">
        <f t="shared" ref="Z62:AA66" si="15">D62+F62+H62+J62+L62+N62+P62+R62+T62+V62+X62</f>
        <v>8</v>
      </c>
      <c r="AA62">
        <f t="shared" si="15"/>
        <v>4</v>
      </c>
      <c r="AB62">
        <f t="shared" si="14"/>
        <v>0.5</v>
      </c>
    </row>
    <row r="63" spans="1:29" x14ac:dyDescent="0.25">
      <c r="B63">
        <v>6</v>
      </c>
      <c r="C63">
        <v>6</v>
      </c>
      <c r="D63">
        <v>1</v>
      </c>
      <c r="E63">
        <v>0</v>
      </c>
      <c r="F63">
        <v>0</v>
      </c>
      <c r="G63">
        <v>0</v>
      </c>
      <c r="H63">
        <v>1</v>
      </c>
      <c r="I63">
        <v>1</v>
      </c>
      <c r="J63">
        <v>0</v>
      </c>
      <c r="K63">
        <v>0</v>
      </c>
      <c r="L63">
        <v>0</v>
      </c>
      <c r="M63">
        <v>0</v>
      </c>
      <c r="N63">
        <v>1</v>
      </c>
      <c r="O63">
        <v>1</v>
      </c>
      <c r="P63">
        <v>1</v>
      </c>
      <c r="Q63">
        <v>1</v>
      </c>
      <c r="R63">
        <v>0</v>
      </c>
      <c r="S63">
        <v>0</v>
      </c>
      <c r="T63">
        <v>0</v>
      </c>
      <c r="U63">
        <v>0</v>
      </c>
      <c r="V63">
        <v>0</v>
      </c>
      <c r="W63">
        <v>0</v>
      </c>
      <c r="X63">
        <v>0</v>
      </c>
      <c r="Y63">
        <v>0</v>
      </c>
      <c r="Z63">
        <f t="shared" si="15"/>
        <v>4</v>
      </c>
      <c r="AA63">
        <f t="shared" si="15"/>
        <v>3</v>
      </c>
      <c r="AB63">
        <f t="shared" si="14"/>
        <v>0.75</v>
      </c>
    </row>
    <row r="64" spans="1:29" x14ac:dyDescent="0.25">
      <c r="B64">
        <v>8</v>
      </c>
      <c r="C64">
        <v>6</v>
      </c>
      <c r="D64">
        <v>1</v>
      </c>
      <c r="E64">
        <v>0</v>
      </c>
      <c r="F64">
        <v>0</v>
      </c>
      <c r="G64">
        <v>0</v>
      </c>
      <c r="H64">
        <v>1</v>
      </c>
      <c r="I64">
        <v>0</v>
      </c>
      <c r="J64">
        <v>0</v>
      </c>
      <c r="K64">
        <v>0</v>
      </c>
      <c r="L64">
        <v>0</v>
      </c>
      <c r="M64">
        <v>0</v>
      </c>
      <c r="N64">
        <v>1</v>
      </c>
      <c r="O64">
        <v>1</v>
      </c>
      <c r="P64">
        <v>1</v>
      </c>
      <c r="Q64">
        <v>0</v>
      </c>
      <c r="R64">
        <v>0</v>
      </c>
      <c r="S64">
        <v>0</v>
      </c>
      <c r="T64">
        <v>0</v>
      </c>
      <c r="U64">
        <v>0</v>
      </c>
      <c r="V64">
        <v>0</v>
      </c>
      <c r="W64">
        <v>0</v>
      </c>
      <c r="X64">
        <v>0</v>
      </c>
      <c r="Y64">
        <v>0</v>
      </c>
      <c r="Z64">
        <f t="shared" si="15"/>
        <v>4</v>
      </c>
      <c r="AA64">
        <f t="shared" si="15"/>
        <v>1</v>
      </c>
      <c r="AB64">
        <f t="shared" si="14"/>
        <v>0.25</v>
      </c>
    </row>
    <row r="65" spans="1:29" x14ac:dyDescent="0.25">
      <c r="B65">
        <v>10</v>
      </c>
      <c r="C65">
        <v>6</v>
      </c>
      <c r="D65">
        <v>1</v>
      </c>
      <c r="E65">
        <v>1</v>
      </c>
      <c r="F65">
        <v>0</v>
      </c>
      <c r="G65">
        <v>0</v>
      </c>
      <c r="H65">
        <v>1</v>
      </c>
      <c r="I65">
        <v>1</v>
      </c>
      <c r="J65">
        <v>0</v>
      </c>
      <c r="K65">
        <v>0</v>
      </c>
      <c r="L65">
        <v>0</v>
      </c>
      <c r="M65">
        <v>0</v>
      </c>
      <c r="N65">
        <v>1</v>
      </c>
      <c r="O65">
        <v>1</v>
      </c>
      <c r="P65">
        <v>1</v>
      </c>
      <c r="Q65">
        <v>1</v>
      </c>
      <c r="R65">
        <v>0</v>
      </c>
      <c r="S65">
        <v>0</v>
      </c>
      <c r="T65">
        <v>0</v>
      </c>
      <c r="U65">
        <v>0</v>
      </c>
      <c r="V65">
        <v>0</v>
      </c>
      <c r="W65">
        <v>0</v>
      </c>
      <c r="X65">
        <v>0</v>
      </c>
      <c r="Y65">
        <v>0</v>
      </c>
      <c r="Z65">
        <f t="shared" si="15"/>
        <v>4</v>
      </c>
      <c r="AA65">
        <f t="shared" si="15"/>
        <v>4</v>
      </c>
      <c r="AB65">
        <f t="shared" si="14"/>
        <v>1</v>
      </c>
    </row>
    <row r="66" spans="1:29" x14ac:dyDescent="0.25">
      <c r="B66">
        <v>12</v>
      </c>
      <c r="C66">
        <v>6</v>
      </c>
      <c r="D66">
        <v>1</v>
      </c>
      <c r="E66">
        <v>0</v>
      </c>
      <c r="F66">
        <v>0</v>
      </c>
      <c r="G66">
        <v>0</v>
      </c>
      <c r="H66">
        <v>1</v>
      </c>
      <c r="I66">
        <v>0</v>
      </c>
      <c r="J66">
        <v>0</v>
      </c>
      <c r="K66">
        <v>0</v>
      </c>
      <c r="L66">
        <v>0</v>
      </c>
      <c r="M66">
        <v>0</v>
      </c>
      <c r="N66">
        <v>1</v>
      </c>
      <c r="O66">
        <v>1</v>
      </c>
      <c r="P66">
        <v>1</v>
      </c>
      <c r="Q66">
        <v>1</v>
      </c>
      <c r="R66">
        <v>0</v>
      </c>
      <c r="S66">
        <v>0</v>
      </c>
      <c r="T66">
        <v>0</v>
      </c>
      <c r="U66">
        <v>0</v>
      </c>
      <c r="V66">
        <v>0</v>
      </c>
      <c r="W66">
        <v>0</v>
      </c>
      <c r="X66">
        <v>0</v>
      </c>
      <c r="Y66">
        <v>0</v>
      </c>
      <c r="Z66">
        <f t="shared" si="15"/>
        <v>4</v>
      </c>
      <c r="AA66">
        <f t="shared" si="15"/>
        <v>2</v>
      </c>
      <c r="AB66">
        <f t="shared" si="14"/>
        <v>0.5</v>
      </c>
    </row>
    <row r="67" spans="1:29" x14ac:dyDescent="0.25">
      <c r="Y67" t="s">
        <v>28</v>
      </c>
      <c r="Z67">
        <f>SUM(Z61:Z66)</f>
        <v>29</v>
      </c>
      <c r="AA67">
        <f>SUM(AA61:AA66)</f>
        <v>17</v>
      </c>
      <c r="AB67">
        <f t="shared" si="14"/>
        <v>0.58620689655172409</v>
      </c>
      <c r="AC67">
        <f>AVERAGE(AB61:AB66)</f>
        <v>0.6</v>
      </c>
    </row>
    <row r="68" spans="1:29" x14ac:dyDescent="0.25">
      <c r="A68">
        <v>9</v>
      </c>
    </row>
    <row r="69" spans="1:29" x14ac:dyDescent="0.25">
      <c r="B69">
        <v>2</v>
      </c>
      <c r="C69">
        <v>4</v>
      </c>
      <c r="D69">
        <v>2</v>
      </c>
      <c r="E69">
        <v>0</v>
      </c>
      <c r="F69">
        <v>0</v>
      </c>
      <c r="G69">
        <v>0</v>
      </c>
      <c r="H69">
        <v>1</v>
      </c>
      <c r="I69">
        <v>1</v>
      </c>
      <c r="J69">
        <v>0</v>
      </c>
      <c r="K69">
        <v>0</v>
      </c>
      <c r="L69">
        <v>3</v>
      </c>
      <c r="M69">
        <v>3</v>
      </c>
      <c r="N69">
        <v>0</v>
      </c>
      <c r="O69">
        <v>0</v>
      </c>
      <c r="P69">
        <v>0</v>
      </c>
      <c r="Q69">
        <v>0</v>
      </c>
      <c r="R69">
        <v>0</v>
      </c>
      <c r="S69">
        <v>0</v>
      </c>
      <c r="T69">
        <v>0</v>
      </c>
      <c r="U69">
        <v>0</v>
      </c>
      <c r="V69">
        <v>0</v>
      </c>
      <c r="W69">
        <v>0</v>
      </c>
      <c r="X69">
        <v>0</v>
      </c>
      <c r="Y69">
        <v>0</v>
      </c>
      <c r="Z69">
        <f>SUM(D69+F69+H69+J69+L69+N69+P69+R69+T69+V69+X69)</f>
        <v>6</v>
      </c>
      <c r="AA69">
        <f>SUM(E69+G69+I69+K69+M69+O69+Q69+S69+U69+W69+Y69)</f>
        <v>4</v>
      </c>
      <c r="AB69">
        <f t="shared" ref="AB69:AB75" si="16">AA69/Z69</f>
        <v>0.66666666666666663</v>
      </c>
    </row>
    <row r="70" spans="1:29" x14ac:dyDescent="0.25">
      <c r="B70">
        <v>4</v>
      </c>
      <c r="C70">
        <v>4</v>
      </c>
      <c r="D70">
        <v>2</v>
      </c>
      <c r="E70">
        <v>1</v>
      </c>
      <c r="F70">
        <v>0</v>
      </c>
      <c r="G70">
        <v>0</v>
      </c>
      <c r="H70">
        <v>1</v>
      </c>
      <c r="I70">
        <v>1</v>
      </c>
      <c r="J70">
        <v>0</v>
      </c>
      <c r="K70">
        <v>0</v>
      </c>
      <c r="L70">
        <v>3</v>
      </c>
      <c r="M70">
        <v>1</v>
      </c>
      <c r="N70">
        <v>0</v>
      </c>
      <c r="O70">
        <v>0</v>
      </c>
      <c r="P70">
        <v>0</v>
      </c>
      <c r="Q70">
        <v>0</v>
      </c>
      <c r="R70">
        <v>0</v>
      </c>
      <c r="S70">
        <v>0</v>
      </c>
      <c r="T70">
        <v>0</v>
      </c>
      <c r="U70">
        <v>0</v>
      </c>
      <c r="V70">
        <v>0</v>
      </c>
      <c r="W70">
        <v>0</v>
      </c>
      <c r="X70">
        <v>0</v>
      </c>
      <c r="Y70">
        <v>0</v>
      </c>
      <c r="Z70">
        <f t="shared" ref="Z70:AA74" si="17">D70+F70+H70+J70+L70+N70+P70+R70+T70+V70+X70</f>
        <v>6</v>
      </c>
      <c r="AA70">
        <f t="shared" si="17"/>
        <v>3</v>
      </c>
      <c r="AB70">
        <f t="shared" si="16"/>
        <v>0.5</v>
      </c>
    </row>
    <row r="71" spans="1:29" x14ac:dyDescent="0.25">
      <c r="B71">
        <v>6</v>
      </c>
      <c r="C71">
        <v>3</v>
      </c>
      <c r="D71">
        <v>0</v>
      </c>
      <c r="E71">
        <v>0</v>
      </c>
      <c r="F71">
        <v>1</v>
      </c>
      <c r="G71">
        <v>0</v>
      </c>
      <c r="H71">
        <v>1</v>
      </c>
      <c r="I71">
        <v>0</v>
      </c>
      <c r="J71">
        <v>1</v>
      </c>
      <c r="K71">
        <v>1</v>
      </c>
      <c r="L71">
        <v>0</v>
      </c>
      <c r="M71">
        <v>0</v>
      </c>
      <c r="N71">
        <v>1</v>
      </c>
      <c r="O71">
        <v>1</v>
      </c>
      <c r="P71">
        <v>2</v>
      </c>
      <c r="Q71">
        <v>2</v>
      </c>
      <c r="R71">
        <v>0</v>
      </c>
      <c r="S71">
        <v>0</v>
      </c>
      <c r="T71">
        <v>0</v>
      </c>
      <c r="U71">
        <v>0</v>
      </c>
      <c r="V71">
        <v>0</v>
      </c>
      <c r="W71">
        <v>0</v>
      </c>
      <c r="X71">
        <v>0</v>
      </c>
      <c r="Y71">
        <v>0</v>
      </c>
      <c r="Z71">
        <f t="shared" si="17"/>
        <v>6</v>
      </c>
      <c r="AA71">
        <f t="shared" si="17"/>
        <v>4</v>
      </c>
      <c r="AB71">
        <f t="shared" si="16"/>
        <v>0.66666666666666663</v>
      </c>
    </row>
    <row r="72" spans="1:29" x14ac:dyDescent="0.25">
      <c r="B72">
        <v>8</v>
      </c>
      <c r="C72">
        <v>4</v>
      </c>
      <c r="D72">
        <v>2</v>
      </c>
      <c r="E72">
        <v>0</v>
      </c>
      <c r="F72">
        <v>0</v>
      </c>
      <c r="G72">
        <v>0</v>
      </c>
      <c r="H72">
        <v>1</v>
      </c>
      <c r="I72">
        <v>0</v>
      </c>
      <c r="J72">
        <v>0</v>
      </c>
      <c r="K72">
        <v>0</v>
      </c>
      <c r="L72">
        <v>2</v>
      </c>
      <c r="M72">
        <v>2</v>
      </c>
      <c r="N72">
        <v>0</v>
      </c>
      <c r="O72">
        <v>0</v>
      </c>
      <c r="P72">
        <v>0</v>
      </c>
      <c r="Q72">
        <v>0</v>
      </c>
      <c r="R72">
        <v>0</v>
      </c>
      <c r="S72">
        <v>0</v>
      </c>
      <c r="T72">
        <v>0</v>
      </c>
      <c r="U72">
        <v>0</v>
      </c>
      <c r="V72">
        <v>0</v>
      </c>
      <c r="W72">
        <v>0</v>
      </c>
      <c r="X72">
        <v>0</v>
      </c>
      <c r="Y72">
        <v>0</v>
      </c>
      <c r="Z72">
        <f t="shared" si="17"/>
        <v>5</v>
      </c>
      <c r="AA72">
        <f t="shared" si="17"/>
        <v>2</v>
      </c>
      <c r="AB72">
        <f t="shared" si="16"/>
        <v>0.4</v>
      </c>
    </row>
    <row r="73" spans="1:29" x14ac:dyDescent="0.25">
      <c r="B73">
        <v>10</v>
      </c>
      <c r="C73">
        <v>2</v>
      </c>
      <c r="D73">
        <v>1</v>
      </c>
      <c r="E73">
        <v>0</v>
      </c>
      <c r="F73">
        <v>1</v>
      </c>
      <c r="G73">
        <v>1</v>
      </c>
      <c r="H73">
        <v>1</v>
      </c>
      <c r="I73">
        <v>1</v>
      </c>
      <c r="J73">
        <v>0</v>
      </c>
      <c r="K73">
        <v>0</v>
      </c>
      <c r="L73">
        <v>0</v>
      </c>
      <c r="M73">
        <v>0</v>
      </c>
      <c r="N73">
        <v>0</v>
      </c>
      <c r="O73">
        <v>0</v>
      </c>
      <c r="P73">
        <v>1</v>
      </c>
      <c r="Q73">
        <v>1</v>
      </c>
      <c r="R73">
        <v>0</v>
      </c>
      <c r="S73">
        <v>0</v>
      </c>
      <c r="T73">
        <v>0</v>
      </c>
      <c r="U73">
        <v>0</v>
      </c>
      <c r="V73">
        <v>0</v>
      </c>
      <c r="W73">
        <v>0</v>
      </c>
      <c r="X73">
        <v>0</v>
      </c>
      <c r="Y73">
        <v>0</v>
      </c>
      <c r="Z73">
        <f t="shared" si="17"/>
        <v>4</v>
      </c>
      <c r="AA73">
        <f t="shared" si="17"/>
        <v>3</v>
      </c>
      <c r="AB73">
        <f t="shared" si="16"/>
        <v>0.75</v>
      </c>
    </row>
    <row r="74" spans="1:29" x14ac:dyDescent="0.25">
      <c r="B74">
        <v>12</v>
      </c>
      <c r="C74">
        <v>5</v>
      </c>
      <c r="D74">
        <v>2</v>
      </c>
      <c r="E74">
        <v>0</v>
      </c>
      <c r="F74">
        <v>1</v>
      </c>
      <c r="G74">
        <v>0</v>
      </c>
      <c r="H74">
        <v>2</v>
      </c>
      <c r="I74">
        <v>0</v>
      </c>
      <c r="J74">
        <v>0</v>
      </c>
      <c r="K74">
        <v>0</v>
      </c>
      <c r="L74">
        <v>1</v>
      </c>
      <c r="M74">
        <v>1</v>
      </c>
      <c r="N74">
        <v>0</v>
      </c>
      <c r="O74">
        <v>0</v>
      </c>
      <c r="P74">
        <v>1</v>
      </c>
      <c r="Q74">
        <v>1</v>
      </c>
      <c r="R74">
        <v>0</v>
      </c>
      <c r="S74">
        <v>0</v>
      </c>
      <c r="T74">
        <v>0</v>
      </c>
      <c r="U74">
        <v>0</v>
      </c>
      <c r="V74">
        <v>0</v>
      </c>
      <c r="W74">
        <v>0</v>
      </c>
      <c r="X74">
        <v>0</v>
      </c>
      <c r="Y74">
        <v>0</v>
      </c>
      <c r="Z74">
        <f t="shared" si="17"/>
        <v>7</v>
      </c>
      <c r="AA74">
        <f t="shared" si="17"/>
        <v>2</v>
      </c>
      <c r="AB74">
        <f t="shared" si="16"/>
        <v>0.2857142857142857</v>
      </c>
    </row>
    <row r="75" spans="1:29" x14ac:dyDescent="0.25">
      <c r="Y75" t="s">
        <v>28</v>
      </c>
      <c r="Z75">
        <f>SUM(Z69:Z74)</f>
        <v>34</v>
      </c>
      <c r="AA75">
        <f>SUM(AA69:AA74)</f>
        <v>18</v>
      </c>
      <c r="AB75">
        <f t="shared" si="16"/>
        <v>0.52941176470588236</v>
      </c>
      <c r="AC75">
        <f>AVERAGE(AB69:AB74)</f>
        <v>0.54484126984126979</v>
      </c>
    </row>
    <row r="76" spans="1:29" x14ac:dyDescent="0.25">
      <c r="A76">
        <v>10</v>
      </c>
    </row>
    <row r="77" spans="1:29" x14ac:dyDescent="0.25">
      <c r="B77">
        <v>2</v>
      </c>
      <c r="C77">
        <v>4</v>
      </c>
      <c r="D77">
        <v>2</v>
      </c>
      <c r="E77">
        <v>0</v>
      </c>
      <c r="F77">
        <v>0</v>
      </c>
      <c r="G77">
        <v>0</v>
      </c>
      <c r="H77">
        <v>1</v>
      </c>
      <c r="I77">
        <v>0</v>
      </c>
      <c r="J77">
        <v>0</v>
      </c>
      <c r="K77">
        <v>0</v>
      </c>
      <c r="L77">
        <v>3</v>
      </c>
      <c r="M77">
        <v>3</v>
      </c>
      <c r="N77">
        <v>0</v>
      </c>
      <c r="O77">
        <v>0</v>
      </c>
      <c r="P77">
        <v>0</v>
      </c>
      <c r="Q77">
        <v>0</v>
      </c>
      <c r="R77">
        <v>0</v>
      </c>
      <c r="S77">
        <v>0</v>
      </c>
      <c r="T77">
        <v>0</v>
      </c>
      <c r="U77">
        <v>0</v>
      </c>
      <c r="V77">
        <v>0</v>
      </c>
      <c r="W77">
        <v>0</v>
      </c>
      <c r="X77">
        <v>0</v>
      </c>
      <c r="Y77">
        <v>0</v>
      </c>
      <c r="Z77">
        <f>SUM(D77+F77+H77+J77+L77+N77+P77+R77+T77+V77+X77)</f>
        <v>6</v>
      </c>
      <c r="AA77">
        <f>SUM(E77+G77+I77+K77+M77+O77+Q77+S77+U77+W77+Y77)</f>
        <v>3</v>
      </c>
      <c r="AB77">
        <f t="shared" ref="AB77:AB83" si="18">AA77/Z77</f>
        <v>0.5</v>
      </c>
    </row>
    <row r="78" spans="1:29" x14ac:dyDescent="0.25">
      <c r="B78">
        <v>4</v>
      </c>
      <c r="C78">
        <v>4</v>
      </c>
      <c r="D78">
        <v>2</v>
      </c>
      <c r="E78">
        <v>2</v>
      </c>
      <c r="F78">
        <v>0</v>
      </c>
      <c r="G78">
        <v>0</v>
      </c>
      <c r="H78">
        <v>1</v>
      </c>
      <c r="I78">
        <v>0</v>
      </c>
      <c r="J78">
        <v>0</v>
      </c>
      <c r="K78">
        <v>0</v>
      </c>
      <c r="L78">
        <v>3</v>
      </c>
      <c r="M78">
        <v>3</v>
      </c>
      <c r="N78">
        <v>0</v>
      </c>
      <c r="O78">
        <v>0</v>
      </c>
      <c r="P78">
        <v>0</v>
      </c>
      <c r="Q78">
        <v>0</v>
      </c>
      <c r="R78">
        <v>0</v>
      </c>
      <c r="S78">
        <v>0</v>
      </c>
      <c r="T78">
        <v>0</v>
      </c>
      <c r="U78">
        <v>0</v>
      </c>
      <c r="V78">
        <v>0</v>
      </c>
      <c r="W78">
        <v>0</v>
      </c>
      <c r="X78">
        <v>0</v>
      </c>
      <c r="Y78">
        <v>0</v>
      </c>
      <c r="Z78">
        <f t="shared" ref="Z78:AA82" si="19">D78+F78+H78+J78+L78+N78+P78+R78+T78+V78+X78</f>
        <v>6</v>
      </c>
      <c r="AA78">
        <f t="shared" si="19"/>
        <v>5</v>
      </c>
      <c r="AB78">
        <f t="shared" si="18"/>
        <v>0.83333333333333337</v>
      </c>
    </row>
    <row r="79" spans="1:29" x14ac:dyDescent="0.25">
      <c r="B79">
        <v>6</v>
      </c>
      <c r="C79">
        <v>3</v>
      </c>
      <c r="D79">
        <v>0</v>
      </c>
      <c r="E79">
        <v>0</v>
      </c>
      <c r="F79">
        <v>1</v>
      </c>
      <c r="G79">
        <v>0</v>
      </c>
      <c r="H79">
        <v>1</v>
      </c>
      <c r="I79">
        <v>1</v>
      </c>
      <c r="J79">
        <v>1</v>
      </c>
      <c r="K79">
        <v>1</v>
      </c>
      <c r="L79">
        <v>0</v>
      </c>
      <c r="M79">
        <v>0</v>
      </c>
      <c r="N79">
        <v>1</v>
      </c>
      <c r="O79">
        <v>0</v>
      </c>
      <c r="P79">
        <v>2</v>
      </c>
      <c r="Q79">
        <v>1</v>
      </c>
      <c r="R79">
        <v>0</v>
      </c>
      <c r="S79">
        <v>0</v>
      </c>
      <c r="T79">
        <v>0</v>
      </c>
      <c r="U79">
        <v>0</v>
      </c>
      <c r="V79">
        <v>0</v>
      </c>
      <c r="W79">
        <v>0</v>
      </c>
      <c r="X79">
        <v>0</v>
      </c>
      <c r="Y79">
        <v>0</v>
      </c>
      <c r="Z79">
        <f t="shared" si="19"/>
        <v>6</v>
      </c>
      <c r="AA79">
        <f t="shared" si="19"/>
        <v>3</v>
      </c>
      <c r="AB79">
        <f t="shared" si="18"/>
        <v>0.5</v>
      </c>
    </row>
    <row r="80" spans="1:29" x14ac:dyDescent="0.25">
      <c r="B80">
        <v>8</v>
      </c>
      <c r="C80">
        <v>4</v>
      </c>
      <c r="D80">
        <v>2</v>
      </c>
      <c r="E80">
        <v>0</v>
      </c>
      <c r="F80">
        <v>0</v>
      </c>
      <c r="G80">
        <v>0</v>
      </c>
      <c r="H80">
        <v>1</v>
      </c>
      <c r="I80">
        <v>0</v>
      </c>
      <c r="J80">
        <v>0</v>
      </c>
      <c r="K80">
        <v>0</v>
      </c>
      <c r="L80">
        <v>2</v>
      </c>
      <c r="M80">
        <v>2</v>
      </c>
      <c r="N80">
        <v>0</v>
      </c>
      <c r="O80">
        <v>0</v>
      </c>
      <c r="P80">
        <v>0</v>
      </c>
      <c r="Q80">
        <v>0</v>
      </c>
      <c r="R80">
        <v>0</v>
      </c>
      <c r="S80">
        <v>0</v>
      </c>
      <c r="T80">
        <v>0</v>
      </c>
      <c r="U80">
        <v>0</v>
      </c>
      <c r="V80">
        <v>0</v>
      </c>
      <c r="W80">
        <v>0</v>
      </c>
      <c r="X80">
        <v>0</v>
      </c>
      <c r="Y80">
        <v>0</v>
      </c>
      <c r="Z80">
        <f t="shared" si="19"/>
        <v>5</v>
      </c>
      <c r="AA80">
        <f t="shared" si="19"/>
        <v>2</v>
      </c>
      <c r="AB80">
        <f t="shared" si="18"/>
        <v>0.4</v>
      </c>
    </row>
    <row r="81" spans="1:29" x14ac:dyDescent="0.25">
      <c r="B81">
        <v>10</v>
      </c>
      <c r="C81">
        <v>2</v>
      </c>
      <c r="D81">
        <v>1</v>
      </c>
      <c r="E81">
        <v>0</v>
      </c>
      <c r="F81">
        <v>1</v>
      </c>
      <c r="G81">
        <v>0</v>
      </c>
      <c r="H81">
        <v>1</v>
      </c>
      <c r="I81">
        <v>1</v>
      </c>
      <c r="J81">
        <v>0</v>
      </c>
      <c r="K81">
        <v>0</v>
      </c>
      <c r="L81">
        <v>0</v>
      </c>
      <c r="M81">
        <v>0</v>
      </c>
      <c r="N81">
        <v>0</v>
      </c>
      <c r="O81">
        <v>0</v>
      </c>
      <c r="P81">
        <v>1</v>
      </c>
      <c r="Q81">
        <v>1</v>
      </c>
      <c r="R81">
        <v>0</v>
      </c>
      <c r="S81">
        <v>0</v>
      </c>
      <c r="T81">
        <v>0</v>
      </c>
      <c r="U81">
        <v>0</v>
      </c>
      <c r="V81">
        <v>0</v>
      </c>
      <c r="W81">
        <v>0</v>
      </c>
      <c r="X81">
        <v>0</v>
      </c>
      <c r="Y81">
        <v>0</v>
      </c>
      <c r="Z81">
        <f t="shared" si="19"/>
        <v>4</v>
      </c>
      <c r="AA81">
        <f t="shared" si="19"/>
        <v>2</v>
      </c>
      <c r="AB81">
        <f t="shared" si="18"/>
        <v>0.5</v>
      </c>
    </row>
    <row r="82" spans="1:29" x14ac:dyDescent="0.25">
      <c r="B82">
        <v>12</v>
      </c>
      <c r="C82">
        <v>5</v>
      </c>
      <c r="D82">
        <v>2</v>
      </c>
      <c r="E82">
        <v>0</v>
      </c>
      <c r="F82">
        <v>1</v>
      </c>
      <c r="G82">
        <v>0</v>
      </c>
      <c r="H82">
        <v>2</v>
      </c>
      <c r="I82">
        <v>2</v>
      </c>
      <c r="J82">
        <v>0</v>
      </c>
      <c r="K82">
        <v>0</v>
      </c>
      <c r="L82">
        <v>1</v>
      </c>
      <c r="M82">
        <v>1</v>
      </c>
      <c r="N82">
        <v>0</v>
      </c>
      <c r="O82">
        <v>0</v>
      </c>
      <c r="P82">
        <v>1</v>
      </c>
      <c r="Q82">
        <v>1</v>
      </c>
      <c r="R82">
        <v>0</v>
      </c>
      <c r="S82">
        <v>0</v>
      </c>
      <c r="T82">
        <v>0</v>
      </c>
      <c r="U82">
        <v>0</v>
      </c>
      <c r="V82">
        <v>0</v>
      </c>
      <c r="W82">
        <v>0</v>
      </c>
      <c r="X82">
        <v>0</v>
      </c>
      <c r="Y82">
        <v>0</v>
      </c>
      <c r="Z82">
        <f t="shared" si="19"/>
        <v>7</v>
      </c>
      <c r="AA82">
        <f t="shared" si="19"/>
        <v>4</v>
      </c>
      <c r="AB82">
        <f t="shared" si="18"/>
        <v>0.5714285714285714</v>
      </c>
    </row>
    <row r="83" spans="1:29" x14ac:dyDescent="0.25">
      <c r="Y83" t="s">
        <v>28</v>
      </c>
      <c r="Z83">
        <f>SUM(Z77:Z82)</f>
        <v>34</v>
      </c>
      <c r="AA83">
        <f>SUM(AA77:AA82)</f>
        <v>19</v>
      </c>
      <c r="AB83">
        <f t="shared" si="18"/>
        <v>0.55882352941176472</v>
      </c>
      <c r="AC83">
        <f>AVERAGE(AB77:AB82)</f>
        <v>0.55079365079365072</v>
      </c>
    </row>
    <row r="84" spans="1:29" x14ac:dyDescent="0.25">
      <c r="A84">
        <v>11</v>
      </c>
    </row>
    <row r="85" spans="1:29" x14ac:dyDescent="0.25">
      <c r="B85">
        <v>2</v>
      </c>
      <c r="C85">
        <v>5</v>
      </c>
      <c r="D85">
        <v>2</v>
      </c>
      <c r="E85">
        <v>0</v>
      </c>
      <c r="F85">
        <v>1</v>
      </c>
      <c r="G85">
        <v>0</v>
      </c>
      <c r="H85">
        <v>2</v>
      </c>
      <c r="I85">
        <v>2</v>
      </c>
      <c r="J85">
        <v>0</v>
      </c>
      <c r="K85">
        <v>0</v>
      </c>
      <c r="L85">
        <v>1</v>
      </c>
      <c r="M85">
        <v>1</v>
      </c>
      <c r="N85">
        <v>0</v>
      </c>
      <c r="O85">
        <v>0</v>
      </c>
      <c r="P85">
        <v>2</v>
      </c>
      <c r="Q85">
        <v>2</v>
      </c>
      <c r="R85">
        <v>0</v>
      </c>
      <c r="S85">
        <v>0</v>
      </c>
      <c r="T85">
        <v>0</v>
      </c>
      <c r="U85">
        <v>0</v>
      </c>
      <c r="V85">
        <v>0</v>
      </c>
      <c r="W85">
        <v>0</v>
      </c>
      <c r="X85">
        <v>0</v>
      </c>
      <c r="Y85">
        <v>0</v>
      </c>
      <c r="Z85">
        <f>SUM(D85+F85+H85+J85+L85+N85+P85+R85+T85+V85+X85)</f>
        <v>8</v>
      </c>
      <c r="AA85">
        <f>SUM(E85+G85+I85+K85+M85+O85+Q85+S85+U85+W85+Y85)</f>
        <v>5</v>
      </c>
      <c r="AB85">
        <f t="shared" ref="AB85:AB91" si="20">AA85/Z85</f>
        <v>0.625</v>
      </c>
    </row>
    <row r="86" spans="1:29" x14ac:dyDescent="0.25">
      <c r="B86">
        <v>4</v>
      </c>
      <c r="C86">
        <v>3</v>
      </c>
      <c r="D86">
        <v>0</v>
      </c>
      <c r="E86">
        <v>0</v>
      </c>
      <c r="F86">
        <v>1</v>
      </c>
      <c r="G86">
        <v>1</v>
      </c>
      <c r="H86">
        <v>0</v>
      </c>
      <c r="I86">
        <v>0</v>
      </c>
      <c r="J86">
        <v>1</v>
      </c>
      <c r="K86">
        <v>0</v>
      </c>
      <c r="L86">
        <v>0</v>
      </c>
      <c r="M86">
        <v>0</v>
      </c>
      <c r="N86">
        <v>1</v>
      </c>
      <c r="O86">
        <v>1</v>
      </c>
      <c r="P86">
        <v>3</v>
      </c>
      <c r="Q86">
        <v>3</v>
      </c>
      <c r="R86">
        <v>0</v>
      </c>
      <c r="S86">
        <v>0</v>
      </c>
      <c r="T86">
        <v>0</v>
      </c>
      <c r="U86">
        <v>0</v>
      </c>
      <c r="V86">
        <v>0</v>
      </c>
      <c r="W86">
        <v>0</v>
      </c>
      <c r="X86">
        <v>0</v>
      </c>
      <c r="Y86">
        <v>0</v>
      </c>
      <c r="Z86">
        <f t="shared" ref="Z86:AA90" si="21">D86+F86+H86+J86+L86+N86+P86+R86+T86+V86+X86</f>
        <v>6</v>
      </c>
      <c r="AA86">
        <f t="shared" si="21"/>
        <v>5</v>
      </c>
      <c r="AB86">
        <f t="shared" si="20"/>
        <v>0.83333333333333337</v>
      </c>
    </row>
    <row r="87" spans="1:29" x14ac:dyDescent="0.25">
      <c r="B87">
        <v>6</v>
      </c>
      <c r="C87">
        <v>5</v>
      </c>
      <c r="D87">
        <v>2</v>
      </c>
      <c r="E87">
        <v>0</v>
      </c>
      <c r="F87">
        <v>1</v>
      </c>
      <c r="G87">
        <v>0</v>
      </c>
      <c r="H87">
        <v>2</v>
      </c>
      <c r="I87">
        <v>1</v>
      </c>
      <c r="J87">
        <v>0</v>
      </c>
      <c r="K87">
        <v>0</v>
      </c>
      <c r="L87">
        <v>1</v>
      </c>
      <c r="M87">
        <v>1</v>
      </c>
      <c r="N87">
        <v>0</v>
      </c>
      <c r="O87">
        <v>0</v>
      </c>
      <c r="P87">
        <v>2</v>
      </c>
      <c r="Q87">
        <v>2</v>
      </c>
      <c r="R87">
        <v>0</v>
      </c>
      <c r="S87">
        <v>0</v>
      </c>
      <c r="T87">
        <v>0</v>
      </c>
      <c r="U87">
        <v>0</v>
      </c>
      <c r="V87">
        <v>0</v>
      </c>
      <c r="W87">
        <v>0</v>
      </c>
      <c r="X87">
        <v>0</v>
      </c>
      <c r="Y87">
        <v>0</v>
      </c>
      <c r="Z87">
        <f t="shared" si="21"/>
        <v>8</v>
      </c>
      <c r="AA87">
        <f t="shared" si="21"/>
        <v>4</v>
      </c>
      <c r="AB87">
        <f t="shared" si="20"/>
        <v>0.5</v>
      </c>
    </row>
    <row r="88" spans="1:29" x14ac:dyDescent="0.25">
      <c r="B88">
        <v>8</v>
      </c>
      <c r="C88">
        <v>2</v>
      </c>
      <c r="D88">
        <v>1</v>
      </c>
      <c r="E88">
        <v>0</v>
      </c>
      <c r="F88">
        <v>1</v>
      </c>
      <c r="G88">
        <v>0</v>
      </c>
      <c r="H88">
        <v>1</v>
      </c>
      <c r="I88">
        <v>1</v>
      </c>
      <c r="J88">
        <v>0</v>
      </c>
      <c r="K88">
        <v>0</v>
      </c>
      <c r="L88">
        <v>0</v>
      </c>
      <c r="M88">
        <v>0</v>
      </c>
      <c r="N88">
        <v>0</v>
      </c>
      <c r="O88">
        <v>0</v>
      </c>
      <c r="P88">
        <v>1</v>
      </c>
      <c r="Q88">
        <v>1</v>
      </c>
      <c r="R88">
        <v>0</v>
      </c>
      <c r="S88">
        <v>0</v>
      </c>
      <c r="T88">
        <v>0</v>
      </c>
      <c r="U88">
        <v>0</v>
      </c>
      <c r="V88">
        <v>0</v>
      </c>
      <c r="W88">
        <v>0</v>
      </c>
      <c r="X88">
        <v>0</v>
      </c>
      <c r="Y88">
        <v>0</v>
      </c>
      <c r="Z88">
        <f t="shared" si="21"/>
        <v>4</v>
      </c>
      <c r="AA88">
        <f t="shared" si="21"/>
        <v>2</v>
      </c>
      <c r="AB88">
        <f t="shared" si="20"/>
        <v>0.5</v>
      </c>
    </row>
    <row r="89" spans="1:29" x14ac:dyDescent="0.25">
      <c r="B89">
        <v>10</v>
      </c>
      <c r="C89">
        <v>5</v>
      </c>
      <c r="D89">
        <v>1</v>
      </c>
      <c r="E89">
        <v>0</v>
      </c>
      <c r="F89">
        <v>1</v>
      </c>
      <c r="G89">
        <v>1</v>
      </c>
      <c r="H89">
        <v>1</v>
      </c>
      <c r="I89">
        <v>1</v>
      </c>
      <c r="J89">
        <v>0</v>
      </c>
      <c r="K89">
        <v>0</v>
      </c>
      <c r="L89">
        <v>1</v>
      </c>
      <c r="M89">
        <v>0</v>
      </c>
      <c r="N89">
        <v>0</v>
      </c>
      <c r="O89">
        <v>0</v>
      </c>
      <c r="P89">
        <v>1</v>
      </c>
      <c r="Q89">
        <v>0</v>
      </c>
      <c r="R89">
        <v>0</v>
      </c>
      <c r="S89">
        <v>0</v>
      </c>
      <c r="T89">
        <v>0</v>
      </c>
      <c r="U89">
        <v>0</v>
      </c>
      <c r="V89">
        <v>0</v>
      </c>
      <c r="W89">
        <v>0</v>
      </c>
      <c r="X89">
        <v>0</v>
      </c>
      <c r="Y89">
        <v>0</v>
      </c>
      <c r="Z89">
        <f t="shared" si="21"/>
        <v>5</v>
      </c>
      <c r="AA89">
        <f t="shared" si="21"/>
        <v>2</v>
      </c>
      <c r="AB89">
        <f t="shared" si="20"/>
        <v>0.4</v>
      </c>
    </row>
    <row r="90" spans="1:29" x14ac:dyDescent="0.25">
      <c r="B90">
        <v>12</v>
      </c>
      <c r="C90">
        <v>1</v>
      </c>
      <c r="D90">
        <v>1</v>
      </c>
      <c r="E90">
        <v>0</v>
      </c>
      <c r="F90">
        <v>0</v>
      </c>
      <c r="G90">
        <v>0</v>
      </c>
      <c r="H90">
        <v>2</v>
      </c>
      <c r="I90">
        <v>1</v>
      </c>
      <c r="J90">
        <v>0</v>
      </c>
      <c r="K90">
        <v>0</v>
      </c>
      <c r="L90">
        <v>1</v>
      </c>
      <c r="M90">
        <v>1</v>
      </c>
      <c r="N90">
        <v>0</v>
      </c>
      <c r="O90">
        <v>0</v>
      </c>
      <c r="P90">
        <v>0</v>
      </c>
      <c r="Q90">
        <v>0</v>
      </c>
      <c r="R90">
        <v>0</v>
      </c>
      <c r="S90">
        <v>0</v>
      </c>
      <c r="T90">
        <v>0</v>
      </c>
      <c r="U90">
        <v>0</v>
      </c>
      <c r="V90">
        <v>0</v>
      </c>
      <c r="W90">
        <v>0</v>
      </c>
      <c r="X90">
        <v>0</v>
      </c>
      <c r="Y90">
        <v>0</v>
      </c>
      <c r="Z90">
        <f t="shared" si="21"/>
        <v>4</v>
      </c>
      <c r="AA90">
        <f t="shared" si="21"/>
        <v>2</v>
      </c>
      <c r="AB90">
        <f t="shared" si="20"/>
        <v>0.5</v>
      </c>
    </row>
    <row r="91" spans="1:29" x14ac:dyDescent="0.25">
      <c r="Y91" t="s">
        <v>28</v>
      </c>
      <c r="Z91">
        <f>SUM(Z85:Z90)</f>
        <v>35</v>
      </c>
      <c r="AA91">
        <f>SUM(AA85:AA90)</f>
        <v>20</v>
      </c>
      <c r="AB91">
        <f t="shared" si="20"/>
        <v>0.5714285714285714</v>
      </c>
      <c r="AC91">
        <f>AVERAGE(AB85:AB90)</f>
        <v>0.55972222222222223</v>
      </c>
    </row>
    <row r="92" spans="1:29" x14ac:dyDescent="0.25">
      <c r="A92">
        <v>12</v>
      </c>
    </row>
    <row r="93" spans="1:29" x14ac:dyDescent="0.25">
      <c r="B93">
        <v>2</v>
      </c>
      <c r="C93">
        <v>5</v>
      </c>
      <c r="D93">
        <v>2</v>
      </c>
      <c r="E93">
        <v>0</v>
      </c>
      <c r="F93">
        <v>1</v>
      </c>
      <c r="G93">
        <v>1</v>
      </c>
      <c r="H93">
        <v>2</v>
      </c>
      <c r="I93">
        <v>1</v>
      </c>
      <c r="J93">
        <v>0</v>
      </c>
      <c r="K93">
        <v>0</v>
      </c>
      <c r="L93">
        <v>1</v>
      </c>
      <c r="M93">
        <v>1</v>
      </c>
      <c r="N93">
        <v>0</v>
      </c>
      <c r="O93">
        <v>0</v>
      </c>
      <c r="P93">
        <v>2</v>
      </c>
      <c r="Q93">
        <v>2</v>
      </c>
      <c r="R93">
        <v>0</v>
      </c>
      <c r="S93">
        <v>0</v>
      </c>
      <c r="T93">
        <v>0</v>
      </c>
      <c r="U93">
        <v>0</v>
      </c>
      <c r="V93">
        <v>0</v>
      </c>
      <c r="W93">
        <v>0</v>
      </c>
      <c r="X93">
        <v>0</v>
      </c>
      <c r="Y93">
        <v>0</v>
      </c>
      <c r="Z93">
        <f>SUM(D93+F93+H93+J93+L93+N93+P93+R93+T93+V93+X93)</f>
        <v>8</v>
      </c>
      <c r="AA93">
        <f>SUM(E93+G93+I93+K93+M93+O93+Q93+S93+U93+W93+Y93)</f>
        <v>5</v>
      </c>
      <c r="AB93">
        <f t="shared" ref="AB93:AB99" si="22">AA93/Z93</f>
        <v>0.625</v>
      </c>
    </row>
    <row r="94" spans="1:29" x14ac:dyDescent="0.25">
      <c r="B94">
        <v>4</v>
      </c>
      <c r="C94">
        <v>3</v>
      </c>
      <c r="D94">
        <v>0</v>
      </c>
      <c r="E94">
        <v>0</v>
      </c>
      <c r="F94">
        <v>1</v>
      </c>
      <c r="G94">
        <v>1</v>
      </c>
      <c r="H94">
        <v>1</v>
      </c>
      <c r="I94">
        <v>1</v>
      </c>
      <c r="J94">
        <v>1</v>
      </c>
      <c r="K94">
        <v>0</v>
      </c>
      <c r="L94">
        <v>0</v>
      </c>
      <c r="M94">
        <v>0</v>
      </c>
      <c r="N94">
        <v>1</v>
      </c>
      <c r="O94">
        <v>0</v>
      </c>
      <c r="P94">
        <v>2</v>
      </c>
      <c r="Q94">
        <v>2</v>
      </c>
      <c r="R94">
        <v>0</v>
      </c>
      <c r="S94">
        <v>0</v>
      </c>
      <c r="T94">
        <v>0</v>
      </c>
      <c r="U94">
        <v>0</v>
      </c>
      <c r="V94">
        <v>0</v>
      </c>
      <c r="W94">
        <v>0</v>
      </c>
      <c r="X94">
        <v>0</v>
      </c>
      <c r="Y94">
        <v>0</v>
      </c>
      <c r="Z94">
        <f t="shared" ref="Z94:AA98" si="23">D94+F94+H94+J94+L94+N94+P94+R94+T94+V94+X94</f>
        <v>6</v>
      </c>
      <c r="AA94">
        <f t="shared" si="23"/>
        <v>4</v>
      </c>
      <c r="AB94">
        <f t="shared" si="22"/>
        <v>0.66666666666666663</v>
      </c>
    </row>
    <row r="95" spans="1:29" x14ac:dyDescent="0.25">
      <c r="B95">
        <v>6</v>
      </c>
      <c r="C95">
        <v>5</v>
      </c>
      <c r="D95">
        <v>2</v>
      </c>
      <c r="E95">
        <v>0</v>
      </c>
      <c r="F95">
        <v>1</v>
      </c>
      <c r="G95">
        <v>0</v>
      </c>
      <c r="H95">
        <v>2</v>
      </c>
      <c r="I95">
        <v>2</v>
      </c>
      <c r="J95">
        <v>0</v>
      </c>
      <c r="K95">
        <v>0</v>
      </c>
      <c r="L95">
        <v>1</v>
      </c>
      <c r="M95">
        <v>1</v>
      </c>
      <c r="N95">
        <v>0</v>
      </c>
      <c r="O95">
        <v>0</v>
      </c>
      <c r="P95">
        <v>2</v>
      </c>
      <c r="Q95">
        <v>2</v>
      </c>
      <c r="R95">
        <v>0</v>
      </c>
      <c r="S95">
        <v>0</v>
      </c>
      <c r="T95">
        <v>0</v>
      </c>
      <c r="U95">
        <v>0</v>
      </c>
      <c r="V95">
        <v>0</v>
      </c>
      <c r="W95">
        <v>0</v>
      </c>
      <c r="X95">
        <v>0</v>
      </c>
      <c r="Y95">
        <v>0</v>
      </c>
      <c r="Z95">
        <f t="shared" si="23"/>
        <v>8</v>
      </c>
      <c r="AA95">
        <f t="shared" si="23"/>
        <v>5</v>
      </c>
      <c r="AB95">
        <f t="shared" si="22"/>
        <v>0.625</v>
      </c>
    </row>
    <row r="96" spans="1:29" x14ac:dyDescent="0.25">
      <c r="B96">
        <v>8</v>
      </c>
      <c r="C96">
        <v>2</v>
      </c>
      <c r="D96">
        <v>1</v>
      </c>
      <c r="E96">
        <v>0</v>
      </c>
      <c r="F96">
        <v>1</v>
      </c>
      <c r="G96">
        <v>0</v>
      </c>
      <c r="H96">
        <v>1</v>
      </c>
      <c r="I96">
        <v>1</v>
      </c>
      <c r="J96">
        <v>0</v>
      </c>
      <c r="K96">
        <v>0</v>
      </c>
      <c r="L96">
        <v>0</v>
      </c>
      <c r="M96">
        <v>0</v>
      </c>
      <c r="N96">
        <v>0</v>
      </c>
      <c r="O96">
        <v>0</v>
      </c>
      <c r="P96">
        <v>1</v>
      </c>
      <c r="Q96">
        <v>1</v>
      </c>
      <c r="R96">
        <v>0</v>
      </c>
      <c r="S96">
        <v>0</v>
      </c>
      <c r="T96">
        <v>0</v>
      </c>
      <c r="U96">
        <v>0</v>
      </c>
      <c r="V96">
        <v>0</v>
      </c>
      <c r="W96">
        <v>0</v>
      </c>
      <c r="X96">
        <v>0</v>
      </c>
      <c r="Y96">
        <v>0</v>
      </c>
      <c r="Z96">
        <f t="shared" si="23"/>
        <v>4</v>
      </c>
      <c r="AA96">
        <f t="shared" si="23"/>
        <v>2</v>
      </c>
      <c r="AB96">
        <f t="shared" si="22"/>
        <v>0.5</v>
      </c>
    </row>
    <row r="97" spans="1:29" x14ac:dyDescent="0.25">
      <c r="B97">
        <v>10</v>
      </c>
      <c r="C97">
        <v>5</v>
      </c>
      <c r="D97">
        <v>1</v>
      </c>
      <c r="E97">
        <v>1</v>
      </c>
      <c r="F97">
        <v>1</v>
      </c>
      <c r="G97">
        <v>0</v>
      </c>
      <c r="H97">
        <v>1</v>
      </c>
      <c r="I97">
        <v>1</v>
      </c>
      <c r="J97">
        <v>0</v>
      </c>
      <c r="K97">
        <v>0</v>
      </c>
      <c r="L97">
        <v>1</v>
      </c>
      <c r="M97">
        <v>1</v>
      </c>
      <c r="N97">
        <v>0</v>
      </c>
      <c r="O97">
        <v>0</v>
      </c>
      <c r="P97">
        <v>1</v>
      </c>
      <c r="Q97">
        <v>1</v>
      </c>
      <c r="R97">
        <v>0</v>
      </c>
      <c r="S97">
        <v>0</v>
      </c>
      <c r="T97">
        <v>0</v>
      </c>
      <c r="U97">
        <v>0</v>
      </c>
      <c r="V97">
        <v>0</v>
      </c>
      <c r="W97">
        <v>0</v>
      </c>
      <c r="X97">
        <v>0</v>
      </c>
      <c r="Y97">
        <v>0</v>
      </c>
      <c r="Z97">
        <f t="shared" si="23"/>
        <v>5</v>
      </c>
      <c r="AA97">
        <f t="shared" si="23"/>
        <v>4</v>
      </c>
      <c r="AB97">
        <f t="shared" si="22"/>
        <v>0.8</v>
      </c>
    </row>
    <row r="98" spans="1:29" x14ac:dyDescent="0.25">
      <c r="B98">
        <v>12</v>
      </c>
      <c r="C98">
        <v>1</v>
      </c>
      <c r="D98">
        <v>1</v>
      </c>
      <c r="E98">
        <v>0</v>
      </c>
      <c r="F98">
        <v>0</v>
      </c>
      <c r="G98">
        <v>0</v>
      </c>
      <c r="H98">
        <v>1</v>
      </c>
      <c r="I98">
        <v>0</v>
      </c>
      <c r="J98">
        <v>0</v>
      </c>
      <c r="K98">
        <v>0</v>
      </c>
      <c r="L98">
        <v>1</v>
      </c>
      <c r="M98">
        <v>1</v>
      </c>
      <c r="N98">
        <v>0</v>
      </c>
      <c r="O98">
        <v>0</v>
      </c>
      <c r="P98">
        <v>0</v>
      </c>
      <c r="Q98">
        <v>0</v>
      </c>
      <c r="R98">
        <v>0</v>
      </c>
      <c r="S98">
        <v>0</v>
      </c>
      <c r="T98">
        <v>0</v>
      </c>
      <c r="U98">
        <v>0</v>
      </c>
      <c r="V98">
        <v>0</v>
      </c>
      <c r="W98">
        <v>0</v>
      </c>
      <c r="X98">
        <v>0</v>
      </c>
      <c r="Y98">
        <v>0</v>
      </c>
      <c r="Z98">
        <f t="shared" si="23"/>
        <v>3</v>
      </c>
      <c r="AA98">
        <f t="shared" si="23"/>
        <v>1</v>
      </c>
      <c r="AB98">
        <f t="shared" si="22"/>
        <v>0.33333333333333331</v>
      </c>
    </row>
    <row r="99" spans="1:29" x14ac:dyDescent="0.25">
      <c r="Y99" t="s">
        <v>28</v>
      </c>
      <c r="Z99">
        <f>SUM(Z93:Z98)</f>
        <v>34</v>
      </c>
      <c r="AA99">
        <f>SUM(AA93:AA98)</f>
        <v>21</v>
      </c>
      <c r="AB99">
        <f t="shared" si="22"/>
        <v>0.61764705882352944</v>
      </c>
      <c r="AC99">
        <f>AVERAGE(AB93:AB98)</f>
        <v>0.59166666666666667</v>
      </c>
    </row>
    <row r="100" spans="1:29" x14ac:dyDescent="0.25">
      <c r="A100">
        <v>13</v>
      </c>
    </row>
    <row r="101" spans="1:29" x14ac:dyDescent="0.25">
      <c r="B101">
        <v>2</v>
      </c>
      <c r="C101">
        <v>7</v>
      </c>
      <c r="D101">
        <v>0</v>
      </c>
      <c r="E101">
        <v>0</v>
      </c>
      <c r="F101">
        <v>1</v>
      </c>
      <c r="G101">
        <v>0</v>
      </c>
      <c r="H101">
        <v>1</v>
      </c>
      <c r="I101">
        <v>1</v>
      </c>
      <c r="J101">
        <v>1</v>
      </c>
      <c r="K101">
        <v>1</v>
      </c>
      <c r="L101">
        <v>0</v>
      </c>
      <c r="M101">
        <v>0</v>
      </c>
      <c r="N101">
        <v>1</v>
      </c>
      <c r="O101">
        <v>0</v>
      </c>
      <c r="P101">
        <v>1</v>
      </c>
      <c r="Q101">
        <v>1</v>
      </c>
      <c r="R101">
        <v>0</v>
      </c>
      <c r="S101">
        <v>0</v>
      </c>
      <c r="T101">
        <v>0</v>
      </c>
      <c r="U101">
        <v>0</v>
      </c>
      <c r="V101">
        <v>0</v>
      </c>
      <c r="W101">
        <v>0</v>
      </c>
      <c r="X101">
        <v>0</v>
      </c>
      <c r="Y101">
        <v>0</v>
      </c>
      <c r="Z101">
        <f>SUM(D101+F101+H101+J101+L101+N101+P101+R101+T101+V101+X101)</f>
        <v>5</v>
      </c>
      <c r="AA101">
        <f>SUM(E101+G101+I101+K101+M101+O101+Q101+S101+U101+W101+Y101)</f>
        <v>3</v>
      </c>
      <c r="AB101">
        <f t="shared" ref="AB101:AB107" si="24">AA101/Z101</f>
        <v>0.6</v>
      </c>
    </row>
    <row r="102" spans="1:29" x14ac:dyDescent="0.25">
      <c r="B102">
        <v>4</v>
      </c>
      <c r="C102">
        <v>7</v>
      </c>
      <c r="D102">
        <v>0</v>
      </c>
      <c r="E102">
        <v>0</v>
      </c>
      <c r="F102">
        <v>1</v>
      </c>
      <c r="G102">
        <v>1</v>
      </c>
      <c r="H102">
        <v>1</v>
      </c>
      <c r="I102">
        <v>0</v>
      </c>
      <c r="J102">
        <v>1</v>
      </c>
      <c r="K102">
        <v>0</v>
      </c>
      <c r="L102">
        <v>0</v>
      </c>
      <c r="M102">
        <v>0</v>
      </c>
      <c r="N102">
        <v>1</v>
      </c>
      <c r="O102">
        <v>1</v>
      </c>
      <c r="P102">
        <v>1</v>
      </c>
      <c r="Q102">
        <v>1</v>
      </c>
      <c r="R102">
        <v>0</v>
      </c>
      <c r="S102">
        <v>0</v>
      </c>
      <c r="T102">
        <v>0</v>
      </c>
      <c r="U102">
        <v>0</v>
      </c>
      <c r="V102">
        <v>0</v>
      </c>
      <c r="W102">
        <v>0</v>
      </c>
      <c r="X102">
        <v>0</v>
      </c>
      <c r="Y102">
        <v>0</v>
      </c>
      <c r="Z102">
        <f t="shared" ref="Z102:AA106" si="25">D102+F102+H102+J102+L102+N102+P102+R102+T102+V102+X102</f>
        <v>5</v>
      </c>
      <c r="AA102">
        <f t="shared" si="25"/>
        <v>3</v>
      </c>
      <c r="AB102">
        <f t="shared" si="24"/>
        <v>0.6</v>
      </c>
    </row>
    <row r="103" spans="1:29" x14ac:dyDescent="0.25">
      <c r="B103">
        <v>6</v>
      </c>
      <c r="C103">
        <v>7</v>
      </c>
      <c r="D103">
        <v>0</v>
      </c>
      <c r="E103">
        <v>0</v>
      </c>
      <c r="F103">
        <v>1</v>
      </c>
      <c r="G103">
        <v>0</v>
      </c>
      <c r="H103">
        <v>1</v>
      </c>
      <c r="I103">
        <v>0</v>
      </c>
      <c r="J103">
        <v>1</v>
      </c>
      <c r="K103">
        <v>0</v>
      </c>
      <c r="L103">
        <v>0</v>
      </c>
      <c r="M103">
        <v>0</v>
      </c>
      <c r="N103">
        <v>1</v>
      </c>
      <c r="O103">
        <v>1</v>
      </c>
      <c r="P103">
        <v>1</v>
      </c>
      <c r="Q103">
        <v>1</v>
      </c>
      <c r="R103">
        <v>0</v>
      </c>
      <c r="S103">
        <v>0</v>
      </c>
      <c r="T103">
        <v>0</v>
      </c>
      <c r="U103">
        <v>0</v>
      </c>
      <c r="V103">
        <v>0</v>
      </c>
      <c r="W103">
        <v>0</v>
      </c>
      <c r="X103">
        <v>0</v>
      </c>
      <c r="Y103">
        <v>0</v>
      </c>
      <c r="Z103">
        <f t="shared" si="25"/>
        <v>5</v>
      </c>
      <c r="AA103">
        <f t="shared" si="25"/>
        <v>2</v>
      </c>
      <c r="AB103">
        <f t="shared" si="24"/>
        <v>0.4</v>
      </c>
    </row>
    <row r="104" spans="1:29" x14ac:dyDescent="0.25">
      <c r="B104">
        <v>8</v>
      </c>
      <c r="C104">
        <v>7</v>
      </c>
      <c r="D104">
        <v>0</v>
      </c>
      <c r="E104">
        <v>0</v>
      </c>
      <c r="F104">
        <v>1</v>
      </c>
      <c r="G104">
        <v>0</v>
      </c>
      <c r="H104">
        <v>1</v>
      </c>
      <c r="I104">
        <v>0</v>
      </c>
      <c r="J104">
        <v>1</v>
      </c>
      <c r="K104">
        <v>1</v>
      </c>
      <c r="L104">
        <v>0</v>
      </c>
      <c r="M104">
        <v>0</v>
      </c>
      <c r="N104">
        <v>1</v>
      </c>
      <c r="O104">
        <v>0</v>
      </c>
      <c r="P104">
        <v>1</v>
      </c>
      <c r="Q104">
        <v>1</v>
      </c>
      <c r="R104">
        <v>0</v>
      </c>
      <c r="S104">
        <v>0</v>
      </c>
      <c r="T104">
        <v>0</v>
      </c>
      <c r="U104">
        <v>0</v>
      </c>
      <c r="V104">
        <v>0</v>
      </c>
      <c r="W104">
        <v>0</v>
      </c>
      <c r="X104">
        <v>0</v>
      </c>
      <c r="Y104">
        <v>0</v>
      </c>
      <c r="Z104">
        <f t="shared" si="25"/>
        <v>5</v>
      </c>
      <c r="AA104">
        <f t="shared" si="25"/>
        <v>2</v>
      </c>
      <c r="AB104">
        <f t="shared" si="24"/>
        <v>0.4</v>
      </c>
    </row>
    <row r="105" spans="1:29" x14ac:dyDescent="0.25">
      <c r="B105">
        <v>10</v>
      </c>
      <c r="C105">
        <v>7</v>
      </c>
      <c r="D105">
        <v>0</v>
      </c>
      <c r="E105">
        <v>0</v>
      </c>
      <c r="F105">
        <v>1</v>
      </c>
      <c r="G105">
        <v>0</v>
      </c>
      <c r="H105">
        <v>1</v>
      </c>
      <c r="I105">
        <v>0</v>
      </c>
      <c r="J105">
        <v>1</v>
      </c>
      <c r="K105">
        <v>1</v>
      </c>
      <c r="L105">
        <v>0</v>
      </c>
      <c r="M105">
        <v>0</v>
      </c>
      <c r="N105">
        <v>1</v>
      </c>
      <c r="O105">
        <v>0</v>
      </c>
      <c r="P105">
        <v>1</v>
      </c>
      <c r="Q105">
        <v>1</v>
      </c>
      <c r="R105">
        <v>0</v>
      </c>
      <c r="S105">
        <v>0</v>
      </c>
      <c r="T105">
        <v>0</v>
      </c>
      <c r="U105">
        <v>0</v>
      </c>
      <c r="V105">
        <v>0</v>
      </c>
      <c r="W105">
        <v>0</v>
      </c>
      <c r="X105">
        <v>0</v>
      </c>
      <c r="Y105">
        <v>0</v>
      </c>
      <c r="Z105">
        <f t="shared" si="25"/>
        <v>5</v>
      </c>
      <c r="AA105">
        <f t="shared" si="25"/>
        <v>2</v>
      </c>
      <c r="AB105">
        <f t="shared" si="24"/>
        <v>0.4</v>
      </c>
    </row>
    <row r="106" spans="1:29" x14ac:dyDescent="0.25">
      <c r="B106">
        <v>12</v>
      </c>
      <c r="C106">
        <v>7</v>
      </c>
      <c r="D106">
        <v>0</v>
      </c>
      <c r="E106">
        <v>0</v>
      </c>
      <c r="F106">
        <v>1</v>
      </c>
      <c r="G106">
        <v>1</v>
      </c>
      <c r="H106">
        <v>1</v>
      </c>
      <c r="I106">
        <v>1</v>
      </c>
      <c r="J106">
        <v>1</v>
      </c>
      <c r="K106">
        <v>0</v>
      </c>
      <c r="L106">
        <v>0</v>
      </c>
      <c r="M106">
        <v>0</v>
      </c>
      <c r="N106">
        <v>1</v>
      </c>
      <c r="O106">
        <v>1</v>
      </c>
      <c r="P106">
        <v>1</v>
      </c>
      <c r="Q106">
        <v>1</v>
      </c>
      <c r="R106">
        <v>0</v>
      </c>
      <c r="S106">
        <v>0</v>
      </c>
      <c r="T106">
        <v>0</v>
      </c>
      <c r="U106">
        <v>0</v>
      </c>
      <c r="V106">
        <v>0</v>
      </c>
      <c r="W106">
        <v>0</v>
      </c>
      <c r="X106">
        <v>0</v>
      </c>
      <c r="Y106">
        <v>0</v>
      </c>
      <c r="Z106">
        <f t="shared" si="25"/>
        <v>5</v>
      </c>
      <c r="AA106">
        <f t="shared" si="25"/>
        <v>4</v>
      </c>
      <c r="AB106">
        <f t="shared" si="24"/>
        <v>0.8</v>
      </c>
    </row>
    <row r="107" spans="1:29" x14ac:dyDescent="0.25">
      <c r="Y107" t="s">
        <v>28</v>
      </c>
      <c r="Z107">
        <f>SUM(Z101:Z106)</f>
        <v>30</v>
      </c>
      <c r="AA107">
        <f>SUM(AA101:AA106)</f>
        <v>16</v>
      </c>
      <c r="AB107">
        <f t="shared" si="24"/>
        <v>0.53333333333333333</v>
      </c>
      <c r="AC107">
        <f>AVERAGE(AB101:AB106)</f>
        <v>0.53333333333333333</v>
      </c>
    </row>
    <row r="108" spans="1:29" x14ac:dyDescent="0.25">
      <c r="A108">
        <v>14</v>
      </c>
    </row>
    <row r="109" spans="1:29" x14ac:dyDescent="0.25">
      <c r="B109">
        <v>2</v>
      </c>
      <c r="C109">
        <v>7</v>
      </c>
      <c r="D109">
        <v>0</v>
      </c>
      <c r="E109">
        <v>0</v>
      </c>
      <c r="F109">
        <v>1</v>
      </c>
      <c r="G109">
        <v>1</v>
      </c>
      <c r="H109">
        <v>1</v>
      </c>
      <c r="I109">
        <v>1</v>
      </c>
      <c r="J109">
        <v>1</v>
      </c>
      <c r="K109">
        <v>1</v>
      </c>
      <c r="L109">
        <v>0</v>
      </c>
      <c r="M109">
        <v>0</v>
      </c>
      <c r="N109">
        <v>1</v>
      </c>
      <c r="O109">
        <v>1</v>
      </c>
      <c r="P109">
        <v>1</v>
      </c>
      <c r="Q109">
        <v>1</v>
      </c>
      <c r="R109">
        <v>0</v>
      </c>
      <c r="S109">
        <v>0</v>
      </c>
      <c r="T109">
        <v>0</v>
      </c>
      <c r="U109">
        <v>0</v>
      </c>
      <c r="V109">
        <v>0</v>
      </c>
      <c r="W109">
        <v>0</v>
      </c>
      <c r="X109">
        <v>0</v>
      </c>
      <c r="Y109">
        <v>0</v>
      </c>
      <c r="Z109">
        <f>SUM(D109+F109+H109+J109+L109+N109+P109+R109+T109+V109+X109)</f>
        <v>5</v>
      </c>
      <c r="AA109">
        <f>SUM(E109+G109+I109+K109+M109+O109+Q109+S109+U109+W109+Y109)</f>
        <v>5</v>
      </c>
      <c r="AB109">
        <f t="shared" ref="AB109:AB115" si="26">AA109/Z109</f>
        <v>1</v>
      </c>
    </row>
    <row r="110" spans="1:29" x14ac:dyDescent="0.25">
      <c r="B110">
        <v>4</v>
      </c>
      <c r="C110">
        <v>7</v>
      </c>
      <c r="D110">
        <v>0</v>
      </c>
      <c r="E110">
        <v>0</v>
      </c>
      <c r="F110">
        <v>1</v>
      </c>
      <c r="G110">
        <v>0</v>
      </c>
      <c r="H110">
        <v>1</v>
      </c>
      <c r="I110">
        <v>1</v>
      </c>
      <c r="J110">
        <v>1</v>
      </c>
      <c r="K110">
        <v>1</v>
      </c>
      <c r="L110">
        <v>0</v>
      </c>
      <c r="M110">
        <v>0</v>
      </c>
      <c r="N110">
        <v>1</v>
      </c>
      <c r="O110">
        <v>1</v>
      </c>
      <c r="P110">
        <v>1</v>
      </c>
      <c r="Q110">
        <v>1</v>
      </c>
      <c r="R110">
        <v>0</v>
      </c>
      <c r="S110">
        <v>0</v>
      </c>
      <c r="T110">
        <v>0</v>
      </c>
      <c r="U110">
        <v>0</v>
      </c>
      <c r="V110">
        <v>0</v>
      </c>
      <c r="W110">
        <v>0</v>
      </c>
      <c r="X110">
        <v>0</v>
      </c>
      <c r="Y110">
        <v>0</v>
      </c>
      <c r="Z110">
        <f t="shared" ref="Z110:AA114" si="27">D110+F110+H110+J110+L110+N110+P110+R110+T110+V110+X110</f>
        <v>5</v>
      </c>
      <c r="AA110">
        <f t="shared" si="27"/>
        <v>4</v>
      </c>
      <c r="AB110">
        <f t="shared" si="26"/>
        <v>0.8</v>
      </c>
    </row>
    <row r="111" spans="1:29" x14ac:dyDescent="0.25">
      <c r="B111">
        <v>6</v>
      </c>
      <c r="C111">
        <v>7</v>
      </c>
      <c r="D111">
        <v>0</v>
      </c>
      <c r="E111">
        <v>0</v>
      </c>
      <c r="F111">
        <v>1</v>
      </c>
      <c r="G111">
        <v>1</v>
      </c>
      <c r="H111">
        <v>1</v>
      </c>
      <c r="I111">
        <v>1</v>
      </c>
      <c r="J111">
        <v>1</v>
      </c>
      <c r="K111">
        <v>1</v>
      </c>
      <c r="L111">
        <v>0</v>
      </c>
      <c r="M111">
        <v>0</v>
      </c>
      <c r="N111">
        <v>1</v>
      </c>
      <c r="O111">
        <v>1</v>
      </c>
      <c r="P111">
        <v>1</v>
      </c>
      <c r="Q111">
        <v>1</v>
      </c>
      <c r="R111">
        <v>0</v>
      </c>
      <c r="S111">
        <v>0</v>
      </c>
      <c r="T111">
        <v>0</v>
      </c>
      <c r="U111">
        <v>0</v>
      </c>
      <c r="V111">
        <v>0</v>
      </c>
      <c r="W111">
        <v>0</v>
      </c>
      <c r="X111">
        <v>0</v>
      </c>
      <c r="Y111">
        <v>0</v>
      </c>
      <c r="Z111">
        <f t="shared" si="27"/>
        <v>5</v>
      </c>
      <c r="AA111">
        <f t="shared" si="27"/>
        <v>5</v>
      </c>
      <c r="AB111">
        <f t="shared" si="26"/>
        <v>1</v>
      </c>
    </row>
    <row r="112" spans="1:29" x14ac:dyDescent="0.25">
      <c r="B112">
        <v>8</v>
      </c>
      <c r="C112">
        <v>7</v>
      </c>
      <c r="D112">
        <v>0</v>
      </c>
      <c r="E112">
        <v>0</v>
      </c>
      <c r="F112">
        <v>1</v>
      </c>
      <c r="G112">
        <v>0</v>
      </c>
      <c r="H112">
        <v>1</v>
      </c>
      <c r="I112">
        <v>0</v>
      </c>
      <c r="J112">
        <v>1</v>
      </c>
      <c r="K112">
        <v>0</v>
      </c>
      <c r="L112">
        <v>0</v>
      </c>
      <c r="M112">
        <v>0</v>
      </c>
      <c r="N112">
        <v>1</v>
      </c>
      <c r="O112">
        <v>1</v>
      </c>
      <c r="P112">
        <v>1</v>
      </c>
      <c r="Q112">
        <v>0</v>
      </c>
      <c r="R112">
        <v>0</v>
      </c>
      <c r="S112">
        <v>0</v>
      </c>
      <c r="T112">
        <v>0</v>
      </c>
      <c r="U112">
        <v>0</v>
      </c>
      <c r="V112">
        <v>0</v>
      </c>
      <c r="W112">
        <v>0</v>
      </c>
      <c r="X112">
        <v>0</v>
      </c>
      <c r="Y112">
        <v>0</v>
      </c>
      <c r="Z112">
        <f t="shared" si="27"/>
        <v>5</v>
      </c>
      <c r="AA112">
        <f t="shared" si="27"/>
        <v>1</v>
      </c>
      <c r="AB112">
        <f t="shared" si="26"/>
        <v>0.2</v>
      </c>
    </row>
    <row r="113" spans="2:29" x14ac:dyDescent="0.25">
      <c r="B113">
        <v>10</v>
      </c>
      <c r="C113">
        <v>7</v>
      </c>
      <c r="D113">
        <v>0</v>
      </c>
      <c r="E113">
        <v>0</v>
      </c>
      <c r="F113">
        <v>1</v>
      </c>
      <c r="G113">
        <v>0</v>
      </c>
      <c r="H113">
        <v>1</v>
      </c>
      <c r="I113">
        <v>1</v>
      </c>
      <c r="J113">
        <v>1</v>
      </c>
      <c r="K113">
        <v>1</v>
      </c>
      <c r="L113">
        <v>0</v>
      </c>
      <c r="M113">
        <v>0</v>
      </c>
      <c r="N113">
        <v>1</v>
      </c>
      <c r="O113">
        <v>1</v>
      </c>
      <c r="P113">
        <v>1</v>
      </c>
      <c r="Q113">
        <v>1</v>
      </c>
      <c r="R113">
        <v>0</v>
      </c>
      <c r="S113">
        <v>0</v>
      </c>
      <c r="T113">
        <v>0</v>
      </c>
      <c r="U113">
        <v>0</v>
      </c>
      <c r="V113">
        <v>0</v>
      </c>
      <c r="W113">
        <v>0</v>
      </c>
      <c r="X113">
        <v>0</v>
      </c>
      <c r="Y113">
        <v>0</v>
      </c>
      <c r="Z113">
        <f t="shared" si="27"/>
        <v>5</v>
      </c>
      <c r="AA113">
        <f t="shared" si="27"/>
        <v>4</v>
      </c>
      <c r="AB113">
        <f t="shared" si="26"/>
        <v>0.8</v>
      </c>
    </row>
    <row r="114" spans="2:29" x14ac:dyDescent="0.25">
      <c r="B114">
        <v>12</v>
      </c>
      <c r="C114">
        <v>7</v>
      </c>
      <c r="D114">
        <v>0</v>
      </c>
      <c r="E114">
        <v>0</v>
      </c>
      <c r="F114">
        <v>1</v>
      </c>
      <c r="G114">
        <v>0</v>
      </c>
      <c r="H114">
        <v>1</v>
      </c>
      <c r="I114">
        <v>0</v>
      </c>
      <c r="J114">
        <v>1</v>
      </c>
      <c r="K114">
        <v>0</v>
      </c>
      <c r="L114">
        <v>0</v>
      </c>
      <c r="M114">
        <v>0</v>
      </c>
      <c r="N114">
        <v>1</v>
      </c>
      <c r="O114">
        <v>1</v>
      </c>
      <c r="P114">
        <v>1</v>
      </c>
      <c r="Q114">
        <v>1</v>
      </c>
      <c r="R114">
        <v>0</v>
      </c>
      <c r="S114">
        <v>0</v>
      </c>
      <c r="T114">
        <v>0</v>
      </c>
      <c r="U114">
        <v>0</v>
      </c>
      <c r="V114">
        <v>0</v>
      </c>
      <c r="W114">
        <v>0</v>
      </c>
      <c r="X114">
        <v>0</v>
      </c>
      <c r="Y114">
        <v>0</v>
      </c>
      <c r="Z114">
        <f t="shared" si="27"/>
        <v>5</v>
      </c>
      <c r="AA114">
        <f t="shared" si="27"/>
        <v>2</v>
      </c>
      <c r="AB114">
        <f t="shared" si="26"/>
        <v>0.4</v>
      </c>
    </row>
    <row r="115" spans="2:29" x14ac:dyDescent="0.25">
      <c r="Y115" t="s">
        <v>28</v>
      </c>
      <c r="Z115">
        <f>SUM(Z109:Z114)</f>
        <v>30</v>
      </c>
      <c r="AA115">
        <f>SUM(AA109:AA114)</f>
        <v>21</v>
      </c>
      <c r="AB115">
        <f t="shared" si="26"/>
        <v>0.7</v>
      </c>
      <c r="AC115">
        <f>AVERAGE(AB109:AB114)</f>
        <v>0.70000000000000007</v>
      </c>
    </row>
    <row r="133" spans="18:18" x14ac:dyDescent="0.25">
      <c r="R133" t="s">
        <v>57</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5"/>
  <sheetViews>
    <sheetView tabSelected="1" topLeftCell="G158" zoomScale="75" zoomScaleNormal="75" workbookViewId="0">
      <selection activeCell="T187" sqref="T187"/>
    </sheetView>
  </sheetViews>
  <sheetFormatPr defaultRowHeight="15" x14ac:dyDescent="0.25"/>
  <cols>
    <col min="28" max="28" width="23.42578125" customWidth="1"/>
    <col min="30" max="30" width="9.140625" customWidth="1"/>
  </cols>
  <sheetData>
    <row r="1" spans="1:29" x14ac:dyDescent="0.25">
      <c r="A1" t="s">
        <v>29</v>
      </c>
      <c r="D1" s="1" t="s">
        <v>30</v>
      </c>
    </row>
    <row r="3" spans="1:29" x14ac:dyDescent="0.25">
      <c r="A3" t="s">
        <v>27</v>
      </c>
      <c r="B3" t="s">
        <v>26</v>
      </c>
      <c r="C3" t="s">
        <v>43</v>
      </c>
      <c r="D3" t="s">
        <v>23</v>
      </c>
      <c r="E3" t="s">
        <v>2</v>
      </c>
      <c r="F3" t="s">
        <v>3</v>
      </c>
      <c r="G3" t="s">
        <v>4</v>
      </c>
      <c r="H3" t="s">
        <v>5</v>
      </c>
      <c r="I3" t="s">
        <v>6</v>
      </c>
      <c r="J3" t="s">
        <v>7</v>
      </c>
      <c r="K3" t="s">
        <v>8</v>
      </c>
      <c r="L3" t="s">
        <v>9</v>
      </c>
      <c r="M3" t="s">
        <v>10</v>
      </c>
      <c r="N3" t="s">
        <v>11</v>
      </c>
      <c r="O3" t="s">
        <v>12</v>
      </c>
      <c r="P3" t="s">
        <v>13</v>
      </c>
      <c r="Q3" t="s">
        <v>14</v>
      </c>
      <c r="R3" t="s">
        <v>15</v>
      </c>
      <c r="S3" t="s">
        <v>16</v>
      </c>
      <c r="T3" t="s">
        <v>17</v>
      </c>
      <c r="U3" t="s">
        <v>18</v>
      </c>
      <c r="V3" t="s">
        <v>19</v>
      </c>
      <c r="W3" t="s">
        <v>20</v>
      </c>
      <c r="X3" t="s">
        <v>21</v>
      </c>
      <c r="Y3" t="s">
        <v>22</v>
      </c>
      <c r="Z3" t="s">
        <v>24</v>
      </c>
      <c r="AA3" t="s">
        <v>25</v>
      </c>
      <c r="AB3" t="s">
        <v>1</v>
      </c>
      <c r="AC3" t="s">
        <v>58</v>
      </c>
    </row>
    <row r="4" spans="1:29" x14ac:dyDescent="0.25">
      <c r="A4">
        <v>1</v>
      </c>
    </row>
    <row r="5" spans="1:29" x14ac:dyDescent="0.25">
      <c r="B5">
        <v>1</v>
      </c>
      <c r="D5">
        <v>1</v>
      </c>
      <c r="E5">
        <v>0</v>
      </c>
      <c r="F5">
        <v>0</v>
      </c>
      <c r="G5">
        <v>0</v>
      </c>
      <c r="H5">
        <v>1</v>
      </c>
      <c r="I5">
        <v>1</v>
      </c>
      <c r="J5">
        <v>0</v>
      </c>
      <c r="K5">
        <v>0</v>
      </c>
      <c r="L5">
        <v>1</v>
      </c>
      <c r="M5">
        <v>1</v>
      </c>
      <c r="N5">
        <v>0</v>
      </c>
      <c r="O5">
        <v>0</v>
      </c>
      <c r="P5">
        <v>0</v>
      </c>
      <c r="Q5">
        <v>0</v>
      </c>
      <c r="R5">
        <v>0</v>
      </c>
      <c r="S5">
        <v>0</v>
      </c>
      <c r="T5">
        <v>0</v>
      </c>
      <c r="U5">
        <v>0</v>
      </c>
      <c r="V5">
        <v>0</v>
      </c>
      <c r="W5">
        <v>0</v>
      </c>
      <c r="X5">
        <v>0</v>
      </c>
      <c r="Y5">
        <v>0</v>
      </c>
      <c r="Z5">
        <f t="shared" ref="Z5:AA8" si="0">D5+F5+H5+J5+L5+N5+P5+R5+T5+V5+X5</f>
        <v>3</v>
      </c>
      <c r="AA5">
        <f t="shared" si="0"/>
        <v>2</v>
      </c>
      <c r="AB5">
        <f t="shared" ref="AB5:AB10" si="1">AA5/Z5</f>
        <v>0.66666666666666663</v>
      </c>
    </row>
    <row r="6" spans="1:29" x14ac:dyDescent="0.25">
      <c r="B6">
        <v>3</v>
      </c>
      <c r="D6">
        <v>1</v>
      </c>
      <c r="E6">
        <v>0</v>
      </c>
      <c r="F6">
        <v>1</v>
      </c>
      <c r="G6">
        <v>1</v>
      </c>
      <c r="H6">
        <v>2</v>
      </c>
      <c r="I6">
        <v>1</v>
      </c>
      <c r="J6">
        <v>0</v>
      </c>
      <c r="K6">
        <v>0</v>
      </c>
      <c r="L6">
        <v>0</v>
      </c>
      <c r="M6">
        <v>0</v>
      </c>
      <c r="N6">
        <v>0</v>
      </c>
      <c r="O6">
        <v>0</v>
      </c>
      <c r="P6">
        <v>1</v>
      </c>
      <c r="Q6">
        <v>1</v>
      </c>
      <c r="R6">
        <v>0</v>
      </c>
      <c r="S6">
        <v>0</v>
      </c>
      <c r="T6">
        <v>0</v>
      </c>
      <c r="U6">
        <v>0</v>
      </c>
      <c r="V6">
        <v>0</v>
      </c>
      <c r="W6">
        <v>0</v>
      </c>
      <c r="X6">
        <v>0</v>
      </c>
      <c r="Y6">
        <v>0</v>
      </c>
      <c r="Z6">
        <f t="shared" si="0"/>
        <v>5</v>
      </c>
      <c r="AA6">
        <f t="shared" si="0"/>
        <v>3</v>
      </c>
      <c r="AB6">
        <f t="shared" si="1"/>
        <v>0.6</v>
      </c>
    </row>
    <row r="7" spans="1:29" x14ac:dyDescent="0.25">
      <c r="B7">
        <v>5</v>
      </c>
      <c r="D7">
        <v>2</v>
      </c>
      <c r="E7">
        <v>1</v>
      </c>
      <c r="F7">
        <v>0</v>
      </c>
      <c r="G7">
        <v>0</v>
      </c>
      <c r="H7">
        <v>1</v>
      </c>
      <c r="I7">
        <v>1</v>
      </c>
      <c r="J7">
        <v>0</v>
      </c>
      <c r="K7">
        <v>0</v>
      </c>
      <c r="L7">
        <v>3</v>
      </c>
      <c r="M7">
        <v>3</v>
      </c>
      <c r="N7">
        <v>0</v>
      </c>
      <c r="O7">
        <v>0</v>
      </c>
      <c r="P7">
        <v>0</v>
      </c>
      <c r="Q7">
        <v>0</v>
      </c>
      <c r="R7">
        <v>0</v>
      </c>
      <c r="S7">
        <v>0</v>
      </c>
      <c r="T7">
        <v>0</v>
      </c>
      <c r="U7">
        <v>0</v>
      </c>
      <c r="V7">
        <v>0</v>
      </c>
      <c r="W7">
        <v>0</v>
      </c>
      <c r="X7">
        <v>0</v>
      </c>
      <c r="Y7">
        <v>0</v>
      </c>
      <c r="Z7">
        <f t="shared" si="0"/>
        <v>6</v>
      </c>
      <c r="AA7">
        <f t="shared" si="0"/>
        <v>5</v>
      </c>
      <c r="AB7">
        <f t="shared" si="1"/>
        <v>0.83333333333333337</v>
      </c>
    </row>
    <row r="8" spans="1:29" x14ac:dyDescent="0.25">
      <c r="B8">
        <v>7</v>
      </c>
      <c r="D8">
        <v>0</v>
      </c>
      <c r="E8">
        <v>0</v>
      </c>
      <c r="F8">
        <v>1</v>
      </c>
      <c r="G8">
        <v>0</v>
      </c>
      <c r="H8">
        <v>1</v>
      </c>
      <c r="I8">
        <v>0</v>
      </c>
      <c r="J8">
        <v>1</v>
      </c>
      <c r="K8">
        <v>1</v>
      </c>
      <c r="L8">
        <v>0</v>
      </c>
      <c r="M8">
        <v>0</v>
      </c>
      <c r="N8">
        <v>1</v>
      </c>
      <c r="O8">
        <v>0</v>
      </c>
      <c r="P8">
        <v>1</v>
      </c>
      <c r="Q8">
        <v>1</v>
      </c>
      <c r="R8">
        <v>0</v>
      </c>
      <c r="S8">
        <v>0</v>
      </c>
      <c r="T8">
        <v>0</v>
      </c>
      <c r="U8">
        <v>0</v>
      </c>
      <c r="V8">
        <v>0</v>
      </c>
      <c r="W8">
        <v>0</v>
      </c>
      <c r="X8">
        <v>0</v>
      </c>
      <c r="Y8">
        <v>0</v>
      </c>
      <c r="Z8">
        <f t="shared" si="0"/>
        <v>5</v>
      </c>
      <c r="AA8">
        <f>E8+G8+I8+K8+M8+O8+Q8+S8+U8+W8+Y8</f>
        <v>2</v>
      </c>
      <c r="AB8">
        <f t="shared" si="1"/>
        <v>0.4</v>
      </c>
    </row>
    <row r="9" spans="1:29" x14ac:dyDescent="0.25">
      <c r="B9">
        <v>9</v>
      </c>
      <c r="D9">
        <v>2</v>
      </c>
      <c r="E9">
        <v>1</v>
      </c>
      <c r="F9">
        <v>0</v>
      </c>
      <c r="G9">
        <v>0</v>
      </c>
      <c r="H9">
        <v>1</v>
      </c>
      <c r="I9">
        <v>1</v>
      </c>
      <c r="J9">
        <v>0</v>
      </c>
      <c r="K9">
        <v>0</v>
      </c>
      <c r="L9">
        <v>3</v>
      </c>
      <c r="M9">
        <v>3</v>
      </c>
      <c r="N9">
        <v>0</v>
      </c>
      <c r="O9">
        <v>0</v>
      </c>
      <c r="P9">
        <v>0</v>
      </c>
      <c r="Q9">
        <v>0</v>
      </c>
      <c r="R9">
        <v>0</v>
      </c>
      <c r="S9">
        <v>0</v>
      </c>
      <c r="T9">
        <v>0</v>
      </c>
      <c r="U9">
        <v>0</v>
      </c>
      <c r="V9">
        <v>0</v>
      </c>
      <c r="W9">
        <v>0</v>
      </c>
      <c r="X9">
        <v>0</v>
      </c>
      <c r="Y9">
        <v>0</v>
      </c>
      <c r="Z9">
        <f>D9+F9+H9+J9+L9+N9+P9+R9+T9+V9+X9</f>
        <v>6</v>
      </c>
      <c r="AA9">
        <f>E9+G9+I9+K9+M9+O9+Q9+S9+U9+W9+Y9</f>
        <v>5</v>
      </c>
      <c r="AB9">
        <f t="shared" si="1"/>
        <v>0.83333333333333337</v>
      </c>
    </row>
    <row r="10" spans="1:29" x14ac:dyDescent="0.25">
      <c r="B10">
        <v>11</v>
      </c>
      <c r="D10">
        <v>2</v>
      </c>
      <c r="E10">
        <v>1</v>
      </c>
      <c r="F10">
        <v>1</v>
      </c>
      <c r="G10">
        <v>0</v>
      </c>
      <c r="H10">
        <v>2</v>
      </c>
      <c r="I10">
        <v>2</v>
      </c>
      <c r="J10">
        <v>0</v>
      </c>
      <c r="K10">
        <v>0</v>
      </c>
      <c r="L10">
        <v>1</v>
      </c>
      <c r="M10">
        <v>1</v>
      </c>
      <c r="N10">
        <v>0</v>
      </c>
      <c r="O10">
        <v>0</v>
      </c>
      <c r="P10">
        <v>2</v>
      </c>
      <c r="Q10">
        <v>0</v>
      </c>
      <c r="R10">
        <v>0</v>
      </c>
      <c r="S10">
        <v>0</v>
      </c>
      <c r="T10">
        <v>0</v>
      </c>
      <c r="U10">
        <v>0</v>
      </c>
      <c r="V10">
        <v>0</v>
      </c>
      <c r="W10">
        <v>0</v>
      </c>
      <c r="X10">
        <v>0</v>
      </c>
      <c r="Y10">
        <v>0</v>
      </c>
      <c r="Z10">
        <f>D10+F10+H10+J10+L10+N10+P10+R10+T10+V10+X10</f>
        <v>8</v>
      </c>
      <c r="AA10">
        <f>E10+G10+I10+K10+M10+O10+Q10+S10+U10+W10+Y10</f>
        <v>4</v>
      </c>
      <c r="AB10">
        <f t="shared" si="1"/>
        <v>0.5</v>
      </c>
    </row>
    <row r="11" spans="1:29" x14ac:dyDescent="0.25">
      <c r="B11">
        <v>13</v>
      </c>
      <c r="D11">
        <v>0</v>
      </c>
      <c r="E11">
        <v>0</v>
      </c>
      <c r="F11">
        <v>0</v>
      </c>
      <c r="G11">
        <v>0</v>
      </c>
      <c r="H11">
        <v>1</v>
      </c>
      <c r="I11">
        <v>0</v>
      </c>
      <c r="J11">
        <v>0</v>
      </c>
      <c r="K11">
        <v>0</v>
      </c>
      <c r="L11">
        <v>0</v>
      </c>
      <c r="M11">
        <v>0</v>
      </c>
      <c r="N11">
        <v>1</v>
      </c>
      <c r="O11">
        <v>0</v>
      </c>
      <c r="P11">
        <v>1</v>
      </c>
      <c r="Q11">
        <v>1</v>
      </c>
      <c r="R11">
        <v>0</v>
      </c>
      <c r="S11">
        <v>0</v>
      </c>
      <c r="T11">
        <v>0</v>
      </c>
      <c r="U11">
        <v>0</v>
      </c>
      <c r="V11">
        <v>0</v>
      </c>
      <c r="W11">
        <v>0</v>
      </c>
      <c r="X11">
        <v>0</v>
      </c>
      <c r="Y11">
        <v>0</v>
      </c>
      <c r="Z11">
        <v>3</v>
      </c>
      <c r="AA11">
        <v>1</v>
      </c>
      <c r="AB11">
        <v>0.33333333333333298</v>
      </c>
    </row>
    <row r="12" spans="1:29" x14ac:dyDescent="0.25">
      <c r="B12">
        <v>14</v>
      </c>
      <c r="D12">
        <v>0</v>
      </c>
      <c r="E12">
        <v>0</v>
      </c>
      <c r="F12">
        <v>1</v>
      </c>
      <c r="G12">
        <v>1</v>
      </c>
      <c r="H12">
        <v>1</v>
      </c>
      <c r="I12">
        <v>1</v>
      </c>
      <c r="J12">
        <v>1</v>
      </c>
      <c r="K12">
        <v>0</v>
      </c>
      <c r="L12">
        <v>0</v>
      </c>
      <c r="M12">
        <v>0</v>
      </c>
      <c r="N12">
        <v>1</v>
      </c>
      <c r="O12">
        <v>1</v>
      </c>
      <c r="P12">
        <v>1</v>
      </c>
      <c r="Q12">
        <v>0</v>
      </c>
      <c r="R12">
        <v>0</v>
      </c>
      <c r="S12">
        <v>0</v>
      </c>
      <c r="T12">
        <v>0</v>
      </c>
      <c r="U12">
        <v>0</v>
      </c>
      <c r="V12">
        <v>0</v>
      </c>
      <c r="W12">
        <v>0</v>
      </c>
      <c r="X12">
        <v>0</v>
      </c>
      <c r="Y12">
        <v>0</v>
      </c>
      <c r="Z12">
        <v>5</v>
      </c>
      <c r="AA12">
        <v>3</v>
      </c>
      <c r="AB12">
        <v>0.6</v>
      </c>
    </row>
    <row r="13" spans="1:29" x14ac:dyDescent="0.25">
      <c r="B13">
        <v>15</v>
      </c>
      <c r="D13">
        <v>1</v>
      </c>
      <c r="E13">
        <v>1</v>
      </c>
      <c r="F13">
        <v>1</v>
      </c>
      <c r="G13">
        <v>1</v>
      </c>
      <c r="H13">
        <v>1</v>
      </c>
      <c r="I13">
        <v>0</v>
      </c>
      <c r="J13">
        <v>0</v>
      </c>
      <c r="K13">
        <v>0</v>
      </c>
      <c r="L13">
        <v>1</v>
      </c>
      <c r="M13">
        <v>1</v>
      </c>
      <c r="N13">
        <v>0</v>
      </c>
      <c r="O13">
        <v>0</v>
      </c>
      <c r="P13">
        <v>1</v>
      </c>
      <c r="Q13">
        <v>1</v>
      </c>
      <c r="R13">
        <v>0</v>
      </c>
      <c r="S13">
        <v>0</v>
      </c>
      <c r="T13">
        <v>0</v>
      </c>
      <c r="U13">
        <v>0</v>
      </c>
      <c r="V13">
        <v>0</v>
      </c>
      <c r="W13">
        <v>0</v>
      </c>
      <c r="X13">
        <v>0</v>
      </c>
      <c r="Y13">
        <v>0</v>
      </c>
      <c r="Z13">
        <v>5</v>
      </c>
      <c r="AA13">
        <v>4</v>
      </c>
      <c r="AB13">
        <v>0.8</v>
      </c>
    </row>
    <row r="14" spans="1:29" x14ac:dyDescent="0.25">
      <c r="Y14" t="s">
        <v>28</v>
      </c>
      <c r="Z14">
        <f>SUM(Z8:Z13)</f>
        <v>32</v>
      </c>
      <c r="AA14">
        <f>SUM(AA8:AA13)</f>
        <v>19</v>
      </c>
      <c r="AB14">
        <f>AA14/Z14</f>
        <v>0.59375</v>
      </c>
      <c r="AC14">
        <f>AVERAGE(AB8,AB9,AB10,AB11,AB13,AB12)</f>
        <v>0.57777777777777772</v>
      </c>
    </row>
    <row r="15" spans="1:29" x14ac:dyDescent="0.25">
      <c r="A15">
        <v>2</v>
      </c>
    </row>
    <row r="16" spans="1:29" x14ac:dyDescent="0.25">
      <c r="B16">
        <v>1</v>
      </c>
      <c r="D16">
        <v>1</v>
      </c>
      <c r="E16">
        <v>0</v>
      </c>
      <c r="F16">
        <v>1</v>
      </c>
      <c r="G16">
        <v>1</v>
      </c>
      <c r="H16">
        <v>1</v>
      </c>
      <c r="I16">
        <v>1</v>
      </c>
      <c r="J16">
        <v>0</v>
      </c>
      <c r="K16">
        <v>0</v>
      </c>
      <c r="L16">
        <v>1</v>
      </c>
      <c r="M16">
        <v>1</v>
      </c>
      <c r="N16">
        <v>0</v>
      </c>
      <c r="O16">
        <v>0</v>
      </c>
      <c r="P16">
        <v>1</v>
      </c>
      <c r="Q16">
        <v>0</v>
      </c>
      <c r="R16">
        <v>0</v>
      </c>
      <c r="S16">
        <v>0</v>
      </c>
      <c r="T16">
        <v>0</v>
      </c>
      <c r="U16">
        <v>0</v>
      </c>
      <c r="V16">
        <v>0</v>
      </c>
      <c r="W16">
        <v>0</v>
      </c>
      <c r="X16">
        <v>0</v>
      </c>
      <c r="Y16">
        <v>0</v>
      </c>
      <c r="Z16">
        <f t="shared" ref="Z16:AA19" si="2">D16+F16+H16+J16+L16+N16+P16+R16+T16+V16+X16</f>
        <v>5</v>
      </c>
      <c r="AA16">
        <f t="shared" si="2"/>
        <v>3</v>
      </c>
      <c r="AB16">
        <f t="shared" ref="AB16:AB21" si="3">AA16/Z16</f>
        <v>0.6</v>
      </c>
    </row>
    <row r="17" spans="1:29" x14ac:dyDescent="0.25">
      <c r="B17">
        <v>3</v>
      </c>
      <c r="D17">
        <v>1</v>
      </c>
      <c r="E17">
        <v>0</v>
      </c>
      <c r="F17">
        <v>1</v>
      </c>
      <c r="G17">
        <v>0</v>
      </c>
      <c r="H17">
        <v>2</v>
      </c>
      <c r="I17">
        <v>2</v>
      </c>
      <c r="J17">
        <v>0</v>
      </c>
      <c r="K17">
        <v>0</v>
      </c>
      <c r="L17">
        <v>0</v>
      </c>
      <c r="M17">
        <v>0</v>
      </c>
      <c r="N17">
        <v>0</v>
      </c>
      <c r="O17">
        <v>0</v>
      </c>
      <c r="P17">
        <v>1</v>
      </c>
      <c r="Q17">
        <v>1</v>
      </c>
      <c r="R17">
        <v>0</v>
      </c>
      <c r="S17">
        <v>0</v>
      </c>
      <c r="T17">
        <v>0</v>
      </c>
      <c r="U17">
        <v>0</v>
      </c>
      <c r="V17">
        <v>0</v>
      </c>
      <c r="W17">
        <v>0</v>
      </c>
      <c r="X17">
        <v>0</v>
      </c>
      <c r="Y17">
        <v>0</v>
      </c>
      <c r="Z17">
        <f t="shared" si="2"/>
        <v>5</v>
      </c>
      <c r="AA17">
        <f t="shared" si="2"/>
        <v>3</v>
      </c>
      <c r="AB17">
        <f t="shared" si="3"/>
        <v>0.6</v>
      </c>
    </row>
    <row r="18" spans="1:29" x14ac:dyDescent="0.25">
      <c r="B18">
        <v>5</v>
      </c>
      <c r="D18">
        <v>2</v>
      </c>
      <c r="E18">
        <v>0</v>
      </c>
      <c r="F18">
        <v>0</v>
      </c>
      <c r="G18">
        <v>0</v>
      </c>
      <c r="H18">
        <v>1</v>
      </c>
      <c r="I18">
        <v>0</v>
      </c>
      <c r="J18">
        <v>0</v>
      </c>
      <c r="K18">
        <v>0</v>
      </c>
      <c r="L18">
        <v>3</v>
      </c>
      <c r="M18">
        <v>2</v>
      </c>
      <c r="N18">
        <v>0</v>
      </c>
      <c r="O18">
        <v>0</v>
      </c>
      <c r="P18">
        <v>0</v>
      </c>
      <c r="Q18">
        <v>0</v>
      </c>
      <c r="R18">
        <v>0</v>
      </c>
      <c r="S18">
        <v>0</v>
      </c>
      <c r="T18">
        <v>0</v>
      </c>
      <c r="U18">
        <v>0</v>
      </c>
      <c r="V18">
        <v>0</v>
      </c>
      <c r="W18">
        <v>0</v>
      </c>
      <c r="X18">
        <v>0</v>
      </c>
      <c r="Y18">
        <v>0</v>
      </c>
      <c r="Z18">
        <f t="shared" si="2"/>
        <v>6</v>
      </c>
      <c r="AA18">
        <f t="shared" si="2"/>
        <v>2</v>
      </c>
      <c r="AB18">
        <f t="shared" si="3"/>
        <v>0.33333333333333331</v>
      </c>
    </row>
    <row r="19" spans="1:29" x14ac:dyDescent="0.25">
      <c r="B19">
        <v>7</v>
      </c>
      <c r="D19">
        <v>0</v>
      </c>
      <c r="E19">
        <v>0</v>
      </c>
      <c r="F19">
        <v>1</v>
      </c>
      <c r="G19">
        <v>1</v>
      </c>
      <c r="H19">
        <v>1</v>
      </c>
      <c r="I19">
        <v>0</v>
      </c>
      <c r="J19">
        <v>1</v>
      </c>
      <c r="K19">
        <v>1</v>
      </c>
      <c r="L19">
        <v>0</v>
      </c>
      <c r="M19">
        <v>0</v>
      </c>
      <c r="N19">
        <v>1</v>
      </c>
      <c r="O19">
        <v>1</v>
      </c>
      <c r="P19">
        <v>1</v>
      </c>
      <c r="Q19">
        <v>1</v>
      </c>
      <c r="R19">
        <v>0</v>
      </c>
      <c r="S19">
        <v>0</v>
      </c>
      <c r="T19">
        <v>0</v>
      </c>
      <c r="U19">
        <v>0</v>
      </c>
      <c r="V19">
        <v>0</v>
      </c>
      <c r="W19">
        <v>0</v>
      </c>
      <c r="X19">
        <v>0</v>
      </c>
      <c r="Y19">
        <v>0</v>
      </c>
      <c r="Z19">
        <f t="shared" si="2"/>
        <v>5</v>
      </c>
      <c r="AA19">
        <f>E19+G19+I19+K19+M19+O19+Q19+S19+U19+W19+Y19</f>
        <v>4</v>
      </c>
      <c r="AB19">
        <f t="shared" si="3"/>
        <v>0.8</v>
      </c>
    </row>
    <row r="20" spans="1:29" x14ac:dyDescent="0.25">
      <c r="B20">
        <v>9</v>
      </c>
      <c r="D20">
        <v>2</v>
      </c>
      <c r="E20">
        <v>1</v>
      </c>
      <c r="F20">
        <v>0</v>
      </c>
      <c r="G20">
        <v>0</v>
      </c>
      <c r="H20">
        <v>1</v>
      </c>
      <c r="I20">
        <v>0</v>
      </c>
      <c r="J20">
        <v>0</v>
      </c>
      <c r="K20">
        <v>0</v>
      </c>
      <c r="L20">
        <v>3</v>
      </c>
      <c r="M20">
        <v>2</v>
      </c>
      <c r="N20">
        <v>0</v>
      </c>
      <c r="O20">
        <v>0</v>
      </c>
      <c r="P20">
        <v>0</v>
      </c>
      <c r="Q20">
        <v>0</v>
      </c>
      <c r="R20">
        <v>0</v>
      </c>
      <c r="S20">
        <v>0</v>
      </c>
      <c r="T20">
        <v>0</v>
      </c>
      <c r="U20">
        <v>0</v>
      </c>
      <c r="V20">
        <v>0</v>
      </c>
      <c r="W20">
        <v>0</v>
      </c>
      <c r="X20">
        <v>0</v>
      </c>
      <c r="Y20">
        <v>0</v>
      </c>
      <c r="Z20">
        <f>D20+F20+H20+J20+L20+N20+P20+R20+T20+V20+X20</f>
        <v>6</v>
      </c>
      <c r="AA20">
        <f>E20+G20+I20+K20+M20+O20+Q20+S20+U20+W20+Y20</f>
        <v>3</v>
      </c>
      <c r="AB20">
        <f t="shared" si="3"/>
        <v>0.5</v>
      </c>
    </row>
    <row r="21" spans="1:29" x14ac:dyDescent="0.25">
      <c r="B21">
        <v>11</v>
      </c>
      <c r="D21">
        <v>2</v>
      </c>
      <c r="E21">
        <v>1</v>
      </c>
      <c r="F21">
        <v>1</v>
      </c>
      <c r="G21">
        <v>1</v>
      </c>
      <c r="H21">
        <v>2</v>
      </c>
      <c r="I21">
        <v>1</v>
      </c>
      <c r="J21">
        <v>0</v>
      </c>
      <c r="K21">
        <v>0</v>
      </c>
      <c r="L21">
        <v>1</v>
      </c>
      <c r="M21">
        <v>1</v>
      </c>
      <c r="N21">
        <v>0</v>
      </c>
      <c r="O21">
        <v>0</v>
      </c>
      <c r="P21">
        <v>2</v>
      </c>
      <c r="Q21">
        <v>2</v>
      </c>
      <c r="R21">
        <v>0</v>
      </c>
      <c r="S21">
        <v>0</v>
      </c>
      <c r="T21">
        <v>0</v>
      </c>
      <c r="U21">
        <v>0</v>
      </c>
      <c r="V21">
        <v>0</v>
      </c>
      <c r="W21">
        <v>0</v>
      </c>
      <c r="X21">
        <v>0</v>
      </c>
      <c r="Y21">
        <v>0</v>
      </c>
      <c r="Z21">
        <f>D21+F21+H21+J21+L21+N21+P21+R21+T21+V21+X21</f>
        <v>8</v>
      </c>
      <c r="AA21">
        <f>E21+G21+I21+K21+M21+O21+Q21+S21+U21+W21+Y21</f>
        <v>6</v>
      </c>
      <c r="AB21">
        <f t="shared" si="3"/>
        <v>0.75</v>
      </c>
    </row>
    <row r="22" spans="1:29" x14ac:dyDescent="0.25">
      <c r="B22">
        <v>13</v>
      </c>
      <c r="D22">
        <v>0</v>
      </c>
      <c r="E22">
        <v>0</v>
      </c>
      <c r="F22">
        <v>0</v>
      </c>
      <c r="G22">
        <v>0</v>
      </c>
      <c r="H22">
        <v>1</v>
      </c>
      <c r="I22">
        <v>1</v>
      </c>
      <c r="J22">
        <v>0</v>
      </c>
      <c r="K22">
        <v>0</v>
      </c>
      <c r="L22">
        <v>0</v>
      </c>
      <c r="M22">
        <v>0</v>
      </c>
      <c r="N22">
        <v>1</v>
      </c>
      <c r="O22">
        <v>0</v>
      </c>
      <c r="P22">
        <v>1</v>
      </c>
      <c r="Q22">
        <v>0</v>
      </c>
      <c r="R22">
        <v>0</v>
      </c>
      <c r="S22">
        <v>0</v>
      </c>
      <c r="T22">
        <v>0</v>
      </c>
      <c r="U22">
        <v>0</v>
      </c>
      <c r="V22">
        <v>0</v>
      </c>
      <c r="W22">
        <v>0</v>
      </c>
      <c r="X22">
        <v>0</v>
      </c>
      <c r="Y22">
        <v>0</v>
      </c>
      <c r="Z22">
        <v>3</v>
      </c>
      <c r="AA22">
        <v>1</v>
      </c>
      <c r="AB22">
        <v>0.33333333333333298</v>
      </c>
    </row>
    <row r="23" spans="1:29" x14ac:dyDescent="0.25">
      <c r="B23">
        <v>14</v>
      </c>
      <c r="D23">
        <v>0</v>
      </c>
      <c r="E23">
        <v>0</v>
      </c>
      <c r="F23">
        <v>1</v>
      </c>
      <c r="G23">
        <v>1</v>
      </c>
      <c r="H23">
        <v>1</v>
      </c>
      <c r="I23">
        <v>0</v>
      </c>
      <c r="J23">
        <v>1</v>
      </c>
      <c r="K23">
        <v>1</v>
      </c>
      <c r="L23">
        <v>0</v>
      </c>
      <c r="M23">
        <v>0</v>
      </c>
      <c r="N23">
        <v>1</v>
      </c>
      <c r="O23">
        <v>1</v>
      </c>
      <c r="P23">
        <v>1</v>
      </c>
      <c r="Q23">
        <v>1</v>
      </c>
      <c r="R23">
        <v>0</v>
      </c>
      <c r="S23">
        <v>0</v>
      </c>
      <c r="T23">
        <v>0</v>
      </c>
      <c r="U23">
        <v>0</v>
      </c>
      <c r="V23">
        <v>0</v>
      </c>
      <c r="W23">
        <v>0</v>
      </c>
      <c r="X23">
        <v>0</v>
      </c>
      <c r="Y23">
        <v>0</v>
      </c>
      <c r="Z23">
        <v>5</v>
      </c>
      <c r="AA23">
        <v>4</v>
      </c>
      <c r="AB23">
        <v>0.8</v>
      </c>
    </row>
    <row r="24" spans="1:29" x14ac:dyDescent="0.25">
      <c r="B24">
        <v>15</v>
      </c>
      <c r="D24">
        <v>1</v>
      </c>
      <c r="E24">
        <v>0</v>
      </c>
      <c r="F24">
        <v>1</v>
      </c>
      <c r="G24">
        <v>1</v>
      </c>
      <c r="H24">
        <v>1</v>
      </c>
      <c r="I24">
        <v>1</v>
      </c>
      <c r="J24">
        <v>0</v>
      </c>
      <c r="K24">
        <v>0</v>
      </c>
      <c r="L24">
        <v>1</v>
      </c>
      <c r="M24">
        <v>0</v>
      </c>
      <c r="N24">
        <v>0</v>
      </c>
      <c r="O24">
        <v>0</v>
      </c>
      <c r="P24">
        <v>1</v>
      </c>
      <c r="Q24">
        <v>1</v>
      </c>
      <c r="R24">
        <v>0</v>
      </c>
      <c r="S24">
        <v>0</v>
      </c>
      <c r="T24">
        <v>0</v>
      </c>
      <c r="U24">
        <v>0</v>
      </c>
      <c r="V24">
        <v>0</v>
      </c>
      <c r="W24">
        <v>0</v>
      </c>
      <c r="X24">
        <v>0</v>
      </c>
      <c r="Y24">
        <v>0</v>
      </c>
      <c r="Z24">
        <v>5</v>
      </c>
      <c r="AA24">
        <v>3</v>
      </c>
      <c r="AB24">
        <v>0.6</v>
      </c>
    </row>
    <row r="25" spans="1:29" x14ac:dyDescent="0.25">
      <c r="Y25" t="s">
        <v>28</v>
      </c>
      <c r="Z25">
        <f>SUM(Z19:Z24)</f>
        <v>32</v>
      </c>
      <c r="AA25">
        <f>SUM(AA19:AA24)</f>
        <v>21</v>
      </c>
      <c r="AB25">
        <f>AA25/Z25</f>
        <v>0.65625</v>
      </c>
      <c r="AC25">
        <f>AVERAGE(AB19:AB24)</f>
        <v>0.63055555555555542</v>
      </c>
    </row>
    <row r="26" spans="1:29" x14ac:dyDescent="0.25">
      <c r="A26">
        <v>3</v>
      </c>
    </row>
    <row r="27" spans="1:29" x14ac:dyDescent="0.25">
      <c r="B27">
        <v>1</v>
      </c>
      <c r="D27">
        <v>1</v>
      </c>
      <c r="E27">
        <v>0</v>
      </c>
      <c r="F27">
        <v>1</v>
      </c>
      <c r="G27">
        <v>0</v>
      </c>
      <c r="H27">
        <v>1</v>
      </c>
      <c r="I27">
        <v>1</v>
      </c>
      <c r="J27">
        <v>0</v>
      </c>
      <c r="K27">
        <v>0</v>
      </c>
      <c r="L27">
        <v>1</v>
      </c>
      <c r="M27">
        <v>1</v>
      </c>
      <c r="N27">
        <v>0</v>
      </c>
      <c r="O27">
        <v>0</v>
      </c>
      <c r="P27">
        <v>0</v>
      </c>
      <c r="Q27">
        <v>0</v>
      </c>
      <c r="R27">
        <v>1</v>
      </c>
      <c r="S27">
        <v>0</v>
      </c>
      <c r="T27">
        <v>0</v>
      </c>
      <c r="U27">
        <v>0</v>
      </c>
      <c r="V27">
        <v>0</v>
      </c>
      <c r="W27">
        <v>0</v>
      </c>
      <c r="X27">
        <v>0</v>
      </c>
      <c r="Y27">
        <v>0</v>
      </c>
      <c r="Z27">
        <f t="shared" ref="Z27:AA30" si="4">D27+F27+H27+J27+L27+N27+P27+R27+T27+V27+X27</f>
        <v>5</v>
      </c>
      <c r="AA27">
        <f t="shared" si="4"/>
        <v>2</v>
      </c>
      <c r="AB27">
        <f t="shared" ref="AB27:AB32" si="5">AA27/Z27</f>
        <v>0.4</v>
      </c>
    </row>
    <row r="28" spans="1:29" x14ac:dyDescent="0.25">
      <c r="B28">
        <v>3</v>
      </c>
      <c r="D28">
        <v>1</v>
      </c>
      <c r="E28">
        <v>0</v>
      </c>
      <c r="F28">
        <v>1</v>
      </c>
      <c r="G28">
        <v>0</v>
      </c>
      <c r="H28">
        <v>1</v>
      </c>
      <c r="I28">
        <v>1</v>
      </c>
      <c r="J28">
        <v>0</v>
      </c>
      <c r="K28">
        <v>0</v>
      </c>
      <c r="L28">
        <v>1</v>
      </c>
      <c r="M28">
        <v>1</v>
      </c>
      <c r="N28">
        <v>0</v>
      </c>
      <c r="O28">
        <v>0</v>
      </c>
      <c r="P28">
        <v>1</v>
      </c>
      <c r="Q28">
        <v>1</v>
      </c>
      <c r="R28">
        <v>0</v>
      </c>
      <c r="S28">
        <v>0</v>
      </c>
      <c r="T28">
        <v>0</v>
      </c>
      <c r="U28">
        <v>0</v>
      </c>
      <c r="V28">
        <v>0</v>
      </c>
      <c r="W28">
        <v>0</v>
      </c>
      <c r="X28">
        <v>0</v>
      </c>
      <c r="Y28">
        <v>0</v>
      </c>
      <c r="Z28">
        <f t="shared" si="4"/>
        <v>5</v>
      </c>
      <c r="AA28">
        <f t="shared" si="4"/>
        <v>3</v>
      </c>
      <c r="AB28">
        <f t="shared" si="5"/>
        <v>0.6</v>
      </c>
    </row>
    <row r="29" spans="1:29" x14ac:dyDescent="0.25">
      <c r="B29">
        <v>5</v>
      </c>
      <c r="D29">
        <v>1</v>
      </c>
      <c r="E29">
        <v>0</v>
      </c>
      <c r="F29">
        <v>0</v>
      </c>
      <c r="G29">
        <v>0</v>
      </c>
      <c r="H29">
        <v>2</v>
      </c>
      <c r="I29">
        <v>2</v>
      </c>
      <c r="J29">
        <v>0</v>
      </c>
      <c r="K29">
        <v>0</v>
      </c>
      <c r="L29">
        <v>3</v>
      </c>
      <c r="M29">
        <v>2</v>
      </c>
      <c r="N29">
        <v>0</v>
      </c>
      <c r="O29">
        <v>0</v>
      </c>
      <c r="P29">
        <v>0</v>
      </c>
      <c r="Q29">
        <v>0</v>
      </c>
      <c r="R29">
        <v>0</v>
      </c>
      <c r="S29">
        <v>0</v>
      </c>
      <c r="T29">
        <v>0</v>
      </c>
      <c r="U29">
        <v>0</v>
      </c>
      <c r="V29">
        <v>0</v>
      </c>
      <c r="W29">
        <v>0</v>
      </c>
      <c r="X29">
        <v>0</v>
      </c>
      <c r="Y29">
        <v>0</v>
      </c>
      <c r="Z29">
        <f t="shared" si="4"/>
        <v>6</v>
      </c>
      <c r="AA29">
        <f t="shared" si="4"/>
        <v>4</v>
      </c>
      <c r="AB29">
        <f t="shared" si="5"/>
        <v>0.66666666666666663</v>
      </c>
    </row>
    <row r="30" spans="1:29" x14ac:dyDescent="0.25">
      <c r="B30">
        <v>7</v>
      </c>
      <c r="D30">
        <v>1</v>
      </c>
      <c r="E30">
        <v>1</v>
      </c>
      <c r="F30">
        <v>0</v>
      </c>
      <c r="G30">
        <v>0</v>
      </c>
      <c r="H30">
        <v>1</v>
      </c>
      <c r="I30">
        <v>0</v>
      </c>
      <c r="J30">
        <v>0</v>
      </c>
      <c r="K30">
        <v>0</v>
      </c>
      <c r="L30">
        <v>1</v>
      </c>
      <c r="M30">
        <v>0</v>
      </c>
      <c r="N30">
        <v>0</v>
      </c>
      <c r="O30">
        <v>0</v>
      </c>
      <c r="P30">
        <v>0</v>
      </c>
      <c r="Q30">
        <v>0</v>
      </c>
      <c r="R30">
        <v>0</v>
      </c>
      <c r="S30">
        <v>0</v>
      </c>
      <c r="T30">
        <v>0</v>
      </c>
      <c r="U30">
        <v>0</v>
      </c>
      <c r="V30">
        <v>0</v>
      </c>
      <c r="W30">
        <v>0</v>
      </c>
      <c r="X30">
        <v>0</v>
      </c>
      <c r="Y30">
        <v>0</v>
      </c>
      <c r="Z30">
        <f t="shared" si="4"/>
        <v>3</v>
      </c>
      <c r="AA30">
        <f>E30+G30+I30+K30+M30+O30+Q30+S30+U30+W30+Y30</f>
        <v>1</v>
      </c>
      <c r="AB30">
        <f t="shared" si="5"/>
        <v>0.33333333333333331</v>
      </c>
    </row>
    <row r="31" spans="1:29" x14ac:dyDescent="0.25">
      <c r="B31">
        <v>9</v>
      </c>
      <c r="D31">
        <v>1</v>
      </c>
      <c r="E31">
        <v>0</v>
      </c>
      <c r="F31">
        <v>0</v>
      </c>
      <c r="G31">
        <v>0</v>
      </c>
      <c r="H31">
        <v>2</v>
      </c>
      <c r="I31">
        <v>2</v>
      </c>
      <c r="J31">
        <v>0</v>
      </c>
      <c r="K31">
        <v>0</v>
      </c>
      <c r="L31">
        <v>3</v>
      </c>
      <c r="M31">
        <v>2</v>
      </c>
      <c r="N31">
        <v>0</v>
      </c>
      <c r="O31">
        <v>0</v>
      </c>
      <c r="P31">
        <v>0</v>
      </c>
      <c r="Q31">
        <v>0</v>
      </c>
      <c r="R31">
        <v>0</v>
      </c>
      <c r="S31">
        <v>0</v>
      </c>
      <c r="T31">
        <v>0</v>
      </c>
      <c r="U31">
        <v>0</v>
      </c>
      <c r="V31">
        <v>0</v>
      </c>
      <c r="W31">
        <v>0</v>
      </c>
      <c r="X31">
        <v>0</v>
      </c>
      <c r="Y31">
        <v>0</v>
      </c>
      <c r="Z31">
        <f>D31+F31+H31+J31+L31+N31+P31+R31+T31+V31+X31</f>
        <v>6</v>
      </c>
      <c r="AA31">
        <f>E31+G31+I31+K31+M31+O31+Q31+S31+U31+W31+Y31</f>
        <v>4</v>
      </c>
      <c r="AB31">
        <f t="shared" si="5"/>
        <v>0.66666666666666663</v>
      </c>
    </row>
    <row r="32" spans="1:29" x14ac:dyDescent="0.25">
      <c r="B32">
        <v>11</v>
      </c>
      <c r="D32">
        <v>2</v>
      </c>
      <c r="E32">
        <v>2</v>
      </c>
      <c r="F32">
        <v>0</v>
      </c>
      <c r="G32">
        <v>0</v>
      </c>
      <c r="H32">
        <v>1</v>
      </c>
      <c r="I32">
        <v>0</v>
      </c>
      <c r="J32">
        <v>0</v>
      </c>
      <c r="K32">
        <v>0</v>
      </c>
      <c r="L32">
        <v>3</v>
      </c>
      <c r="M32">
        <v>3</v>
      </c>
      <c r="N32">
        <v>0</v>
      </c>
      <c r="O32">
        <v>0</v>
      </c>
      <c r="P32">
        <v>0</v>
      </c>
      <c r="Q32">
        <v>0</v>
      </c>
      <c r="R32">
        <v>0</v>
      </c>
      <c r="S32">
        <v>0</v>
      </c>
      <c r="T32">
        <v>0</v>
      </c>
      <c r="U32">
        <v>0</v>
      </c>
      <c r="V32">
        <v>0</v>
      </c>
      <c r="W32">
        <v>0</v>
      </c>
      <c r="X32">
        <v>0</v>
      </c>
      <c r="Y32">
        <v>0</v>
      </c>
      <c r="Z32">
        <f>D32+F32+H32+J32+L32+N32+P32+R32+T32+V32+X32</f>
        <v>6</v>
      </c>
      <c r="AA32">
        <f>E32+G32+I32+K32+M32+O32+Q32+S32+U32+W32+Y32</f>
        <v>5</v>
      </c>
      <c r="AB32">
        <f t="shared" si="5"/>
        <v>0.83333333333333337</v>
      </c>
    </row>
    <row r="33" spans="1:29" x14ac:dyDescent="0.25">
      <c r="B33">
        <v>13</v>
      </c>
      <c r="D33">
        <v>0</v>
      </c>
      <c r="E33">
        <v>0</v>
      </c>
      <c r="F33">
        <v>1</v>
      </c>
      <c r="G33">
        <v>1</v>
      </c>
      <c r="H33">
        <v>1</v>
      </c>
      <c r="I33">
        <v>0</v>
      </c>
      <c r="J33">
        <v>1</v>
      </c>
      <c r="K33">
        <v>1</v>
      </c>
      <c r="L33">
        <v>0</v>
      </c>
      <c r="M33">
        <v>0</v>
      </c>
      <c r="N33">
        <v>1</v>
      </c>
      <c r="O33">
        <v>1</v>
      </c>
      <c r="P33">
        <v>2</v>
      </c>
      <c r="Q33">
        <v>1</v>
      </c>
      <c r="R33">
        <v>0</v>
      </c>
      <c r="S33">
        <v>0</v>
      </c>
      <c r="T33">
        <v>0</v>
      </c>
      <c r="U33">
        <v>0</v>
      </c>
      <c r="V33">
        <v>0</v>
      </c>
      <c r="W33">
        <v>0</v>
      </c>
      <c r="X33">
        <v>0</v>
      </c>
      <c r="Y33">
        <v>0</v>
      </c>
      <c r="Z33">
        <v>6</v>
      </c>
      <c r="AA33">
        <v>4</v>
      </c>
      <c r="AB33">
        <v>0.66666666666666696</v>
      </c>
    </row>
    <row r="34" spans="1:29" x14ac:dyDescent="0.25">
      <c r="B34">
        <v>14</v>
      </c>
      <c r="D34">
        <v>1</v>
      </c>
      <c r="E34">
        <v>0</v>
      </c>
      <c r="F34">
        <v>1</v>
      </c>
      <c r="G34">
        <v>1</v>
      </c>
      <c r="H34">
        <v>1</v>
      </c>
      <c r="I34">
        <v>0</v>
      </c>
      <c r="J34">
        <v>0</v>
      </c>
      <c r="K34">
        <v>0</v>
      </c>
      <c r="L34">
        <v>0</v>
      </c>
      <c r="M34">
        <v>0</v>
      </c>
      <c r="N34">
        <v>0</v>
      </c>
      <c r="O34">
        <v>0</v>
      </c>
      <c r="P34">
        <v>1</v>
      </c>
      <c r="Q34">
        <v>1</v>
      </c>
      <c r="R34">
        <v>0</v>
      </c>
      <c r="S34">
        <v>0</v>
      </c>
      <c r="T34">
        <v>0</v>
      </c>
      <c r="U34">
        <v>0</v>
      </c>
      <c r="V34">
        <v>0</v>
      </c>
      <c r="W34">
        <v>0</v>
      </c>
      <c r="X34">
        <v>0</v>
      </c>
      <c r="Y34">
        <v>0</v>
      </c>
      <c r="Z34">
        <v>4</v>
      </c>
      <c r="AA34">
        <v>2</v>
      </c>
      <c r="AB34">
        <v>0.5</v>
      </c>
    </row>
    <row r="35" spans="1:29" x14ac:dyDescent="0.25">
      <c r="B35">
        <v>15</v>
      </c>
      <c r="D35">
        <v>1</v>
      </c>
      <c r="E35">
        <v>1</v>
      </c>
      <c r="F35">
        <v>0</v>
      </c>
      <c r="G35">
        <v>0</v>
      </c>
      <c r="H35">
        <v>1</v>
      </c>
      <c r="I35">
        <v>0</v>
      </c>
      <c r="J35">
        <v>0</v>
      </c>
      <c r="K35">
        <v>0</v>
      </c>
      <c r="L35">
        <v>1</v>
      </c>
      <c r="M35">
        <v>1</v>
      </c>
      <c r="N35">
        <v>0</v>
      </c>
      <c r="O35">
        <v>0</v>
      </c>
      <c r="P35">
        <v>0</v>
      </c>
      <c r="Q35">
        <v>0</v>
      </c>
      <c r="R35">
        <v>0</v>
      </c>
      <c r="S35">
        <v>0</v>
      </c>
      <c r="T35">
        <v>0</v>
      </c>
      <c r="U35">
        <v>0</v>
      </c>
      <c r="V35">
        <v>0</v>
      </c>
      <c r="W35">
        <v>0</v>
      </c>
      <c r="X35">
        <v>0</v>
      </c>
      <c r="Y35">
        <v>0</v>
      </c>
      <c r="Z35">
        <v>3</v>
      </c>
      <c r="AA35">
        <v>2</v>
      </c>
      <c r="AB35">
        <v>0.66666666666666696</v>
      </c>
    </row>
    <row r="36" spans="1:29" x14ac:dyDescent="0.25">
      <c r="Y36" t="s">
        <v>28</v>
      </c>
      <c r="Z36">
        <f>SUM(Z30:Z35)</f>
        <v>28</v>
      </c>
      <c r="AA36">
        <f>SUM(AA30:AA35)</f>
        <v>18</v>
      </c>
      <c r="AB36">
        <f>AA36/Z36</f>
        <v>0.6428571428571429</v>
      </c>
      <c r="AC36">
        <f>AVERAGE(AB30:AB35)</f>
        <v>0.61111111111111127</v>
      </c>
    </row>
    <row r="37" spans="1:29" x14ac:dyDescent="0.25">
      <c r="A37">
        <v>4</v>
      </c>
    </row>
    <row r="38" spans="1:29" x14ac:dyDescent="0.25">
      <c r="B38">
        <v>1</v>
      </c>
      <c r="D38">
        <v>1</v>
      </c>
      <c r="E38">
        <v>0</v>
      </c>
      <c r="F38">
        <v>0</v>
      </c>
      <c r="G38">
        <v>0</v>
      </c>
      <c r="H38">
        <v>1</v>
      </c>
      <c r="I38">
        <v>1</v>
      </c>
      <c r="J38">
        <v>0</v>
      </c>
      <c r="K38">
        <v>0</v>
      </c>
      <c r="L38">
        <v>0</v>
      </c>
      <c r="M38">
        <v>0</v>
      </c>
      <c r="N38">
        <v>1</v>
      </c>
      <c r="O38">
        <v>1</v>
      </c>
      <c r="P38">
        <v>0</v>
      </c>
      <c r="Q38">
        <v>0</v>
      </c>
      <c r="R38">
        <v>1</v>
      </c>
      <c r="S38">
        <v>0</v>
      </c>
      <c r="T38">
        <v>0</v>
      </c>
      <c r="U38">
        <v>0</v>
      </c>
      <c r="V38">
        <v>0</v>
      </c>
      <c r="W38">
        <v>0</v>
      </c>
      <c r="X38">
        <v>0</v>
      </c>
      <c r="Y38">
        <v>0</v>
      </c>
      <c r="Z38">
        <f t="shared" ref="Z38:AA41" si="6">D38+F38+H38+J38+L38+N38+P38+R38+T38+V38+X38</f>
        <v>4</v>
      </c>
      <c r="AA38">
        <f t="shared" si="6"/>
        <v>2</v>
      </c>
      <c r="AB38">
        <f t="shared" ref="AB38:AB43" si="7">AA38/Z38</f>
        <v>0.5</v>
      </c>
    </row>
    <row r="39" spans="1:29" x14ac:dyDescent="0.25">
      <c r="B39">
        <v>3</v>
      </c>
      <c r="D39">
        <v>1</v>
      </c>
      <c r="E39">
        <v>0</v>
      </c>
      <c r="F39">
        <v>1</v>
      </c>
      <c r="G39">
        <v>0</v>
      </c>
      <c r="H39">
        <v>1</v>
      </c>
      <c r="I39">
        <v>1</v>
      </c>
      <c r="J39">
        <v>0</v>
      </c>
      <c r="K39">
        <v>0</v>
      </c>
      <c r="L39">
        <v>1</v>
      </c>
      <c r="M39">
        <v>1</v>
      </c>
      <c r="N39">
        <v>0</v>
      </c>
      <c r="O39">
        <v>0</v>
      </c>
      <c r="P39">
        <v>1</v>
      </c>
      <c r="Q39">
        <v>1</v>
      </c>
      <c r="R39">
        <v>0</v>
      </c>
      <c r="S39">
        <v>0</v>
      </c>
      <c r="T39">
        <v>0</v>
      </c>
      <c r="U39">
        <v>0</v>
      </c>
      <c r="V39">
        <v>0</v>
      </c>
      <c r="W39">
        <v>0</v>
      </c>
      <c r="X39">
        <v>0</v>
      </c>
      <c r="Y39">
        <v>0</v>
      </c>
      <c r="Z39">
        <f t="shared" si="6"/>
        <v>5</v>
      </c>
      <c r="AA39">
        <f t="shared" si="6"/>
        <v>3</v>
      </c>
      <c r="AB39">
        <f t="shared" si="7"/>
        <v>0.6</v>
      </c>
    </row>
    <row r="40" spans="1:29" x14ac:dyDescent="0.25">
      <c r="B40">
        <v>5</v>
      </c>
      <c r="D40">
        <v>1</v>
      </c>
      <c r="E40">
        <v>0</v>
      </c>
      <c r="F40">
        <v>0</v>
      </c>
      <c r="G40">
        <v>0</v>
      </c>
      <c r="H40">
        <v>2</v>
      </c>
      <c r="I40">
        <v>1</v>
      </c>
      <c r="J40">
        <v>0</v>
      </c>
      <c r="K40">
        <v>0</v>
      </c>
      <c r="L40">
        <v>3</v>
      </c>
      <c r="M40">
        <v>0</v>
      </c>
      <c r="N40">
        <v>0</v>
      </c>
      <c r="O40">
        <v>0</v>
      </c>
      <c r="P40">
        <v>0</v>
      </c>
      <c r="Q40">
        <v>0</v>
      </c>
      <c r="R40">
        <v>0</v>
      </c>
      <c r="S40">
        <v>0</v>
      </c>
      <c r="T40">
        <v>0</v>
      </c>
      <c r="U40">
        <v>0</v>
      </c>
      <c r="V40">
        <v>0</v>
      </c>
      <c r="W40">
        <v>0</v>
      </c>
      <c r="X40">
        <v>0</v>
      </c>
      <c r="Y40">
        <v>0</v>
      </c>
      <c r="Z40">
        <f t="shared" si="6"/>
        <v>6</v>
      </c>
      <c r="AA40">
        <f t="shared" si="6"/>
        <v>1</v>
      </c>
      <c r="AB40">
        <f t="shared" si="7"/>
        <v>0.16666666666666666</v>
      </c>
    </row>
    <row r="41" spans="1:29" x14ac:dyDescent="0.25">
      <c r="B41">
        <v>7</v>
      </c>
      <c r="D41">
        <v>1</v>
      </c>
      <c r="E41">
        <v>0</v>
      </c>
      <c r="F41">
        <v>0</v>
      </c>
      <c r="G41">
        <v>0</v>
      </c>
      <c r="H41">
        <v>1</v>
      </c>
      <c r="I41">
        <v>0</v>
      </c>
      <c r="J41">
        <v>0</v>
      </c>
      <c r="K41">
        <v>0</v>
      </c>
      <c r="L41">
        <v>1</v>
      </c>
      <c r="M41">
        <v>0</v>
      </c>
      <c r="N41">
        <v>0</v>
      </c>
      <c r="O41">
        <v>0</v>
      </c>
      <c r="P41">
        <v>0</v>
      </c>
      <c r="Q41">
        <v>0</v>
      </c>
      <c r="R41">
        <v>0</v>
      </c>
      <c r="S41">
        <v>0</v>
      </c>
      <c r="T41">
        <v>0</v>
      </c>
      <c r="U41">
        <v>0</v>
      </c>
      <c r="V41">
        <v>0</v>
      </c>
      <c r="W41">
        <v>0</v>
      </c>
      <c r="X41">
        <v>0</v>
      </c>
      <c r="Y41">
        <v>0</v>
      </c>
      <c r="Z41">
        <f t="shared" si="6"/>
        <v>3</v>
      </c>
      <c r="AA41">
        <f>E41+G41+I41+K41+M41+O41+Q41+S41+U41+W41+Y41</f>
        <v>0</v>
      </c>
      <c r="AB41">
        <f t="shared" si="7"/>
        <v>0</v>
      </c>
    </row>
    <row r="42" spans="1:29" x14ac:dyDescent="0.25">
      <c r="B42">
        <v>9</v>
      </c>
      <c r="D42">
        <v>1</v>
      </c>
      <c r="E42">
        <v>0</v>
      </c>
      <c r="F42">
        <v>0</v>
      </c>
      <c r="G42">
        <v>0</v>
      </c>
      <c r="H42">
        <v>2</v>
      </c>
      <c r="I42">
        <v>2</v>
      </c>
      <c r="J42">
        <v>0</v>
      </c>
      <c r="K42">
        <v>0</v>
      </c>
      <c r="L42">
        <v>3</v>
      </c>
      <c r="M42">
        <v>3</v>
      </c>
      <c r="N42">
        <v>0</v>
      </c>
      <c r="O42">
        <v>0</v>
      </c>
      <c r="P42">
        <v>0</v>
      </c>
      <c r="Q42">
        <v>0</v>
      </c>
      <c r="R42">
        <v>0</v>
      </c>
      <c r="S42">
        <v>0</v>
      </c>
      <c r="T42">
        <v>0</v>
      </c>
      <c r="U42">
        <v>0</v>
      </c>
      <c r="V42">
        <v>0</v>
      </c>
      <c r="W42">
        <v>0</v>
      </c>
      <c r="X42">
        <v>0</v>
      </c>
      <c r="Y42">
        <v>0</v>
      </c>
      <c r="Z42">
        <f>D42+F42+H42+J42+L42+N42+P42+R42+T42+V42+X42</f>
        <v>6</v>
      </c>
      <c r="AA42">
        <f>E42+G42+I42+K42+M42+O42+Q42+S42+U42+W42+Y42</f>
        <v>5</v>
      </c>
      <c r="AB42">
        <f t="shared" si="7"/>
        <v>0.83333333333333337</v>
      </c>
    </row>
    <row r="43" spans="1:29" x14ac:dyDescent="0.25">
      <c r="B43">
        <v>11</v>
      </c>
      <c r="D43">
        <v>2</v>
      </c>
      <c r="E43">
        <v>2</v>
      </c>
      <c r="F43">
        <v>0</v>
      </c>
      <c r="G43">
        <v>0</v>
      </c>
      <c r="H43">
        <v>1</v>
      </c>
      <c r="I43">
        <v>1</v>
      </c>
      <c r="J43">
        <v>0</v>
      </c>
      <c r="K43">
        <v>0</v>
      </c>
      <c r="L43">
        <v>3</v>
      </c>
      <c r="M43">
        <v>3</v>
      </c>
      <c r="N43">
        <v>0</v>
      </c>
      <c r="O43">
        <v>0</v>
      </c>
      <c r="P43">
        <v>0</v>
      </c>
      <c r="Q43">
        <v>0</v>
      </c>
      <c r="R43">
        <v>0</v>
      </c>
      <c r="S43">
        <v>0</v>
      </c>
      <c r="T43">
        <v>0</v>
      </c>
      <c r="U43">
        <v>0</v>
      </c>
      <c r="V43">
        <v>0</v>
      </c>
      <c r="W43">
        <v>0</v>
      </c>
      <c r="X43">
        <v>0</v>
      </c>
      <c r="Y43">
        <v>0</v>
      </c>
      <c r="Z43">
        <f>D43+F43+H43+J43+L43+N43+P43+R43+T43+V43+X43</f>
        <v>6</v>
      </c>
      <c r="AA43">
        <f>E43+G43+I43+K43+M43+O43+Q43+S43+U43+W43+Y43</f>
        <v>6</v>
      </c>
      <c r="AB43">
        <f t="shared" si="7"/>
        <v>1</v>
      </c>
    </row>
    <row r="44" spans="1:29" x14ac:dyDescent="0.25">
      <c r="B44">
        <v>13</v>
      </c>
      <c r="D44">
        <v>0</v>
      </c>
      <c r="E44">
        <v>0</v>
      </c>
      <c r="F44">
        <v>1</v>
      </c>
      <c r="G44">
        <v>1</v>
      </c>
      <c r="H44">
        <v>1</v>
      </c>
      <c r="I44">
        <v>0</v>
      </c>
      <c r="J44">
        <v>1</v>
      </c>
      <c r="K44">
        <v>0</v>
      </c>
      <c r="L44">
        <v>0</v>
      </c>
      <c r="M44">
        <v>0</v>
      </c>
      <c r="N44">
        <v>1</v>
      </c>
      <c r="O44">
        <v>1</v>
      </c>
      <c r="P44">
        <v>2</v>
      </c>
      <c r="Q44">
        <v>2</v>
      </c>
      <c r="R44">
        <v>0</v>
      </c>
      <c r="S44">
        <v>0</v>
      </c>
      <c r="T44">
        <v>0</v>
      </c>
      <c r="U44">
        <v>0</v>
      </c>
      <c r="V44">
        <v>0</v>
      </c>
      <c r="W44">
        <v>0</v>
      </c>
      <c r="X44">
        <v>0</v>
      </c>
      <c r="Y44">
        <v>0</v>
      </c>
      <c r="Z44">
        <v>6</v>
      </c>
      <c r="AA44">
        <v>4</v>
      </c>
      <c r="AB44">
        <v>0.66666666666666696</v>
      </c>
    </row>
    <row r="45" spans="1:29" x14ac:dyDescent="0.25">
      <c r="B45">
        <v>14</v>
      </c>
      <c r="D45">
        <v>1</v>
      </c>
      <c r="E45">
        <v>0</v>
      </c>
      <c r="F45">
        <v>1</v>
      </c>
      <c r="G45">
        <v>0</v>
      </c>
      <c r="H45">
        <v>1</v>
      </c>
      <c r="I45">
        <v>0</v>
      </c>
      <c r="J45">
        <v>0</v>
      </c>
      <c r="K45">
        <v>0</v>
      </c>
      <c r="L45">
        <v>0</v>
      </c>
      <c r="M45">
        <v>0</v>
      </c>
      <c r="N45">
        <v>0</v>
      </c>
      <c r="O45">
        <v>0</v>
      </c>
      <c r="P45">
        <v>1</v>
      </c>
      <c r="Q45">
        <v>1</v>
      </c>
      <c r="R45">
        <v>0</v>
      </c>
      <c r="S45">
        <v>0</v>
      </c>
      <c r="T45">
        <v>0</v>
      </c>
      <c r="U45">
        <v>0</v>
      </c>
      <c r="V45">
        <v>0</v>
      </c>
      <c r="W45">
        <v>0</v>
      </c>
      <c r="X45">
        <v>0</v>
      </c>
      <c r="Y45">
        <v>0</v>
      </c>
      <c r="Z45">
        <v>4</v>
      </c>
      <c r="AA45">
        <v>1</v>
      </c>
      <c r="AB45">
        <v>0.25</v>
      </c>
    </row>
    <row r="46" spans="1:29" x14ac:dyDescent="0.25">
      <c r="B46">
        <v>15</v>
      </c>
      <c r="D46">
        <v>1</v>
      </c>
      <c r="E46">
        <v>1</v>
      </c>
      <c r="F46">
        <v>0</v>
      </c>
      <c r="G46">
        <v>0</v>
      </c>
      <c r="H46">
        <v>1</v>
      </c>
      <c r="I46">
        <v>0</v>
      </c>
      <c r="J46">
        <v>0</v>
      </c>
      <c r="K46">
        <v>0</v>
      </c>
      <c r="L46">
        <v>1</v>
      </c>
      <c r="M46">
        <v>0</v>
      </c>
      <c r="N46">
        <v>0</v>
      </c>
      <c r="O46">
        <v>0</v>
      </c>
      <c r="P46">
        <v>0</v>
      </c>
      <c r="Q46">
        <v>0</v>
      </c>
      <c r="R46">
        <v>0</v>
      </c>
      <c r="S46">
        <v>0</v>
      </c>
      <c r="T46">
        <v>0</v>
      </c>
      <c r="U46">
        <v>0</v>
      </c>
      <c r="V46">
        <v>0</v>
      </c>
      <c r="W46">
        <v>0</v>
      </c>
      <c r="X46">
        <v>0</v>
      </c>
      <c r="Y46">
        <v>0</v>
      </c>
      <c r="Z46">
        <v>3</v>
      </c>
      <c r="AA46">
        <v>1</v>
      </c>
      <c r="AB46">
        <v>0.33333333333333298</v>
      </c>
    </row>
    <row r="47" spans="1:29" x14ac:dyDescent="0.25">
      <c r="Y47" t="s">
        <v>28</v>
      </c>
      <c r="Z47">
        <f>SUM(Z41:Z46)</f>
        <v>28</v>
      </c>
      <c r="AA47">
        <f>SUM(AA41:AA46)</f>
        <v>17</v>
      </c>
      <c r="AB47">
        <f>AA47/Z47</f>
        <v>0.6071428571428571</v>
      </c>
      <c r="AC47">
        <f>AVERAGE(AB41:AB46)</f>
        <v>0.51388888888888895</v>
      </c>
    </row>
    <row r="48" spans="1:29" x14ac:dyDescent="0.25">
      <c r="A48">
        <v>5</v>
      </c>
    </row>
    <row r="49" spans="1:29" x14ac:dyDescent="0.25">
      <c r="B49">
        <v>1</v>
      </c>
      <c r="D49">
        <v>1</v>
      </c>
      <c r="E49">
        <v>1</v>
      </c>
      <c r="F49">
        <v>0</v>
      </c>
      <c r="G49">
        <v>0</v>
      </c>
      <c r="H49">
        <v>1</v>
      </c>
      <c r="I49">
        <v>0</v>
      </c>
      <c r="J49">
        <v>0</v>
      </c>
      <c r="K49">
        <v>0</v>
      </c>
      <c r="L49">
        <v>0</v>
      </c>
      <c r="M49">
        <v>0</v>
      </c>
      <c r="N49">
        <v>1</v>
      </c>
      <c r="O49">
        <v>0</v>
      </c>
      <c r="P49">
        <v>0</v>
      </c>
      <c r="Q49">
        <v>0</v>
      </c>
      <c r="R49">
        <v>1</v>
      </c>
      <c r="S49">
        <v>1</v>
      </c>
      <c r="T49">
        <v>0</v>
      </c>
      <c r="U49">
        <v>0</v>
      </c>
      <c r="V49">
        <v>0</v>
      </c>
      <c r="W49">
        <v>0</v>
      </c>
      <c r="X49">
        <v>0</v>
      </c>
      <c r="Y49">
        <v>0</v>
      </c>
      <c r="Z49">
        <f t="shared" ref="Z49:AA52" si="8">D49+F49+H49+J49+L49+N49+P49+R49+T49+V49+X49</f>
        <v>4</v>
      </c>
      <c r="AA49">
        <f t="shared" si="8"/>
        <v>2</v>
      </c>
      <c r="AB49">
        <f t="shared" ref="AB49:AB54" si="9">AA49/Z49</f>
        <v>0.5</v>
      </c>
    </row>
    <row r="50" spans="1:29" x14ac:dyDescent="0.25">
      <c r="B50">
        <v>3</v>
      </c>
      <c r="D50">
        <v>1</v>
      </c>
      <c r="E50">
        <v>1</v>
      </c>
      <c r="F50">
        <v>0</v>
      </c>
      <c r="G50">
        <v>0</v>
      </c>
      <c r="H50">
        <v>1</v>
      </c>
      <c r="I50">
        <v>1</v>
      </c>
      <c r="J50">
        <v>0</v>
      </c>
      <c r="K50">
        <v>0</v>
      </c>
      <c r="L50">
        <v>1</v>
      </c>
      <c r="M50">
        <v>1</v>
      </c>
      <c r="N50">
        <v>0</v>
      </c>
      <c r="O50">
        <v>0</v>
      </c>
      <c r="P50">
        <v>0</v>
      </c>
      <c r="Q50">
        <v>0</v>
      </c>
      <c r="R50">
        <v>0</v>
      </c>
      <c r="S50">
        <v>0</v>
      </c>
      <c r="T50">
        <v>0</v>
      </c>
      <c r="U50">
        <v>0</v>
      </c>
      <c r="V50">
        <v>0</v>
      </c>
      <c r="W50">
        <v>0</v>
      </c>
      <c r="X50">
        <v>0</v>
      </c>
      <c r="Y50">
        <v>0</v>
      </c>
      <c r="Z50">
        <f t="shared" si="8"/>
        <v>3</v>
      </c>
      <c r="AA50">
        <f t="shared" si="8"/>
        <v>3</v>
      </c>
      <c r="AB50">
        <f t="shared" si="9"/>
        <v>1</v>
      </c>
    </row>
    <row r="51" spans="1:29" x14ac:dyDescent="0.25">
      <c r="B51">
        <v>5</v>
      </c>
      <c r="D51">
        <v>2</v>
      </c>
      <c r="E51">
        <v>0</v>
      </c>
      <c r="F51">
        <v>1</v>
      </c>
      <c r="G51">
        <v>0</v>
      </c>
      <c r="H51">
        <v>2</v>
      </c>
      <c r="I51">
        <v>1</v>
      </c>
      <c r="J51">
        <v>0</v>
      </c>
      <c r="K51">
        <v>0</v>
      </c>
      <c r="L51">
        <v>1</v>
      </c>
      <c r="M51">
        <v>1</v>
      </c>
      <c r="N51">
        <v>0</v>
      </c>
      <c r="O51">
        <v>0</v>
      </c>
      <c r="P51">
        <v>2</v>
      </c>
      <c r="Q51">
        <v>1</v>
      </c>
      <c r="R51">
        <v>0</v>
      </c>
      <c r="S51">
        <v>0</v>
      </c>
      <c r="T51">
        <v>0</v>
      </c>
      <c r="U51">
        <v>0</v>
      </c>
      <c r="V51">
        <v>0</v>
      </c>
      <c r="W51">
        <v>0</v>
      </c>
      <c r="X51">
        <v>0</v>
      </c>
      <c r="Y51">
        <v>0</v>
      </c>
      <c r="Z51">
        <f t="shared" si="8"/>
        <v>8</v>
      </c>
      <c r="AA51">
        <f t="shared" si="8"/>
        <v>3</v>
      </c>
      <c r="AB51">
        <f t="shared" si="9"/>
        <v>0.375</v>
      </c>
    </row>
    <row r="52" spans="1:29" x14ac:dyDescent="0.25">
      <c r="B52">
        <v>7</v>
      </c>
      <c r="D52">
        <v>1</v>
      </c>
      <c r="E52">
        <v>0</v>
      </c>
      <c r="F52">
        <v>1</v>
      </c>
      <c r="G52">
        <v>1</v>
      </c>
      <c r="H52">
        <v>1</v>
      </c>
      <c r="I52">
        <v>0</v>
      </c>
      <c r="J52">
        <v>0</v>
      </c>
      <c r="K52">
        <v>0</v>
      </c>
      <c r="L52">
        <v>0</v>
      </c>
      <c r="M52">
        <v>0</v>
      </c>
      <c r="N52">
        <v>0</v>
      </c>
      <c r="O52">
        <v>0</v>
      </c>
      <c r="P52">
        <v>1</v>
      </c>
      <c r="Q52">
        <v>1</v>
      </c>
      <c r="R52">
        <v>0</v>
      </c>
      <c r="S52">
        <v>0</v>
      </c>
      <c r="T52">
        <v>0</v>
      </c>
      <c r="U52">
        <v>0</v>
      </c>
      <c r="V52">
        <v>0</v>
      </c>
      <c r="W52">
        <v>0</v>
      </c>
      <c r="X52">
        <v>0</v>
      </c>
      <c r="Y52">
        <v>0</v>
      </c>
      <c r="Z52">
        <f t="shared" si="8"/>
        <v>4</v>
      </c>
      <c r="AA52">
        <f>E52+G52+I52+K52+M52+O52+Q52+S52+U52+W52+Y52</f>
        <v>2</v>
      </c>
      <c r="AB52">
        <f t="shared" si="9"/>
        <v>0.5</v>
      </c>
    </row>
    <row r="53" spans="1:29" x14ac:dyDescent="0.25">
      <c r="B53">
        <v>9</v>
      </c>
      <c r="D53">
        <v>1</v>
      </c>
      <c r="E53">
        <v>0</v>
      </c>
      <c r="F53">
        <v>1</v>
      </c>
      <c r="G53">
        <v>0</v>
      </c>
      <c r="H53">
        <v>1</v>
      </c>
      <c r="I53">
        <v>0</v>
      </c>
      <c r="J53">
        <v>0</v>
      </c>
      <c r="K53">
        <v>0</v>
      </c>
      <c r="L53">
        <v>0</v>
      </c>
      <c r="M53">
        <v>0</v>
      </c>
      <c r="N53">
        <v>0</v>
      </c>
      <c r="O53">
        <v>0</v>
      </c>
      <c r="P53">
        <v>1</v>
      </c>
      <c r="Q53">
        <v>0</v>
      </c>
      <c r="R53">
        <v>0</v>
      </c>
      <c r="S53">
        <v>0</v>
      </c>
      <c r="T53">
        <v>0</v>
      </c>
      <c r="U53">
        <v>0</v>
      </c>
      <c r="V53">
        <v>0</v>
      </c>
      <c r="W53">
        <v>0</v>
      </c>
      <c r="X53">
        <v>0</v>
      </c>
      <c r="Y53">
        <v>0</v>
      </c>
      <c r="Z53">
        <f>D53+F53+H53+J53+L53+N53+P53+R53+T53+V53+X53</f>
        <v>4</v>
      </c>
      <c r="AA53">
        <f>E53+G53+I53+K53+M53+O53+Q53+S53+U53+W53+Y53</f>
        <v>0</v>
      </c>
      <c r="AB53">
        <f t="shared" si="9"/>
        <v>0</v>
      </c>
    </row>
    <row r="54" spans="1:29" x14ac:dyDescent="0.25">
      <c r="B54">
        <v>11</v>
      </c>
      <c r="D54">
        <v>1</v>
      </c>
      <c r="E54">
        <v>1</v>
      </c>
      <c r="F54">
        <v>0</v>
      </c>
      <c r="G54">
        <v>0</v>
      </c>
      <c r="H54">
        <v>1</v>
      </c>
      <c r="I54">
        <v>1</v>
      </c>
      <c r="J54">
        <v>0</v>
      </c>
      <c r="K54">
        <v>0</v>
      </c>
      <c r="L54">
        <v>1</v>
      </c>
      <c r="M54">
        <v>1</v>
      </c>
      <c r="N54">
        <v>0</v>
      </c>
      <c r="O54">
        <v>0</v>
      </c>
      <c r="P54">
        <v>1</v>
      </c>
      <c r="Q54">
        <v>1</v>
      </c>
      <c r="R54">
        <v>0</v>
      </c>
      <c r="S54">
        <v>0</v>
      </c>
      <c r="T54">
        <v>0</v>
      </c>
      <c r="U54">
        <v>0</v>
      </c>
      <c r="V54">
        <v>0</v>
      </c>
      <c r="W54">
        <v>0</v>
      </c>
      <c r="X54">
        <v>0</v>
      </c>
      <c r="Y54">
        <v>0</v>
      </c>
      <c r="Z54">
        <f>D54+F54+H54+J54+L54+N54+P54+R54+T54+V54+X54</f>
        <v>4</v>
      </c>
      <c r="AA54">
        <f>E54+G54+I54+K54+M54+O54+Q54+S54+U54+W54+Y54</f>
        <v>4</v>
      </c>
      <c r="AB54">
        <f t="shared" si="9"/>
        <v>1</v>
      </c>
    </row>
    <row r="55" spans="1:29" x14ac:dyDescent="0.25">
      <c r="B55">
        <v>13</v>
      </c>
      <c r="D55">
        <v>1</v>
      </c>
      <c r="E55">
        <v>1</v>
      </c>
      <c r="F55">
        <v>1</v>
      </c>
      <c r="G55">
        <v>0</v>
      </c>
      <c r="H55">
        <v>1</v>
      </c>
      <c r="I55">
        <v>1</v>
      </c>
      <c r="J55">
        <v>0</v>
      </c>
      <c r="K55">
        <v>0</v>
      </c>
      <c r="L55">
        <v>1</v>
      </c>
      <c r="M55">
        <v>1</v>
      </c>
      <c r="N55">
        <v>0</v>
      </c>
      <c r="O55">
        <v>0</v>
      </c>
      <c r="P55">
        <v>1</v>
      </c>
      <c r="Q55">
        <v>1</v>
      </c>
      <c r="R55">
        <v>0</v>
      </c>
      <c r="S55">
        <v>0</v>
      </c>
      <c r="T55">
        <v>0</v>
      </c>
      <c r="U55">
        <v>0</v>
      </c>
      <c r="V55">
        <v>0</v>
      </c>
      <c r="W55">
        <v>0</v>
      </c>
      <c r="X55">
        <v>0</v>
      </c>
      <c r="Y55">
        <v>0</v>
      </c>
      <c r="Z55">
        <v>5</v>
      </c>
      <c r="AA55">
        <v>4</v>
      </c>
      <c r="AB55">
        <v>0.8</v>
      </c>
    </row>
    <row r="56" spans="1:29" x14ac:dyDescent="0.25">
      <c r="B56">
        <v>14</v>
      </c>
      <c r="D56">
        <v>1</v>
      </c>
      <c r="E56">
        <v>0</v>
      </c>
      <c r="F56">
        <v>0</v>
      </c>
      <c r="G56">
        <v>0</v>
      </c>
      <c r="H56">
        <v>1</v>
      </c>
      <c r="I56">
        <v>0</v>
      </c>
      <c r="J56">
        <v>0</v>
      </c>
      <c r="K56">
        <v>0</v>
      </c>
      <c r="L56">
        <v>1</v>
      </c>
      <c r="M56">
        <v>1</v>
      </c>
      <c r="N56">
        <v>0</v>
      </c>
      <c r="O56">
        <v>0</v>
      </c>
      <c r="P56">
        <v>0</v>
      </c>
      <c r="Q56">
        <v>0</v>
      </c>
      <c r="R56">
        <v>0</v>
      </c>
      <c r="S56">
        <v>0</v>
      </c>
      <c r="T56">
        <v>0</v>
      </c>
      <c r="U56">
        <v>0</v>
      </c>
      <c r="V56">
        <v>0</v>
      </c>
      <c r="W56">
        <v>0</v>
      </c>
      <c r="X56">
        <v>0</v>
      </c>
      <c r="Y56">
        <v>0</v>
      </c>
      <c r="Z56">
        <v>3</v>
      </c>
      <c r="AA56">
        <v>1</v>
      </c>
      <c r="AB56">
        <v>0.33333333333333298</v>
      </c>
    </row>
    <row r="57" spans="1:29" x14ac:dyDescent="0.25">
      <c r="B57">
        <v>15</v>
      </c>
      <c r="D57">
        <v>0</v>
      </c>
      <c r="E57">
        <v>0</v>
      </c>
      <c r="F57">
        <v>1</v>
      </c>
      <c r="G57">
        <v>0</v>
      </c>
      <c r="H57">
        <v>1</v>
      </c>
      <c r="I57">
        <v>0</v>
      </c>
      <c r="J57">
        <v>1</v>
      </c>
      <c r="K57">
        <v>1</v>
      </c>
      <c r="L57">
        <v>0</v>
      </c>
      <c r="M57">
        <v>0</v>
      </c>
      <c r="N57">
        <v>1</v>
      </c>
      <c r="O57">
        <v>1</v>
      </c>
      <c r="P57">
        <v>1</v>
      </c>
      <c r="Q57">
        <v>0</v>
      </c>
      <c r="R57">
        <v>0</v>
      </c>
      <c r="S57">
        <v>0</v>
      </c>
      <c r="T57">
        <v>0</v>
      </c>
      <c r="U57">
        <v>0</v>
      </c>
      <c r="V57">
        <v>0</v>
      </c>
      <c r="W57">
        <v>0</v>
      </c>
      <c r="X57">
        <v>0</v>
      </c>
      <c r="Y57">
        <v>0</v>
      </c>
      <c r="Z57">
        <v>5</v>
      </c>
      <c r="AA57">
        <v>2</v>
      </c>
      <c r="AB57">
        <v>0.4</v>
      </c>
    </row>
    <row r="58" spans="1:29" x14ac:dyDescent="0.25">
      <c r="Y58" t="s">
        <v>28</v>
      </c>
      <c r="Z58">
        <f>SUM(Z52:Z57)</f>
        <v>25</v>
      </c>
      <c r="AA58">
        <f>SUM(AA52:AA57)</f>
        <v>13</v>
      </c>
      <c r="AB58">
        <f>AA58/Z58</f>
        <v>0.52</v>
      </c>
      <c r="AC58">
        <f>AVERAGE(AB52:AB57)</f>
        <v>0.50555555555555542</v>
      </c>
    </row>
    <row r="59" spans="1:29" x14ac:dyDescent="0.25">
      <c r="A59">
        <v>6</v>
      </c>
    </row>
    <row r="60" spans="1:29" x14ac:dyDescent="0.25">
      <c r="B60">
        <v>1</v>
      </c>
      <c r="D60">
        <v>1</v>
      </c>
      <c r="E60">
        <v>1</v>
      </c>
      <c r="F60">
        <v>1</v>
      </c>
      <c r="G60">
        <v>0</v>
      </c>
      <c r="H60">
        <v>1</v>
      </c>
      <c r="I60">
        <v>1</v>
      </c>
      <c r="J60">
        <v>0</v>
      </c>
      <c r="K60">
        <v>0</v>
      </c>
      <c r="L60">
        <v>0</v>
      </c>
      <c r="M60">
        <v>0</v>
      </c>
      <c r="N60">
        <v>0</v>
      </c>
      <c r="O60">
        <v>0</v>
      </c>
      <c r="P60">
        <v>1</v>
      </c>
      <c r="Q60">
        <v>1</v>
      </c>
      <c r="R60">
        <v>0</v>
      </c>
      <c r="S60">
        <v>0</v>
      </c>
      <c r="T60">
        <v>0</v>
      </c>
      <c r="U60">
        <v>0</v>
      </c>
      <c r="V60">
        <v>0</v>
      </c>
      <c r="W60">
        <v>0</v>
      </c>
      <c r="X60">
        <v>0</v>
      </c>
      <c r="Y60">
        <v>0</v>
      </c>
      <c r="Z60">
        <f t="shared" ref="Z60:AA63" si="10">D60+F60+H60+J60+L60+N60+P60+R60+T60+V60+X60</f>
        <v>4</v>
      </c>
      <c r="AA60">
        <f t="shared" si="10"/>
        <v>3</v>
      </c>
      <c r="AB60">
        <f t="shared" ref="AB60:AB65" si="11">AA60/Z60</f>
        <v>0.75</v>
      </c>
    </row>
    <row r="61" spans="1:29" x14ac:dyDescent="0.25">
      <c r="B61">
        <v>3</v>
      </c>
      <c r="D61">
        <v>1</v>
      </c>
      <c r="E61">
        <v>0</v>
      </c>
      <c r="F61">
        <v>0</v>
      </c>
      <c r="G61">
        <v>0</v>
      </c>
      <c r="H61">
        <v>1</v>
      </c>
      <c r="I61">
        <v>0</v>
      </c>
      <c r="J61">
        <v>0</v>
      </c>
      <c r="K61">
        <v>0</v>
      </c>
      <c r="L61">
        <v>1</v>
      </c>
      <c r="M61">
        <v>1</v>
      </c>
      <c r="N61">
        <v>0</v>
      </c>
      <c r="O61">
        <v>0</v>
      </c>
      <c r="P61">
        <v>0</v>
      </c>
      <c r="Q61">
        <v>0</v>
      </c>
      <c r="R61">
        <v>0</v>
      </c>
      <c r="S61">
        <v>0</v>
      </c>
      <c r="T61">
        <v>0</v>
      </c>
      <c r="U61">
        <v>0</v>
      </c>
      <c r="V61">
        <v>0</v>
      </c>
      <c r="W61">
        <v>0</v>
      </c>
      <c r="X61">
        <v>0</v>
      </c>
      <c r="Y61">
        <v>0</v>
      </c>
      <c r="Z61">
        <f t="shared" si="10"/>
        <v>3</v>
      </c>
      <c r="AA61">
        <f t="shared" si="10"/>
        <v>1</v>
      </c>
      <c r="AB61">
        <f t="shared" si="11"/>
        <v>0.33333333333333331</v>
      </c>
    </row>
    <row r="62" spans="1:29" x14ac:dyDescent="0.25">
      <c r="B62">
        <v>5</v>
      </c>
      <c r="D62">
        <v>2</v>
      </c>
      <c r="E62">
        <v>0</v>
      </c>
      <c r="F62">
        <v>1</v>
      </c>
      <c r="G62">
        <v>0</v>
      </c>
      <c r="H62">
        <v>2</v>
      </c>
      <c r="I62">
        <v>0</v>
      </c>
      <c r="J62">
        <v>0</v>
      </c>
      <c r="K62">
        <v>0</v>
      </c>
      <c r="L62">
        <v>1</v>
      </c>
      <c r="M62">
        <v>1</v>
      </c>
      <c r="N62">
        <v>0</v>
      </c>
      <c r="O62">
        <v>0</v>
      </c>
      <c r="P62">
        <v>2</v>
      </c>
      <c r="Q62">
        <v>1</v>
      </c>
      <c r="R62">
        <v>0</v>
      </c>
      <c r="S62">
        <v>0</v>
      </c>
      <c r="T62">
        <v>0</v>
      </c>
      <c r="U62">
        <v>0</v>
      </c>
      <c r="V62">
        <v>0</v>
      </c>
      <c r="W62">
        <v>0</v>
      </c>
      <c r="X62">
        <v>0</v>
      </c>
      <c r="Y62">
        <v>0</v>
      </c>
      <c r="Z62">
        <f t="shared" si="10"/>
        <v>8</v>
      </c>
      <c r="AA62">
        <f t="shared" si="10"/>
        <v>2</v>
      </c>
      <c r="AB62">
        <f t="shared" si="11"/>
        <v>0.25</v>
      </c>
    </row>
    <row r="63" spans="1:29" x14ac:dyDescent="0.25">
      <c r="B63">
        <v>7</v>
      </c>
      <c r="D63">
        <v>1</v>
      </c>
      <c r="E63">
        <v>0</v>
      </c>
      <c r="F63">
        <v>1</v>
      </c>
      <c r="G63">
        <v>0</v>
      </c>
      <c r="H63">
        <v>1</v>
      </c>
      <c r="I63">
        <v>0</v>
      </c>
      <c r="J63">
        <v>0</v>
      </c>
      <c r="K63">
        <v>0</v>
      </c>
      <c r="L63">
        <v>0</v>
      </c>
      <c r="M63">
        <v>0</v>
      </c>
      <c r="N63">
        <v>0</v>
      </c>
      <c r="O63">
        <v>0</v>
      </c>
      <c r="P63">
        <v>1</v>
      </c>
      <c r="Q63">
        <v>1</v>
      </c>
      <c r="R63">
        <v>0</v>
      </c>
      <c r="S63">
        <v>0</v>
      </c>
      <c r="T63">
        <v>0</v>
      </c>
      <c r="U63">
        <v>0</v>
      </c>
      <c r="V63">
        <v>0</v>
      </c>
      <c r="W63">
        <v>0</v>
      </c>
      <c r="X63">
        <v>0</v>
      </c>
      <c r="Y63">
        <v>0</v>
      </c>
      <c r="Z63">
        <f t="shared" si="10"/>
        <v>4</v>
      </c>
      <c r="AA63">
        <f>E63+G63+I63+K63+M63+O63+Q63+S63+U63+W63+Y63</f>
        <v>1</v>
      </c>
      <c r="AB63">
        <f t="shared" si="11"/>
        <v>0.25</v>
      </c>
    </row>
    <row r="64" spans="1:29" x14ac:dyDescent="0.25">
      <c r="B64">
        <v>9</v>
      </c>
      <c r="D64">
        <v>1</v>
      </c>
      <c r="E64">
        <v>0</v>
      </c>
      <c r="F64">
        <v>1</v>
      </c>
      <c r="G64">
        <v>0</v>
      </c>
      <c r="H64">
        <v>1</v>
      </c>
      <c r="I64">
        <v>1</v>
      </c>
      <c r="J64">
        <v>0</v>
      </c>
      <c r="K64">
        <v>0</v>
      </c>
      <c r="L64">
        <v>0</v>
      </c>
      <c r="M64">
        <v>0</v>
      </c>
      <c r="N64">
        <v>0</v>
      </c>
      <c r="O64">
        <v>0</v>
      </c>
      <c r="P64">
        <v>1</v>
      </c>
      <c r="Q64">
        <v>1</v>
      </c>
      <c r="R64">
        <v>0</v>
      </c>
      <c r="S64">
        <v>0</v>
      </c>
      <c r="T64">
        <v>0</v>
      </c>
      <c r="U64">
        <v>0</v>
      </c>
      <c r="V64">
        <v>0</v>
      </c>
      <c r="W64">
        <v>0</v>
      </c>
      <c r="X64">
        <v>0</v>
      </c>
      <c r="Y64">
        <v>0</v>
      </c>
      <c r="Z64">
        <f>D64+F64+H64+J64+L64+N64+P64+R64+T64+V64+X64</f>
        <v>4</v>
      </c>
      <c r="AA64">
        <f>E64+G64+I64+K64+M64+O64+Q64+S64+U64+W64+Y64</f>
        <v>2</v>
      </c>
      <c r="AB64">
        <f t="shared" si="11"/>
        <v>0.5</v>
      </c>
    </row>
    <row r="65" spans="1:29" x14ac:dyDescent="0.25">
      <c r="B65">
        <v>11</v>
      </c>
      <c r="D65">
        <v>1</v>
      </c>
      <c r="E65">
        <v>1</v>
      </c>
      <c r="F65">
        <v>0</v>
      </c>
      <c r="G65">
        <v>0</v>
      </c>
      <c r="H65">
        <v>1</v>
      </c>
      <c r="I65">
        <v>0</v>
      </c>
      <c r="J65">
        <v>0</v>
      </c>
      <c r="K65">
        <v>0</v>
      </c>
      <c r="L65">
        <v>1</v>
      </c>
      <c r="M65">
        <v>1</v>
      </c>
      <c r="N65">
        <v>0</v>
      </c>
      <c r="O65">
        <v>0</v>
      </c>
      <c r="P65">
        <v>1</v>
      </c>
      <c r="Q65">
        <v>1</v>
      </c>
      <c r="R65">
        <v>0</v>
      </c>
      <c r="S65">
        <v>0</v>
      </c>
      <c r="T65">
        <v>0</v>
      </c>
      <c r="U65">
        <v>0</v>
      </c>
      <c r="V65">
        <v>0</v>
      </c>
      <c r="W65">
        <v>0</v>
      </c>
      <c r="X65">
        <v>0</v>
      </c>
      <c r="Y65">
        <v>0</v>
      </c>
      <c r="Z65">
        <f>D65+F65+H65+J65+L65+N65+P65+R65+T65+V65+X65</f>
        <v>4</v>
      </c>
      <c r="AA65">
        <f>E65+G65+I65+K65+M65+O65+Q65+S65+U65+W65+Y65</f>
        <v>3</v>
      </c>
      <c r="AB65">
        <f t="shared" si="11"/>
        <v>0.75</v>
      </c>
    </row>
    <row r="66" spans="1:29" x14ac:dyDescent="0.25">
      <c r="B66">
        <v>13</v>
      </c>
      <c r="D66">
        <v>1</v>
      </c>
      <c r="E66">
        <v>1</v>
      </c>
      <c r="F66">
        <v>1</v>
      </c>
      <c r="G66">
        <v>1</v>
      </c>
      <c r="H66">
        <v>1</v>
      </c>
      <c r="I66">
        <v>1</v>
      </c>
      <c r="J66">
        <v>0</v>
      </c>
      <c r="K66">
        <v>0</v>
      </c>
      <c r="L66">
        <v>1</v>
      </c>
      <c r="M66">
        <v>1</v>
      </c>
      <c r="N66">
        <v>0</v>
      </c>
      <c r="O66">
        <v>0</v>
      </c>
      <c r="P66">
        <v>1</v>
      </c>
      <c r="Q66">
        <v>1</v>
      </c>
      <c r="R66">
        <v>0</v>
      </c>
      <c r="S66">
        <v>0</v>
      </c>
      <c r="T66">
        <v>0</v>
      </c>
      <c r="U66">
        <v>0</v>
      </c>
      <c r="V66">
        <v>0</v>
      </c>
      <c r="W66">
        <v>0</v>
      </c>
      <c r="X66">
        <v>0</v>
      </c>
      <c r="Y66">
        <v>0</v>
      </c>
      <c r="Z66">
        <v>5</v>
      </c>
      <c r="AA66">
        <v>5</v>
      </c>
      <c r="AB66">
        <v>1</v>
      </c>
    </row>
    <row r="67" spans="1:29" x14ac:dyDescent="0.25">
      <c r="B67">
        <v>14</v>
      </c>
      <c r="D67">
        <v>1</v>
      </c>
      <c r="E67">
        <v>0</v>
      </c>
      <c r="F67">
        <v>0</v>
      </c>
      <c r="G67">
        <v>0</v>
      </c>
      <c r="H67">
        <v>1</v>
      </c>
      <c r="I67">
        <v>0</v>
      </c>
      <c r="J67">
        <v>1</v>
      </c>
      <c r="K67">
        <v>1</v>
      </c>
      <c r="L67">
        <v>1</v>
      </c>
      <c r="M67">
        <v>1</v>
      </c>
      <c r="N67">
        <v>0</v>
      </c>
      <c r="O67">
        <v>0</v>
      </c>
      <c r="P67">
        <v>0</v>
      </c>
      <c r="Q67">
        <v>0</v>
      </c>
      <c r="R67">
        <v>0</v>
      </c>
      <c r="S67">
        <v>0</v>
      </c>
      <c r="T67">
        <v>0</v>
      </c>
      <c r="U67">
        <v>0</v>
      </c>
      <c r="V67">
        <v>0</v>
      </c>
      <c r="W67">
        <v>0</v>
      </c>
      <c r="X67">
        <v>0</v>
      </c>
      <c r="Y67">
        <v>0</v>
      </c>
      <c r="Z67">
        <v>4</v>
      </c>
      <c r="AA67">
        <v>2</v>
      </c>
      <c r="AB67">
        <v>0.5</v>
      </c>
    </row>
    <row r="68" spans="1:29" x14ac:dyDescent="0.25">
      <c r="B68">
        <v>15</v>
      </c>
      <c r="D68">
        <v>0</v>
      </c>
      <c r="E68">
        <v>0</v>
      </c>
      <c r="F68">
        <v>1</v>
      </c>
      <c r="G68">
        <v>1</v>
      </c>
      <c r="H68">
        <v>1</v>
      </c>
      <c r="I68">
        <v>0</v>
      </c>
      <c r="J68">
        <v>1</v>
      </c>
      <c r="K68">
        <v>1</v>
      </c>
      <c r="L68">
        <v>0</v>
      </c>
      <c r="M68">
        <v>0</v>
      </c>
      <c r="N68">
        <v>1</v>
      </c>
      <c r="O68">
        <v>1</v>
      </c>
      <c r="P68">
        <v>1</v>
      </c>
      <c r="Q68">
        <v>1</v>
      </c>
      <c r="R68">
        <v>0</v>
      </c>
      <c r="S68">
        <v>0</v>
      </c>
      <c r="T68">
        <v>0</v>
      </c>
      <c r="U68">
        <v>0</v>
      </c>
      <c r="V68">
        <v>0</v>
      </c>
      <c r="W68">
        <v>0</v>
      </c>
      <c r="X68">
        <v>0</v>
      </c>
      <c r="Y68">
        <v>0</v>
      </c>
      <c r="Z68">
        <v>5</v>
      </c>
      <c r="AA68">
        <v>4</v>
      </c>
      <c r="AB68">
        <v>0.8</v>
      </c>
    </row>
    <row r="69" spans="1:29" x14ac:dyDescent="0.25">
      <c r="Y69" t="s">
        <v>28</v>
      </c>
      <c r="Z69">
        <f>SUM(Z63:Z68)</f>
        <v>26</v>
      </c>
      <c r="AA69">
        <f>SUM(AA63:AA68)</f>
        <v>17</v>
      </c>
      <c r="AB69">
        <f>AA69/Z69</f>
        <v>0.65384615384615385</v>
      </c>
      <c r="AC69">
        <f>AVERAGE(AB63:AB68)</f>
        <v>0.6333333333333333</v>
      </c>
    </row>
    <row r="70" spans="1:29" x14ac:dyDescent="0.25">
      <c r="A70">
        <v>7</v>
      </c>
    </row>
    <row r="71" spans="1:29" x14ac:dyDescent="0.25">
      <c r="B71">
        <v>1</v>
      </c>
      <c r="D71">
        <v>1</v>
      </c>
      <c r="E71">
        <v>0</v>
      </c>
      <c r="F71">
        <v>1</v>
      </c>
      <c r="G71">
        <v>0</v>
      </c>
      <c r="H71">
        <v>1</v>
      </c>
      <c r="I71">
        <v>0</v>
      </c>
      <c r="J71">
        <v>0</v>
      </c>
      <c r="K71">
        <v>0</v>
      </c>
      <c r="L71">
        <v>0</v>
      </c>
      <c r="M71">
        <v>0</v>
      </c>
      <c r="N71">
        <v>0</v>
      </c>
      <c r="O71">
        <v>0</v>
      </c>
      <c r="P71">
        <v>0</v>
      </c>
      <c r="Q71">
        <v>0</v>
      </c>
      <c r="R71">
        <v>1</v>
      </c>
      <c r="S71">
        <v>1</v>
      </c>
      <c r="T71">
        <v>0</v>
      </c>
      <c r="U71">
        <v>0</v>
      </c>
      <c r="V71">
        <v>0</v>
      </c>
      <c r="W71">
        <v>0</v>
      </c>
      <c r="X71">
        <v>0</v>
      </c>
      <c r="Y71">
        <v>0</v>
      </c>
      <c r="Z71">
        <f t="shared" ref="Z71:AA74" si="12">D71+F71+H71+J71+L71+N71+P71+R71+T71+V71+X71</f>
        <v>4</v>
      </c>
      <c r="AA71">
        <f t="shared" si="12"/>
        <v>1</v>
      </c>
      <c r="AB71">
        <f t="shared" ref="AB71:AB76" si="13">AA71/Z71</f>
        <v>0.25</v>
      </c>
    </row>
    <row r="72" spans="1:29" x14ac:dyDescent="0.25">
      <c r="B72">
        <v>3</v>
      </c>
      <c r="D72">
        <v>2</v>
      </c>
      <c r="E72">
        <v>1</v>
      </c>
      <c r="F72">
        <v>0</v>
      </c>
      <c r="G72">
        <v>0</v>
      </c>
      <c r="H72">
        <v>1</v>
      </c>
      <c r="I72">
        <v>0</v>
      </c>
      <c r="J72">
        <v>0</v>
      </c>
      <c r="K72">
        <v>0</v>
      </c>
      <c r="L72">
        <v>2</v>
      </c>
      <c r="M72">
        <v>2</v>
      </c>
      <c r="N72">
        <v>0</v>
      </c>
      <c r="O72">
        <v>0</v>
      </c>
      <c r="P72">
        <v>0</v>
      </c>
      <c r="Q72">
        <v>0</v>
      </c>
      <c r="R72">
        <v>0</v>
      </c>
      <c r="S72">
        <v>0</v>
      </c>
      <c r="T72">
        <v>0</v>
      </c>
      <c r="U72">
        <v>0</v>
      </c>
      <c r="V72">
        <v>0</v>
      </c>
      <c r="W72">
        <v>0</v>
      </c>
      <c r="X72">
        <v>0</v>
      </c>
      <c r="Y72">
        <v>0</v>
      </c>
      <c r="Z72">
        <f t="shared" si="12"/>
        <v>5</v>
      </c>
      <c r="AA72">
        <f t="shared" si="12"/>
        <v>3</v>
      </c>
      <c r="AB72">
        <f t="shared" si="13"/>
        <v>0.6</v>
      </c>
    </row>
    <row r="73" spans="1:29" x14ac:dyDescent="0.25">
      <c r="B73">
        <v>5</v>
      </c>
      <c r="D73">
        <v>1</v>
      </c>
      <c r="E73">
        <v>0</v>
      </c>
      <c r="F73">
        <v>0</v>
      </c>
      <c r="G73">
        <v>0</v>
      </c>
      <c r="H73">
        <v>1</v>
      </c>
      <c r="I73">
        <v>0</v>
      </c>
      <c r="J73">
        <v>0</v>
      </c>
      <c r="K73">
        <v>0</v>
      </c>
      <c r="L73">
        <v>0</v>
      </c>
      <c r="M73">
        <v>0</v>
      </c>
      <c r="N73">
        <v>1</v>
      </c>
      <c r="O73">
        <v>1</v>
      </c>
      <c r="P73">
        <v>1</v>
      </c>
      <c r="Q73">
        <v>0</v>
      </c>
      <c r="R73">
        <v>0</v>
      </c>
      <c r="S73">
        <v>0</v>
      </c>
      <c r="T73">
        <v>0</v>
      </c>
      <c r="U73">
        <v>0</v>
      </c>
      <c r="V73">
        <v>0</v>
      </c>
      <c r="W73">
        <v>0</v>
      </c>
      <c r="X73">
        <v>0</v>
      </c>
      <c r="Y73">
        <v>0</v>
      </c>
      <c r="Z73">
        <f t="shared" si="12"/>
        <v>4</v>
      </c>
      <c r="AA73">
        <f t="shared" si="12"/>
        <v>1</v>
      </c>
      <c r="AB73">
        <f t="shared" si="13"/>
        <v>0.25</v>
      </c>
    </row>
    <row r="74" spans="1:29" x14ac:dyDescent="0.25">
      <c r="B74">
        <v>7</v>
      </c>
      <c r="D74">
        <v>2</v>
      </c>
      <c r="E74">
        <v>2</v>
      </c>
      <c r="F74">
        <v>0</v>
      </c>
      <c r="G74">
        <v>0</v>
      </c>
      <c r="H74">
        <v>1</v>
      </c>
      <c r="I74">
        <v>0</v>
      </c>
      <c r="J74">
        <v>0</v>
      </c>
      <c r="K74">
        <v>0</v>
      </c>
      <c r="L74">
        <v>2</v>
      </c>
      <c r="M74">
        <v>0</v>
      </c>
      <c r="N74">
        <v>0</v>
      </c>
      <c r="O74">
        <v>0</v>
      </c>
      <c r="P74">
        <v>0</v>
      </c>
      <c r="Q74">
        <v>0</v>
      </c>
      <c r="R74">
        <v>0</v>
      </c>
      <c r="S74">
        <v>0</v>
      </c>
      <c r="T74">
        <v>0</v>
      </c>
      <c r="U74">
        <v>0</v>
      </c>
      <c r="V74">
        <v>0</v>
      </c>
      <c r="W74">
        <v>0</v>
      </c>
      <c r="X74">
        <v>0</v>
      </c>
      <c r="Y74">
        <v>0</v>
      </c>
      <c r="Z74">
        <f t="shared" si="12"/>
        <v>5</v>
      </c>
      <c r="AA74">
        <f>E74+G74+I74+K74+M74+O74+Q74+S74+U74+W74+Y74</f>
        <v>2</v>
      </c>
      <c r="AB74">
        <f t="shared" si="13"/>
        <v>0.4</v>
      </c>
    </row>
    <row r="75" spans="1:29" x14ac:dyDescent="0.25">
      <c r="B75">
        <v>9</v>
      </c>
      <c r="D75">
        <v>0</v>
      </c>
      <c r="E75">
        <v>0</v>
      </c>
      <c r="F75">
        <v>1</v>
      </c>
      <c r="G75">
        <v>0</v>
      </c>
      <c r="H75">
        <v>1</v>
      </c>
      <c r="I75">
        <v>0</v>
      </c>
      <c r="J75">
        <v>1</v>
      </c>
      <c r="K75">
        <v>1</v>
      </c>
      <c r="L75">
        <v>0</v>
      </c>
      <c r="M75">
        <v>0</v>
      </c>
      <c r="N75">
        <v>1</v>
      </c>
      <c r="O75">
        <v>1</v>
      </c>
      <c r="P75">
        <v>1</v>
      </c>
      <c r="Q75">
        <v>1</v>
      </c>
      <c r="R75">
        <v>0</v>
      </c>
      <c r="S75">
        <v>0</v>
      </c>
      <c r="T75">
        <v>0</v>
      </c>
      <c r="U75">
        <v>0</v>
      </c>
      <c r="V75">
        <v>0</v>
      </c>
      <c r="W75">
        <v>0</v>
      </c>
      <c r="X75">
        <v>0</v>
      </c>
      <c r="Y75">
        <v>0</v>
      </c>
      <c r="Z75">
        <f>D75+F75+H75+J75+L75+N75+P75+R75+T75+V75+X75</f>
        <v>5</v>
      </c>
      <c r="AA75">
        <f>E75+G75+I75+K75+M75+O75+Q75+S75+U75+W75+Y75</f>
        <v>3</v>
      </c>
      <c r="AB75">
        <f t="shared" si="13"/>
        <v>0.6</v>
      </c>
    </row>
    <row r="76" spans="1:29" x14ac:dyDescent="0.25">
      <c r="B76">
        <v>11</v>
      </c>
      <c r="D76">
        <v>0</v>
      </c>
      <c r="E76">
        <v>0</v>
      </c>
      <c r="F76">
        <v>1</v>
      </c>
      <c r="G76">
        <v>1</v>
      </c>
      <c r="H76">
        <v>1</v>
      </c>
      <c r="I76">
        <v>1</v>
      </c>
      <c r="J76">
        <v>1</v>
      </c>
      <c r="K76">
        <v>0</v>
      </c>
      <c r="L76">
        <v>0</v>
      </c>
      <c r="M76">
        <v>0</v>
      </c>
      <c r="N76">
        <v>1</v>
      </c>
      <c r="O76">
        <v>1</v>
      </c>
      <c r="P76">
        <v>2</v>
      </c>
      <c r="Q76">
        <v>2</v>
      </c>
      <c r="R76">
        <v>0</v>
      </c>
      <c r="S76">
        <v>0</v>
      </c>
      <c r="T76">
        <v>0</v>
      </c>
      <c r="U76">
        <v>0</v>
      </c>
      <c r="V76">
        <v>0</v>
      </c>
      <c r="W76">
        <v>0</v>
      </c>
      <c r="X76">
        <v>0</v>
      </c>
      <c r="Y76">
        <v>0</v>
      </c>
      <c r="Z76">
        <f>D76+F76+H76+J76+L76+N76+P76+R76+T76+V76+X76</f>
        <v>6</v>
      </c>
      <c r="AA76">
        <f>E76+G76+I76+K76+M76+O76+Q76+S76+U76+W76+Y76</f>
        <v>5</v>
      </c>
      <c r="AB76">
        <f t="shared" si="13"/>
        <v>0.83333333333333337</v>
      </c>
    </row>
    <row r="77" spans="1:29" x14ac:dyDescent="0.25">
      <c r="B77">
        <v>13</v>
      </c>
      <c r="D77">
        <v>1</v>
      </c>
      <c r="E77">
        <v>1</v>
      </c>
      <c r="F77">
        <v>0</v>
      </c>
      <c r="G77">
        <v>0</v>
      </c>
      <c r="H77">
        <v>1</v>
      </c>
      <c r="I77">
        <v>1</v>
      </c>
      <c r="J77">
        <v>0</v>
      </c>
      <c r="K77">
        <v>0</v>
      </c>
      <c r="L77">
        <v>2</v>
      </c>
      <c r="M77">
        <v>2</v>
      </c>
      <c r="N77">
        <v>0</v>
      </c>
      <c r="O77">
        <v>0</v>
      </c>
      <c r="P77">
        <v>0</v>
      </c>
      <c r="Q77">
        <v>0</v>
      </c>
      <c r="R77">
        <v>0</v>
      </c>
      <c r="S77">
        <v>0</v>
      </c>
      <c r="T77">
        <v>0</v>
      </c>
      <c r="U77">
        <v>0</v>
      </c>
      <c r="V77">
        <v>0</v>
      </c>
      <c r="W77">
        <v>0</v>
      </c>
      <c r="X77">
        <v>0</v>
      </c>
      <c r="Y77">
        <v>0</v>
      </c>
      <c r="Z77">
        <v>4</v>
      </c>
      <c r="AA77">
        <v>4</v>
      </c>
      <c r="AB77">
        <v>1</v>
      </c>
    </row>
    <row r="78" spans="1:29" x14ac:dyDescent="0.25">
      <c r="B78">
        <v>14</v>
      </c>
      <c r="D78">
        <v>1</v>
      </c>
      <c r="E78">
        <v>0</v>
      </c>
      <c r="F78">
        <v>1</v>
      </c>
      <c r="G78">
        <v>1</v>
      </c>
      <c r="H78">
        <v>1</v>
      </c>
      <c r="I78">
        <v>0</v>
      </c>
      <c r="J78">
        <v>0</v>
      </c>
      <c r="K78">
        <v>0</v>
      </c>
      <c r="L78">
        <v>1</v>
      </c>
      <c r="M78">
        <v>1</v>
      </c>
      <c r="N78">
        <v>0</v>
      </c>
      <c r="O78">
        <v>0</v>
      </c>
      <c r="P78">
        <v>1</v>
      </c>
      <c r="Q78">
        <v>1</v>
      </c>
      <c r="R78">
        <v>0</v>
      </c>
      <c r="S78">
        <v>0</v>
      </c>
      <c r="T78">
        <v>0</v>
      </c>
      <c r="U78">
        <v>0</v>
      </c>
      <c r="V78">
        <v>0</v>
      </c>
      <c r="W78">
        <v>0</v>
      </c>
      <c r="X78">
        <v>0</v>
      </c>
      <c r="Y78">
        <v>0</v>
      </c>
      <c r="Z78">
        <v>5</v>
      </c>
      <c r="AA78">
        <v>3</v>
      </c>
      <c r="AB78">
        <v>0.6</v>
      </c>
    </row>
    <row r="79" spans="1:29" x14ac:dyDescent="0.25">
      <c r="B79">
        <v>15</v>
      </c>
      <c r="D79">
        <v>2</v>
      </c>
      <c r="E79">
        <v>2</v>
      </c>
      <c r="F79">
        <v>0</v>
      </c>
      <c r="G79">
        <v>0</v>
      </c>
      <c r="H79">
        <v>1</v>
      </c>
      <c r="I79">
        <v>0</v>
      </c>
      <c r="J79">
        <v>0</v>
      </c>
      <c r="K79">
        <v>0</v>
      </c>
      <c r="L79">
        <v>2</v>
      </c>
      <c r="M79">
        <v>0</v>
      </c>
      <c r="N79">
        <v>0</v>
      </c>
      <c r="O79">
        <v>0</v>
      </c>
      <c r="P79">
        <v>0</v>
      </c>
      <c r="Q79">
        <v>0</v>
      </c>
      <c r="R79">
        <v>0</v>
      </c>
      <c r="S79">
        <v>0</v>
      </c>
      <c r="T79">
        <v>0</v>
      </c>
      <c r="U79">
        <v>0</v>
      </c>
      <c r="V79">
        <v>0</v>
      </c>
      <c r="W79">
        <v>0</v>
      </c>
      <c r="X79">
        <v>0</v>
      </c>
      <c r="Y79">
        <v>0</v>
      </c>
      <c r="Z79">
        <v>5</v>
      </c>
      <c r="AA79">
        <v>2</v>
      </c>
      <c r="AB79">
        <v>0.4</v>
      </c>
    </row>
    <row r="80" spans="1:29" x14ac:dyDescent="0.25">
      <c r="Y80" t="s">
        <v>28</v>
      </c>
      <c r="Z80">
        <f>SUM(Z74:Z79)</f>
        <v>30</v>
      </c>
      <c r="AA80">
        <f>SUM(AA74:AA79)</f>
        <v>19</v>
      </c>
      <c r="AB80">
        <f>AA80/Z80</f>
        <v>0.6333333333333333</v>
      </c>
      <c r="AC80">
        <f>AVERAGE(AB74:AB79)</f>
        <v>0.63888888888888895</v>
      </c>
    </row>
    <row r="81" spans="1:29" x14ac:dyDescent="0.25">
      <c r="A81">
        <v>8</v>
      </c>
    </row>
    <row r="82" spans="1:29" x14ac:dyDescent="0.25">
      <c r="B82">
        <v>1</v>
      </c>
      <c r="D82">
        <v>0</v>
      </c>
      <c r="E82">
        <v>0</v>
      </c>
      <c r="F82">
        <v>1</v>
      </c>
      <c r="G82">
        <v>1</v>
      </c>
      <c r="H82">
        <v>1</v>
      </c>
      <c r="I82">
        <v>0</v>
      </c>
      <c r="J82">
        <v>1</v>
      </c>
      <c r="K82">
        <v>1</v>
      </c>
      <c r="L82">
        <v>0</v>
      </c>
      <c r="M82">
        <v>0</v>
      </c>
      <c r="N82">
        <v>1</v>
      </c>
      <c r="O82">
        <v>1</v>
      </c>
      <c r="P82">
        <v>0</v>
      </c>
      <c r="Q82">
        <v>0</v>
      </c>
      <c r="R82">
        <v>1</v>
      </c>
      <c r="S82">
        <v>0</v>
      </c>
      <c r="T82">
        <v>0</v>
      </c>
      <c r="U82">
        <v>0</v>
      </c>
      <c r="V82">
        <v>0</v>
      </c>
      <c r="W82">
        <v>0</v>
      </c>
      <c r="X82">
        <v>0</v>
      </c>
      <c r="Y82">
        <v>0</v>
      </c>
      <c r="Z82">
        <f t="shared" ref="Z82:AA86" si="14">D82+F82+H82+J82+L82+N82+P82+R82+T82+V82+X82</f>
        <v>5</v>
      </c>
      <c r="AA82">
        <f t="shared" si="14"/>
        <v>3</v>
      </c>
      <c r="AB82">
        <f t="shared" ref="AB82:AB87" si="15">AA82/Z82</f>
        <v>0.6</v>
      </c>
    </row>
    <row r="83" spans="1:29" x14ac:dyDescent="0.25">
      <c r="B83">
        <v>3</v>
      </c>
      <c r="D83">
        <v>2</v>
      </c>
      <c r="E83">
        <v>0</v>
      </c>
      <c r="F83">
        <v>0</v>
      </c>
      <c r="G83">
        <v>0</v>
      </c>
      <c r="H83">
        <v>1</v>
      </c>
      <c r="I83">
        <v>1</v>
      </c>
      <c r="J83">
        <v>0</v>
      </c>
      <c r="K83">
        <v>0</v>
      </c>
      <c r="L83">
        <v>2</v>
      </c>
      <c r="M83">
        <v>1</v>
      </c>
      <c r="N83">
        <v>0</v>
      </c>
      <c r="O83">
        <v>0</v>
      </c>
      <c r="P83">
        <v>0</v>
      </c>
      <c r="Q83">
        <v>0</v>
      </c>
      <c r="R83">
        <v>0</v>
      </c>
      <c r="S83">
        <v>0</v>
      </c>
      <c r="T83">
        <v>0</v>
      </c>
      <c r="U83">
        <v>0</v>
      </c>
      <c r="V83">
        <v>0</v>
      </c>
      <c r="W83">
        <v>0</v>
      </c>
      <c r="X83">
        <v>0</v>
      </c>
      <c r="Y83">
        <v>0</v>
      </c>
      <c r="Z83">
        <f t="shared" si="14"/>
        <v>5</v>
      </c>
      <c r="AA83">
        <f t="shared" si="14"/>
        <v>2</v>
      </c>
      <c r="AB83">
        <f t="shared" si="15"/>
        <v>0.4</v>
      </c>
    </row>
    <row r="84" spans="1:29" x14ac:dyDescent="0.25">
      <c r="B84">
        <v>5</v>
      </c>
      <c r="D84">
        <v>1</v>
      </c>
      <c r="E84">
        <v>0</v>
      </c>
      <c r="F84">
        <v>0</v>
      </c>
      <c r="G84">
        <v>0</v>
      </c>
      <c r="H84">
        <v>1</v>
      </c>
      <c r="I84">
        <v>0</v>
      </c>
      <c r="J84">
        <v>0</v>
      </c>
      <c r="K84">
        <v>0</v>
      </c>
      <c r="L84">
        <v>0</v>
      </c>
      <c r="M84">
        <v>0</v>
      </c>
      <c r="N84">
        <v>1</v>
      </c>
      <c r="O84">
        <v>1</v>
      </c>
      <c r="P84">
        <v>1</v>
      </c>
      <c r="Q84">
        <v>0</v>
      </c>
      <c r="R84">
        <v>0</v>
      </c>
      <c r="S84">
        <v>0</v>
      </c>
      <c r="T84">
        <v>0</v>
      </c>
      <c r="U84">
        <v>0</v>
      </c>
      <c r="V84">
        <v>0</v>
      </c>
      <c r="W84">
        <v>0</v>
      </c>
      <c r="X84">
        <v>0</v>
      </c>
      <c r="Y84">
        <v>0</v>
      </c>
      <c r="Z84">
        <f t="shared" si="14"/>
        <v>4</v>
      </c>
      <c r="AA84">
        <f t="shared" si="14"/>
        <v>1</v>
      </c>
      <c r="AB84">
        <f t="shared" si="15"/>
        <v>0.25</v>
      </c>
    </row>
    <row r="85" spans="1:29" x14ac:dyDescent="0.25">
      <c r="B85">
        <v>7</v>
      </c>
      <c r="D85">
        <v>2</v>
      </c>
      <c r="E85">
        <v>1</v>
      </c>
      <c r="F85">
        <v>0</v>
      </c>
      <c r="G85">
        <v>0</v>
      </c>
      <c r="H85">
        <v>1</v>
      </c>
      <c r="I85">
        <v>0</v>
      </c>
      <c r="J85">
        <v>0</v>
      </c>
      <c r="K85">
        <v>0</v>
      </c>
      <c r="L85">
        <v>2</v>
      </c>
      <c r="M85">
        <v>0</v>
      </c>
      <c r="N85">
        <v>0</v>
      </c>
      <c r="O85">
        <v>0</v>
      </c>
      <c r="P85">
        <v>0</v>
      </c>
      <c r="Q85">
        <v>0</v>
      </c>
      <c r="R85">
        <v>0</v>
      </c>
      <c r="S85">
        <v>0</v>
      </c>
      <c r="T85">
        <v>0</v>
      </c>
      <c r="U85">
        <v>0</v>
      </c>
      <c r="V85">
        <v>0</v>
      </c>
      <c r="W85">
        <v>0</v>
      </c>
      <c r="X85">
        <v>0</v>
      </c>
      <c r="Y85">
        <v>0</v>
      </c>
      <c r="Z85">
        <f t="shared" si="14"/>
        <v>5</v>
      </c>
      <c r="AA85">
        <f>E85+G85+I85+K85+M85+O85+Q85+S85+U85+W85+Y85</f>
        <v>1</v>
      </c>
      <c r="AB85">
        <f t="shared" si="15"/>
        <v>0.2</v>
      </c>
    </row>
    <row r="86" spans="1:29" x14ac:dyDescent="0.25">
      <c r="B86">
        <v>9</v>
      </c>
      <c r="D86">
        <v>0</v>
      </c>
      <c r="E86">
        <v>0</v>
      </c>
      <c r="F86">
        <v>1</v>
      </c>
      <c r="G86">
        <v>1</v>
      </c>
      <c r="H86">
        <v>1</v>
      </c>
      <c r="I86">
        <v>0</v>
      </c>
      <c r="J86">
        <v>1</v>
      </c>
      <c r="K86">
        <v>0</v>
      </c>
      <c r="L86">
        <v>0</v>
      </c>
      <c r="M86">
        <v>0</v>
      </c>
      <c r="N86">
        <v>1</v>
      </c>
      <c r="O86">
        <v>1</v>
      </c>
      <c r="P86">
        <v>2</v>
      </c>
      <c r="Q86">
        <v>2</v>
      </c>
      <c r="R86">
        <v>0</v>
      </c>
      <c r="S86">
        <v>0</v>
      </c>
      <c r="T86">
        <v>0</v>
      </c>
      <c r="U86">
        <v>0</v>
      </c>
      <c r="V86">
        <v>0</v>
      </c>
      <c r="W86">
        <v>0</v>
      </c>
      <c r="X86">
        <v>0</v>
      </c>
      <c r="Y86">
        <v>0</v>
      </c>
      <c r="Z86">
        <f t="shared" si="14"/>
        <v>6</v>
      </c>
      <c r="AA86">
        <f>E86+G86+I86+K86+M86+O86+Q86+S86+U86+W86+Y86</f>
        <v>4</v>
      </c>
      <c r="AB86">
        <f t="shared" si="15"/>
        <v>0.66666666666666663</v>
      </c>
    </row>
    <row r="87" spans="1:29" x14ac:dyDescent="0.25">
      <c r="B87">
        <v>11</v>
      </c>
      <c r="D87">
        <v>0</v>
      </c>
      <c r="E87">
        <v>0</v>
      </c>
      <c r="F87">
        <v>1</v>
      </c>
      <c r="G87">
        <v>1</v>
      </c>
      <c r="H87">
        <v>1</v>
      </c>
      <c r="I87">
        <v>0</v>
      </c>
      <c r="J87">
        <v>0</v>
      </c>
      <c r="K87">
        <v>0</v>
      </c>
      <c r="L87">
        <v>1</v>
      </c>
      <c r="M87">
        <v>1</v>
      </c>
      <c r="N87">
        <v>1</v>
      </c>
      <c r="O87">
        <v>1</v>
      </c>
      <c r="P87">
        <v>2</v>
      </c>
      <c r="Q87">
        <v>1</v>
      </c>
      <c r="R87">
        <v>0</v>
      </c>
      <c r="S87">
        <v>0</v>
      </c>
      <c r="T87">
        <v>0</v>
      </c>
      <c r="U87">
        <v>0</v>
      </c>
      <c r="V87">
        <v>0</v>
      </c>
      <c r="W87">
        <v>0</v>
      </c>
      <c r="X87">
        <v>0</v>
      </c>
      <c r="Y87">
        <v>0</v>
      </c>
      <c r="Z87">
        <f>D87+F87+H87+J87+L87+N87+P87+R87+T87+V87+X87</f>
        <v>6</v>
      </c>
      <c r="AA87">
        <f>E87+G87+I87+K87+M87+O87+Q87+S87+U87+W87+Y87</f>
        <v>4</v>
      </c>
      <c r="AB87">
        <f t="shared" si="15"/>
        <v>0.66666666666666663</v>
      </c>
    </row>
    <row r="88" spans="1:29" x14ac:dyDescent="0.25">
      <c r="B88">
        <v>13</v>
      </c>
      <c r="D88">
        <v>1</v>
      </c>
      <c r="E88">
        <v>1</v>
      </c>
      <c r="F88">
        <v>0</v>
      </c>
      <c r="G88">
        <v>0</v>
      </c>
      <c r="H88">
        <v>1</v>
      </c>
      <c r="I88">
        <v>0</v>
      </c>
      <c r="J88">
        <v>0</v>
      </c>
      <c r="K88">
        <v>0</v>
      </c>
      <c r="L88">
        <v>1</v>
      </c>
      <c r="M88">
        <v>1</v>
      </c>
      <c r="N88">
        <v>0</v>
      </c>
      <c r="O88">
        <v>0</v>
      </c>
      <c r="P88">
        <v>0</v>
      </c>
      <c r="Q88">
        <v>0</v>
      </c>
      <c r="R88">
        <v>0</v>
      </c>
      <c r="S88">
        <v>0</v>
      </c>
      <c r="T88">
        <v>0</v>
      </c>
      <c r="U88">
        <v>0</v>
      </c>
      <c r="V88">
        <v>0</v>
      </c>
      <c r="W88">
        <v>0</v>
      </c>
      <c r="X88">
        <v>0</v>
      </c>
      <c r="Y88">
        <v>0</v>
      </c>
      <c r="Z88">
        <v>3</v>
      </c>
      <c r="AA88">
        <v>2</v>
      </c>
      <c r="AB88">
        <v>0.66666666666666696</v>
      </c>
    </row>
    <row r="89" spans="1:29" x14ac:dyDescent="0.25">
      <c r="B89">
        <v>14</v>
      </c>
      <c r="D89">
        <v>1</v>
      </c>
      <c r="E89">
        <v>0</v>
      </c>
      <c r="F89">
        <v>1</v>
      </c>
      <c r="G89">
        <v>1</v>
      </c>
      <c r="H89">
        <v>1</v>
      </c>
      <c r="I89">
        <v>1</v>
      </c>
      <c r="J89">
        <v>0</v>
      </c>
      <c r="K89">
        <v>0</v>
      </c>
      <c r="L89">
        <v>1</v>
      </c>
      <c r="M89">
        <v>0</v>
      </c>
      <c r="N89">
        <v>0</v>
      </c>
      <c r="O89">
        <v>0</v>
      </c>
      <c r="P89">
        <v>1</v>
      </c>
      <c r="Q89">
        <v>1</v>
      </c>
      <c r="R89">
        <v>0</v>
      </c>
      <c r="S89">
        <v>0</v>
      </c>
      <c r="T89">
        <v>0</v>
      </c>
      <c r="U89">
        <v>0</v>
      </c>
      <c r="V89">
        <v>0</v>
      </c>
      <c r="W89">
        <v>0</v>
      </c>
      <c r="X89">
        <v>0</v>
      </c>
      <c r="Y89">
        <v>0</v>
      </c>
      <c r="Z89">
        <v>5</v>
      </c>
      <c r="AA89">
        <v>3</v>
      </c>
      <c r="AB89">
        <v>0.6</v>
      </c>
    </row>
    <row r="90" spans="1:29" x14ac:dyDescent="0.25">
      <c r="B90">
        <v>15</v>
      </c>
      <c r="D90">
        <v>2</v>
      </c>
      <c r="E90">
        <v>2</v>
      </c>
      <c r="F90">
        <v>0</v>
      </c>
      <c r="G90">
        <v>0</v>
      </c>
      <c r="H90">
        <v>1</v>
      </c>
      <c r="I90">
        <v>0</v>
      </c>
      <c r="J90">
        <v>0</v>
      </c>
      <c r="K90">
        <v>0</v>
      </c>
      <c r="L90">
        <v>2</v>
      </c>
      <c r="M90">
        <v>1</v>
      </c>
      <c r="N90">
        <v>0</v>
      </c>
      <c r="O90">
        <v>0</v>
      </c>
      <c r="P90">
        <v>0</v>
      </c>
      <c r="Q90">
        <v>0</v>
      </c>
      <c r="R90">
        <v>0</v>
      </c>
      <c r="S90">
        <v>0</v>
      </c>
      <c r="T90">
        <v>0</v>
      </c>
      <c r="U90">
        <v>0</v>
      </c>
      <c r="V90">
        <v>0</v>
      </c>
      <c r="W90">
        <v>0</v>
      </c>
      <c r="X90">
        <v>0</v>
      </c>
      <c r="Y90">
        <v>0</v>
      </c>
      <c r="Z90">
        <v>5</v>
      </c>
      <c r="AA90">
        <v>3</v>
      </c>
      <c r="AB90">
        <v>0.6</v>
      </c>
    </row>
    <row r="91" spans="1:29" x14ac:dyDescent="0.25">
      <c r="Y91" t="s">
        <v>28</v>
      </c>
      <c r="Z91">
        <f>SUM(Z85:Z90)</f>
        <v>30</v>
      </c>
      <c r="AA91">
        <f>SUM(AA85:AA90)</f>
        <v>17</v>
      </c>
      <c r="AB91">
        <f t="shared" ref="AB91" si="16">AA91/Z91</f>
        <v>0.56666666666666665</v>
      </c>
      <c r="AC91">
        <f>AVERAGE(AB85:AB90)</f>
        <v>0.56666666666666676</v>
      </c>
    </row>
    <row r="92" spans="1:29" x14ac:dyDescent="0.25">
      <c r="A92">
        <v>9</v>
      </c>
    </row>
    <row r="93" spans="1:29" x14ac:dyDescent="0.25">
      <c r="B93">
        <v>1</v>
      </c>
      <c r="D93">
        <v>0</v>
      </c>
      <c r="E93">
        <v>0</v>
      </c>
      <c r="F93">
        <v>1</v>
      </c>
      <c r="G93">
        <v>0</v>
      </c>
      <c r="H93">
        <v>1</v>
      </c>
      <c r="I93">
        <v>0</v>
      </c>
      <c r="J93">
        <v>1</v>
      </c>
      <c r="K93">
        <v>1</v>
      </c>
      <c r="L93">
        <v>0</v>
      </c>
      <c r="M93">
        <v>0</v>
      </c>
      <c r="N93">
        <v>1</v>
      </c>
      <c r="O93">
        <v>1</v>
      </c>
      <c r="P93">
        <v>0</v>
      </c>
      <c r="Q93">
        <v>0</v>
      </c>
      <c r="R93">
        <v>1</v>
      </c>
      <c r="S93">
        <v>0</v>
      </c>
      <c r="T93">
        <v>0</v>
      </c>
      <c r="U93">
        <v>0</v>
      </c>
      <c r="V93">
        <v>0</v>
      </c>
      <c r="W93">
        <v>0</v>
      </c>
      <c r="X93">
        <v>0</v>
      </c>
      <c r="Y93">
        <v>0</v>
      </c>
      <c r="Z93">
        <f t="shared" ref="Z93:AA97" si="17">D93+F93+H93+J93+L93+N93+P93+R93+T93+V93+X93</f>
        <v>5</v>
      </c>
      <c r="AA93">
        <f t="shared" si="17"/>
        <v>2</v>
      </c>
      <c r="AB93">
        <f t="shared" ref="AB93:AB98" si="18">AA93/Z93</f>
        <v>0.4</v>
      </c>
    </row>
    <row r="94" spans="1:29" x14ac:dyDescent="0.25">
      <c r="B94">
        <v>3</v>
      </c>
      <c r="D94">
        <v>0</v>
      </c>
      <c r="E94">
        <v>0</v>
      </c>
      <c r="F94">
        <v>1</v>
      </c>
      <c r="G94">
        <v>0</v>
      </c>
      <c r="H94">
        <v>1</v>
      </c>
      <c r="I94">
        <v>0</v>
      </c>
      <c r="J94">
        <v>1</v>
      </c>
      <c r="K94">
        <v>1</v>
      </c>
      <c r="L94">
        <v>0</v>
      </c>
      <c r="M94">
        <v>0</v>
      </c>
      <c r="N94">
        <v>1</v>
      </c>
      <c r="O94">
        <v>1</v>
      </c>
      <c r="P94">
        <v>1</v>
      </c>
      <c r="Q94">
        <v>1</v>
      </c>
      <c r="R94">
        <v>0</v>
      </c>
      <c r="S94">
        <v>0</v>
      </c>
      <c r="T94">
        <v>0</v>
      </c>
      <c r="U94">
        <v>0</v>
      </c>
      <c r="V94">
        <v>0</v>
      </c>
      <c r="W94">
        <v>0</v>
      </c>
      <c r="X94">
        <v>0</v>
      </c>
      <c r="Y94">
        <v>0</v>
      </c>
      <c r="Z94">
        <f t="shared" si="17"/>
        <v>5</v>
      </c>
      <c r="AA94">
        <f t="shared" si="17"/>
        <v>3</v>
      </c>
      <c r="AB94">
        <f t="shared" si="18"/>
        <v>0.6</v>
      </c>
    </row>
    <row r="95" spans="1:29" x14ac:dyDescent="0.25">
      <c r="B95">
        <v>5</v>
      </c>
      <c r="D95">
        <v>1</v>
      </c>
      <c r="E95">
        <v>1</v>
      </c>
      <c r="F95">
        <v>1</v>
      </c>
      <c r="G95">
        <v>0</v>
      </c>
      <c r="H95">
        <v>2</v>
      </c>
      <c r="I95">
        <v>1</v>
      </c>
      <c r="J95">
        <v>0</v>
      </c>
      <c r="K95">
        <v>0</v>
      </c>
      <c r="L95">
        <v>0</v>
      </c>
      <c r="M95">
        <v>0</v>
      </c>
      <c r="N95">
        <v>0</v>
      </c>
      <c r="O95">
        <v>0</v>
      </c>
      <c r="P95">
        <v>1</v>
      </c>
      <c r="Q95">
        <v>1</v>
      </c>
      <c r="R95">
        <v>0</v>
      </c>
      <c r="S95">
        <v>0</v>
      </c>
      <c r="T95">
        <v>0</v>
      </c>
      <c r="U95">
        <v>0</v>
      </c>
      <c r="V95">
        <v>0</v>
      </c>
      <c r="W95">
        <v>0</v>
      </c>
      <c r="X95">
        <v>0</v>
      </c>
      <c r="Y95">
        <v>0</v>
      </c>
      <c r="Z95">
        <f t="shared" si="17"/>
        <v>5</v>
      </c>
      <c r="AA95">
        <f t="shared" si="17"/>
        <v>3</v>
      </c>
      <c r="AB95">
        <f t="shared" si="18"/>
        <v>0.6</v>
      </c>
    </row>
    <row r="96" spans="1:29" x14ac:dyDescent="0.25">
      <c r="B96">
        <v>7</v>
      </c>
      <c r="D96">
        <v>1</v>
      </c>
      <c r="E96">
        <v>1</v>
      </c>
      <c r="F96">
        <v>1</v>
      </c>
      <c r="G96">
        <v>1</v>
      </c>
      <c r="H96">
        <v>1</v>
      </c>
      <c r="I96">
        <v>0</v>
      </c>
      <c r="J96">
        <v>0</v>
      </c>
      <c r="K96">
        <v>0</v>
      </c>
      <c r="L96">
        <v>1</v>
      </c>
      <c r="M96">
        <v>0</v>
      </c>
      <c r="N96">
        <v>0</v>
      </c>
      <c r="O96">
        <v>0</v>
      </c>
      <c r="P96">
        <v>1</v>
      </c>
      <c r="Q96">
        <v>1</v>
      </c>
      <c r="R96">
        <v>0</v>
      </c>
      <c r="S96">
        <v>0</v>
      </c>
      <c r="T96">
        <v>0</v>
      </c>
      <c r="U96">
        <v>0</v>
      </c>
      <c r="V96">
        <v>0</v>
      </c>
      <c r="W96">
        <v>0</v>
      </c>
      <c r="X96">
        <v>0</v>
      </c>
      <c r="Y96">
        <v>0</v>
      </c>
      <c r="Z96">
        <f t="shared" si="17"/>
        <v>5</v>
      </c>
      <c r="AA96">
        <f>E96+G96+I96+K96+M96+O96+Q96+S96+U96+W96+Y96</f>
        <v>3</v>
      </c>
      <c r="AB96">
        <f t="shared" si="18"/>
        <v>0.6</v>
      </c>
    </row>
    <row r="97" spans="1:29" x14ac:dyDescent="0.25">
      <c r="B97">
        <v>9</v>
      </c>
      <c r="D97">
        <v>2</v>
      </c>
      <c r="E97">
        <v>1</v>
      </c>
      <c r="F97">
        <v>1</v>
      </c>
      <c r="G97">
        <v>1</v>
      </c>
      <c r="H97">
        <v>2</v>
      </c>
      <c r="I97">
        <v>2</v>
      </c>
      <c r="J97">
        <v>0</v>
      </c>
      <c r="K97">
        <v>0</v>
      </c>
      <c r="L97">
        <v>1</v>
      </c>
      <c r="M97">
        <v>1</v>
      </c>
      <c r="N97">
        <v>0</v>
      </c>
      <c r="O97">
        <v>0</v>
      </c>
      <c r="P97">
        <v>2</v>
      </c>
      <c r="Q97">
        <v>2</v>
      </c>
      <c r="R97">
        <v>0</v>
      </c>
      <c r="S97">
        <v>0</v>
      </c>
      <c r="T97">
        <v>0</v>
      </c>
      <c r="U97">
        <v>0</v>
      </c>
      <c r="V97">
        <v>0</v>
      </c>
      <c r="W97">
        <v>0</v>
      </c>
      <c r="X97">
        <v>0</v>
      </c>
      <c r="Y97">
        <v>0</v>
      </c>
      <c r="Z97">
        <f t="shared" si="17"/>
        <v>8</v>
      </c>
      <c r="AA97">
        <f>E97+G97+I97+K97+M97+O97+Q97+S97+U97+W97+Y97</f>
        <v>7</v>
      </c>
      <c r="AB97">
        <f t="shared" si="18"/>
        <v>0.875</v>
      </c>
    </row>
    <row r="98" spans="1:29" x14ac:dyDescent="0.25">
      <c r="B98">
        <v>11</v>
      </c>
      <c r="D98">
        <v>1</v>
      </c>
      <c r="E98">
        <v>1</v>
      </c>
      <c r="F98">
        <v>0</v>
      </c>
      <c r="G98">
        <v>0</v>
      </c>
      <c r="H98">
        <v>2</v>
      </c>
      <c r="I98">
        <v>2</v>
      </c>
      <c r="J98">
        <v>0</v>
      </c>
      <c r="K98">
        <v>0</v>
      </c>
      <c r="L98">
        <v>3</v>
      </c>
      <c r="M98">
        <v>3</v>
      </c>
      <c r="N98">
        <v>0</v>
      </c>
      <c r="O98">
        <v>0</v>
      </c>
      <c r="P98">
        <v>0</v>
      </c>
      <c r="Q98">
        <v>0</v>
      </c>
      <c r="R98">
        <v>0</v>
      </c>
      <c r="S98">
        <v>0</v>
      </c>
      <c r="T98">
        <v>0</v>
      </c>
      <c r="U98">
        <v>0</v>
      </c>
      <c r="V98">
        <v>0</v>
      </c>
      <c r="W98">
        <v>0</v>
      </c>
      <c r="X98">
        <v>0</v>
      </c>
      <c r="Y98">
        <v>0</v>
      </c>
      <c r="Z98">
        <f>D98+F98+H98+J98+L98+N98+P98+R98+T98+V98+X98</f>
        <v>6</v>
      </c>
      <c r="AA98">
        <f>E98+G98+I98+K98+M98+O98+Q98+S98+U98+W98+Y98</f>
        <v>6</v>
      </c>
      <c r="AB98">
        <f t="shared" si="18"/>
        <v>1</v>
      </c>
    </row>
    <row r="99" spans="1:29" x14ac:dyDescent="0.25">
      <c r="B99">
        <v>13</v>
      </c>
      <c r="D99">
        <v>2</v>
      </c>
      <c r="E99">
        <v>2</v>
      </c>
      <c r="F99">
        <v>0</v>
      </c>
      <c r="G99">
        <v>0</v>
      </c>
      <c r="H99">
        <v>1</v>
      </c>
      <c r="I99">
        <v>1</v>
      </c>
      <c r="J99">
        <v>0</v>
      </c>
      <c r="K99">
        <v>0</v>
      </c>
      <c r="L99">
        <v>3</v>
      </c>
      <c r="M99">
        <v>3</v>
      </c>
      <c r="N99">
        <v>0</v>
      </c>
      <c r="O99">
        <v>0</v>
      </c>
      <c r="P99">
        <v>0</v>
      </c>
      <c r="Q99">
        <v>0</v>
      </c>
      <c r="R99">
        <v>0</v>
      </c>
      <c r="S99">
        <v>0</v>
      </c>
      <c r="T99">
        <v>0</v>
      </c>
      <c r="U99">
        <v>0</v>
      </c>
      <c r="V99">
        <v>0</v>
      </c>
      <c r="W99">
        <v>0</v>
      </c>
      <c r="X99">
        <v>0</v>
      </c>
      <c r="Y99">
        <v>0</v>
      </c>
      <c r="Z99">
        <v>6</v>
      </c>
      <c r="AA99">
        <v>6</v>
      </c>
      <c r="AB99">
        <v>1</v>
      </c>
    </row>
    <row r="100" spans="1:29" x14ac:dyDescent="0.25">
      <c r="B100">
        <v>14</v>
      </c>
      <c r="D100">
        <v>2</v>
      </c>
      <c r="E100">
        <v>1</v>
      </c>
      <c r="F100">
        <v>0</v>
      </c>
      <c r="G100">
        <v>0</v>
      </c>
      <c r="H100">
        <v>1</v>
      </c>
      <c r="I100">
        <v>0</v>
      </c>
      <c r="J100">
        <v>0</v>
      </c>
      <c r="K100">
        <v>0</v>
      </c>
      <c r="L100">
        <v>2</v>
      </c>
      <c r="M100">
        <v>2</v>
      </c>
      <c r="N100">
        <v>0</v>
      </c>
      <c r="O100">
        <v>0</v>
      </c>
      <c r="P100">
        <v>0</v>
      </c>
      <c r="Q100">
        <v>0</v>
      </c>
      <c r="R100">
        <v>0</v>
      </c>
      <c r="S100">
        <v>0</v>
      </c>
      <c r="T100">
        <v>0</v>
      </c>
      <c r="U100">
        <v>0</v>
      </c>
      <c r="V100">
        <v>0</v>
      </c>
      <c r="W100">
        <v>0</v>
      </c>
      <c r="X100">
        <v>0</v>
      </c>
      <c r="Y100">
        <v>0</v>
      </c>
      <c r="Z100">
        <v>5</v>
      </c>
      <c r="AA100">
        <v>3</v>
      </c>
      <c r="AB100">
        <v>0.6</v>
      </c>
    </row>
    <row r="101" spans="1:29" x14ac:dyDescent="0.25">
      <c r="B101">
        <v>15</v>
      </c>
      <c r="D101">
        <v>1</v>
      </c>
      <c r="E101">
        <v>1</v>
      </c>
      <c r="F101">
        <v>0</v>
      </c>
      <c r="G101">
        <v>0</v>
      </c>
      <c r="H101">
        <v>1</v>
      </c>
      <c r="I101">
        <v>0</v>
      </c>
      <c r="J101">
        <v>0</v>
      </c>
      <c r="K101">
        <v>0</v>
      </c>
      <c r="L101">
        <v>0</v>
      </c>
      <c r="M101">
        <v>0</v>
      </c>
      <c r="N101">
        <v>1</v>
      </c>
      <c r="O101">
        <v>1</v>
      </c>
      <c r="P101">
        <v>1</v>
      </c>
      <c r="Q101">
        <v>1</v>
      </c>
      <c r="R101">
        <v>0</v>
      </c>
      <c r="S101">
        <v>0</v>
      </c>
      <c r="T101">
        <v>0</v>
      </c>
      <c r="U101">
        <v>0</v>
      </c>
      <c r="V101">
        <v>0</v>
      </c>
      <c r="W101">
        <v>0</v>
      </c>
      <c r="X101">
        <v>0</v>
      </c>
      <c r="Y101">
        <v>0</v>
      </c>
      <c r="Z101">
        <v>4</v>
      </c>
      <c r="AA101">
        <v>3</v>
      </c>
      <c r="AB101">
        <v>0.75</v>
      </c>
    </row>
    <row r="102" spans="1:29" x14ac:dyDescent="0.25">
      <c r="Y102" t="s">
        <v>28</v>
      </c>
      <c r="Z102">
        <f>SUM(Z96:Z101)</f>
        <v>34</v>
      </c>
      <c r="AA102">
        <f>SUM(AA96:AA101)</f>
        <v>28</v>
      </c>
      <c r="AB102">
        <f t="shared" ref="AB102" si="19">AA102/Z102</f>
        <v>0.82352941176470584</v>
      </c>
      <c r="AC102">
        <f>AVERAGE(AB96:AB101)</f>
        <v>0.8041666666666667</v>
      </c>
    </row>
    <row r="103" spans="1:29" x14ac:dyDescent="0.25">
      <c r="A103">
        <v>10</v>
      </c>
    </row>
    <row r="104" spans="1:29" x14ac:dyDescent="0.25">
      <c r="B104">
        <v>1</v>
      </c>
      <c r="D104">
        <v>1</v>
      </c>
      <c r="E104">
        <v>0</v>
      </c>
      <c r="F104">
        <v>0</v>
      </c>
      <c r="G104">
        <v>0</v>
      </c>
      <c r="H104">
        <v>1</v>
      </c>
      <c r="I104">
        <v>0</v>
      </c>
      <c r="J104">
        <v>0</v>
      </c>
      <c r="K104">
        <v>0</v>
      </c>
      <c r="L104">
        <v>1</v>
      </c>
      <c r="M104">
        <v>0</v>
      </c>
      <c r="N104">
        <v>0</v>
      </c>
      <c r="O104">
        <v>0</v>
      </c>
      <c r="P104">
        <v>0</v>
      </c>
      <c r="Q104">
        <v>0</v>
      </c>
      <c r="R104">
        <v>0</v>
      </c>
      <c r="S104">
        <v>0</v>
      </c>
      <c r="T104">
        <v>0</v>
      </c>
      <c r="U104">
        <v>0</v>
      </c>
      <c r="V104">
        <v>0</v>
      </c>
      <c r="W104">
        <v>0</v>
      </c>
      <c r="X104">
        <v>0</v>
      </c>
      <c r="Y104">
        <v>0</v>
      </c>
      <c r="Z104">
        <f t="shared" ref="Z104:AA107" si="20">D104+F104+H104+J104+L104+N104+P104+R104+T104+V104+X104</f>
        <v>3</v>
      </c>
      <c r="AA104">
        <f t="shared" si="20"/>
        <v>0</v>
      </c>
      <c r="AB104">
        <f t="shared" ref="AB104:AB109" si="21">AA104/Z104</f>
        <v>0</v>
      </c>
    </row>
    <row r="105" spans="1:29" x14ac:dyDescent="0.25">
      <c r="B105">
        <v>3</v>
      </c>
      <c r="D105">
        <v>0</v>
      </c>
      <c r="E105">
        <v>0</v>
      </c>
      <c r="F105">
        <v>1</v>
      </c>
      <c r="G105">
        <v>0</v>
      </c>
      <c r="H105">
        <v>1</v>
      </c>
      <c r="I105">
        <v>1</v>
      </c>
      <c r="J105">
        <v>1</v>
      </c>
      <c r="K105">
        <v>1</v>
      </c>
      <c r="L105">
        <v>0</v>
      </c>
      <c r="M105">
        <v>0</v>
      </c>
      <c r="N105">
        <v>1</v>
      </c>
      <c r="O105">
        <v>1</v>
      </c>
      <c r="P105">
        <v>1</v>
      </c>
      <c r="Q105">
        <v>1</v>
      </c>
      <c r="R105">
        <v>0</v>
      </c>
      <c r="S105">
        <v>0</v>
      </c>
      <c r="T105">
        <v>0</v>
      </c>
      <c r="U105">
        <v>0</v>
      </c>
      <c r="V105">
        <v>0</v>
      </c>
      <c r="W105">
        <v>0</v>
      </c>
      <c r="X105">
        <v>0</v>
      </c>
      <c r="Y105">
        <v>0</v>
      </c>
      <c r="Z105">
        <f t="shared" si="20"/>
        <v>5</v>
      </c>
      <c r="AA105">
        <f t="shared" si="20"/>
        <v>4</v>
      </c>
      <c r="AB105">
        <f t="shared" si="21"/>
        <v>0.8</v>
      </c>
    </row>
    <row r="106" spans="1:29" x14ac:dyDescent="0.25">
      <c r="B106">
        <v>5</v>
      </c>
      <c r="D106">
        <v>1</v>
      </c>
      <c r="E106">
        <v>0</v>
      </c>
      <c r="F106">
        <v>1</v>
      </c>
      <c r="G106">
        <v>1</v>
      </c>
      <c r="H106">
        <v>2</v>
      </c>
      <c r="I106">
        <v>2</v>
      </c>
      <c r="J106">
        <v>0</v>
      </c>
      <c r="K106">
        <v>0</v>
      </c>
      <c r="L106">
        <v>0</v>
      </c>
      <c r="M106">
        <v>0</v>
      </c>
      <c r="N106">
        <v>0</v>
      </c>
      <c r="O106">
        <v>0</v>
      </c>
      <c r="P106">
        <v>1</v>
      </c>
      <c r="Q106">
        <v>1</v>
      </c>
      <c r="R106">
        <v>0</v>
      </c>
      <c r="S106">
        <v>0</v>
      </c>
      <c r="T106">
        <v>0</v>
      </c>
      <c r="U106">
        <v>0</v>
      </c>
      <c r="V106">
        <v>0</v>
      </c>
      <c r="W106">
        <v>0</v>
      </c>
      <c r="X106">
        <v>0</v>
      </c>
      <c r="Y106">
        <v>0</v>
      </c>
      <c r="Z106">
        <f t="shared" si="20"/>
        <v>5</v>
      </c>
      <c r="AA106">
        <f t="shared" si="20"/>
        <v>4</v>
      </c>
      <c r="AB106">
        <f t="shared" si="21"/>
        <v>0.8</v>
      </c>
    </row>
    <row r="107" spans="1:29" x14ac:dyDescent="0.25">
      <c r="B107">
        <v>7</v>
      </c>
      <c r="D107">
        <v>1</v>
      </c>
      <c r="E107">
        <v>0</v>
      </c>
      <c r="F107">
        <v>1</v>
      </c>
      <c r="G107">
        <v>0</v>
      </c>
      <c r="H107">
        <v>1</v>
      </c>
      <c r="I107">
        <v>0</v>
      </c>
      <c r="J107">
        <v>0</v>
      </c>
      <c r="K107">
        <v>0</v>
      </c>
      <c r="L107">
        <v>1</v>
      </c>
      <c r="M107">
        <v>0</v>
      </c>
      <c r="N107">
        <v>0</v>
      </c>
      <c r="O107">
        <v>0</v>
      </c>
      <c r="P107">
        <v>1</v>
      </c>
      <c r="Q107">
        <v>1</v>
      </c>
      <c r="R107">
        <v>0</v>
      </c>
      <c r="S107">
        <v>0</v>
      </c>
      <c r="T107">
        <v>0</v>
      </c>
      <c r="U107">
        <v>0</v>
      </c>
      <c r="V107">
        <v>0</v>
      </c>
      <c r="W107">
        <v>0</v>
      </c>
      <c r="X107">
        <v>0</v>
      </c>
      <c r="Y107">
        <v>0</v>
      </c>
      <c r="Z107">
        <f t="shared" si="20"/>
        <v>5</v>
      </c>
      <c r="AA107">
        <f>E107+G107+I107+K107+M107+O107+Q107+S107+U107+W107+Y107</f>
        <v>1</v>
      </c>
      <c r="AB107">
        <f t="shared" si="21"/>
        <v>0.2</v>
      </c>
    </row>
    <row r="108" spans="1:29" x14ac:dyDescent="0.25">
      <c r="B108">
        <v>9</v>
      </c>
      <c r="D108">
        <v>2</v>
      </c>
      <c r="E108">
        <v>0</v>
      </c>
      <c r="F108">
        <v>1</v>
      </c>
      <c r="G108">
        <v>1</v>
      </c>
      <c r="H108">
        <v>2</v>
      </c>
      <c r="I108">
        <v>2</v>
      </c>
      <c r="J108">
        <v>0</v>
      </c>
      <c r="K108">
        <v>0</v>
      </c>
      <c r="L108">
        <v>1</v>
      </c>
      <c r="M108">
        <v>1</v>
      </c>
      <c r="N108">
        <v>0</v>
      </c>
      <c r="O108">
        <v>0</v>
      </c>
      <c r="P108">
        <v>1</v>
      </c>
      <c r="Q108">
        <v>0</v>
      </c>
      <c r="R108">
        <v>0</v>
      </c>
      <c r="S108">
        <v>0</v>
      </c>
      <c r="T108">
        <v>0</v>
      </c>
      <c r="U108">
        <v>0</v>
      </c>
      <c r="V108">
        <v>0</v>
      </c>
      <c r="W108">
        <v>0</v>
      </c>
      <c r="X108">
        <v>0</v>
      </c>
      <c r="Y108">
        <v>0</v>
      </c>
      <c r="Z108">
        <f>D108+F108+H108+J108+L108+N108+P108+R108+T108+V108+X108</f>
        <v>7</v>
      </c>
      <c r="AA108">
        <f>E108+G108+I108+K108+M108+O108+Q108+S108+U108+W108+Y108</f>
        <v>4</v>
      </c>
      <c r="AB108">
        <f t="shared" si="21"/>
        <v>0.5714285714285714</v>
      </c>
    </row>
    <row r="109" spans="1:29" x14ac:dyDescent="0.25">
      <c r="B109">
        <v>11</v>
      </c>
      <c r="D109">
        <v>1</v>
      </c>
      <c r="E109">
        <v>1</v>
      </c>
      <c r="F109">
        <v>0</v>
      </c>
      <c r="G109">
        <v>0</v>
      </c>
      <c r="H109">
        <v>2</v>
      </c>
      <c r="I109">
        <v>2</v>
      </c>
      <c r="J109">
        <v>0</v>
      </c>
      <c r="K109">
        <v>0</v>
      </c>
      <c r="L109">
        <v>3</v>
      </c>
      <c r="M109">
        <v>2</v>
      </c>
      <c r="N109">
        <v>0</v>
      </c>
      <c r="O109">
        <v>0</v>
      </c>
      <c r="P109">
        <v>0</v>
      </c>
      <c r="Q109">
        <v>0</v>
      </c>
      <c r="R109">
        <v>0</v>
      </c>
      <c r="S109">
        <v>0</v>
      </c>
      <c r="T109">
        <v>0</v>
      </c>
      <c r="U109">
        <v>0</v>
      </c>
      <c r="V109">
        <v>0</v>
      </c>
      <c r="W109">
        <v>0</v>
      </c>
      <c r="X109">
        <v>0</v>
      </c>
      <c r="Y109">
        <v>0</v>
      </c>
      <c r="Z109">
        <f>D109+F109+H109+J109+L109+N109+P109+R109+T109+V109+X109</f>
        <v>6</v>
      </c>
      <c r="AA109">
        <f>E109+G109+I109+K109+M109+O109+Q109+S109+U109+W109+Y109</f>
        <v>5</v>
      </c>
      <c r="AB109">
        <f t="shared" si="21"/>
        <v>0.83333333333333337</v>
      </c>
    </row>
    <row r="110" spans="1:29" x14ac:dyDescent="0.25">
      <c r="B110">
        <v>13</v>
      </c>
      <c r="D110">
        <v>2</v>
      </c>
      <c r="E110">
        <v>2</v>
      </c>
      <c r="F110">
        <v>0</v>
      </c>
      <c r="G110">
        <v>0</v>
      </c>
      <c r="H110">
        <v>1</v>
      </c>
      <c r="I110">
        <v>1</v>
      </c>
      <c r="J110">
        <v>0</v>
      </c>
      <c r="K110">
        <v>0</v>
      </c>
      <c r="L110">
        <v>2</v>
      </c>
      <c r="M110">
        <v>2</v>
      </c>
      <c r="N110">
        <v>0</v>
      </c>
      <c r="O110">
        <v>0</v>
      </c>
      <c r="P110">
        <v>0</v>
      </c>
      <c r="Q110">
        <v>0</v>
      </c>
      <c r="R110">
        <v>0</v>
      </c>
      <c r="S110">
        <v>0</v>
      </c>
      <c r="T110">
        <v>0</v>
      </c>
      <c r="U110">
        <v>0</v>
      </c>
      <c r="V110">
        <v>0</v>
      </c>
      <c r="W110">
        <v>0</v>
      </c>
      <c r="X110">
        <v>0</v>
      </c>
      <c r="Y110">
        <v>0</v>
      </c>
      <c r="Z110">
        <v>5</v>
      </c>
      <c r="AA110">
        <v>5</v>
      </c>
      <c r="AB110">
        <v>1</v>
      </c>
    </row>
    <row r="111" spans="1:29" x14ac:dyDescent="0.25">
      <c r="B111">
        <v>14</v>
      </c>
      <c r="D111">
        <v>2</v>
      </c>
      <c r="E111">
        <v>0</v>
      </c>
      <c r="F111">
        <v>0</v>
      </c>
      <c r="G111">
        <v>0</v>
      </c>
      <c r="H111">
        <v>1</v>
      </c>
      <c r="I111">
        <v>0</v>
      </c>
      <c r="J111">
        <v>0</v>
      </c>
      <c r="K111">
        <v>0</v>
      </c>
      <c r="L111">
        <v>2</v>
      </c>
      <c r="M111">
        <v>2</v>
      </c>
      <c r="N111">
        <v>0</v>
      </c>
      <c r="O111">
        <v>0</v>
      </c>
      <c r="P111">
        <v>0</v>
      </c>
      <c r="Q111">
        <v>0</v>
      </c>
      <c r="R111">
        <v>0</v>
      </c>
      <c r="S111">
        <v>0</v>
      </c>
      <c r="T111">
        <v>0</v>
      </c>
      <c r="U111">
        <v>0</v>
      </c>
      <c r="V111">
        <v>0</v>
      </c>
      <c r="W111">
        <v>0</v>
      </c>
      <c r="X111">
        <v>0</v>
      </c>
      <c r="Y111">
        <v>0</v>
      </c>
      <c r="Z111">
        <v>5</v>
      </c>
      <c r="AA111">
        <v>2</v>
      </c>
      <c r="AB111">
        <v>0.4</v>
      </c>
    </row>
    <row r="112" spans="1:29" x14ac:dyDescent="0.25">
      <c r="B112">
        <v>15</v>
      </c>
      <c r="D112">
        <v>1</v>
      </c>
      <c r="E112">
        <v>1</v>
      </c>
      <c r="F112">
        <v>0</v>
      </c>
      <c r="G112">
        <v>0</v>
      </c>
      <c r="H112">
        <v>1</v>
      </c>
      <c r="I112">
        <v>0</v>
      </c>
      <c r="J112">
        <v>0</v>
      </c>
      <c r="K112">
        <v>0</v>
      </c>
      <c r="L112">
        <v>0</v>
      </c>
      <c r="M112">
        <v>0</v>
      </c>
      <c r="N112">
        <v>1</v>
      </c>
      <c r="O112">
        <v>1</v>
      </c>
      <c r="P112">
        <v>1</v>
      </c>
      <c r="Q112">
        <v>1</v>
      </c>
      <c r="R112">
        <v>0</v>
      </c>
      <c r="S112">
        <v>0</v>
      </c>
      <c r="T112">
        <v>0</v>
      </c>
      <c r="U112">
        <v>0</v>
      </c>
      <c r="V112">
        <v>0</v>
      </c>
      <c r="W112">
        <v>0</v>
      </c>
      <c r="X112">
        <v>0</v>
      </c>
      <c r="Y112">
        <v>0</v>
      </c>
      <c r="Z112">
        <v>4</v>
      </c>
      <c r="AA112">
        <v>3</v>
      </c>
      <c r="AB112">
        <v>0.75</v>
      </c>
    </row>
    <row r="113" spans="1:29" x14ac:dyDescent="0.25">
      <c r="Y113" t="s">
        <v>28</v>
      </c>
      <c r="Z113">
        <f>SUM(Z107:Z112)</f>
        <v>32</v>
      </c>
      <c r="AA113">
        <f>SUM(AA107:AA112)</f>
        <v>20</v>
      </c>
      <c r="AB113">
        <f>AA113/Z113</f>
        <v>0.625</v>
      </c>
      <c r="AC113">
        <f>AVERAGE(AB107:AB112)</f>
        <v>0.62579365079365079</v>
      </c>
    </row>
    <row r="114" spans="1:29" x14ac:dyDescent="0.25">
      <c r="A114">
        <v>11</v>
      </c>
    </row>
    <row r="115" spans="1:29" x14ac:dyDescent="0.25">
      <c r="B115">
        <v>1</v>
      </c>
      <c r="D115">
        <v>2</v>
      </c>
      <c r="E115">
        <v>0</v>
      </c>
      <c r="F115">
        <v>0</v>
      </c>
      <c r="G115">
        <v>0</v>
      </c>
      <c r="H115">
        <v>1</v>
      </c>
      <c r="I115">
        <v>0</v>
      </c>
      <c r="J115">
        <v>0</v>
      </c>
      <c r="K115">
        <v>0</v>
      </c>
      <c r="L115">
        <v>2</v>
      </c>
      <c r="M115">
        <v>2</v>
      </c>
      <c r="N115">
        <v>0</v>
      </c>
      <c r="O115">
        <v>0</v>
      </c>
      <c r="P115">
        <v>0</v>
      </c>
      <c r="Q115">
        <v>0</v>
      </c>
      <c r="R115">
        <v>0</v>
      </c>
      <c r="S115">
        <v>0</v>
      </c>
      <c r="T115">
        <v>0</v>
      </c>
      <c r="U115">
        <v>0</v>
      </c>
      <c r="V115">
        <v>0</v>
      </c>
      <c r="W115">
        <v>0</v>
      </c>
      <c r="X115">
        <v>0</v>
      </c>
      <c r="Y115">
        <v>0</v>
      </c>
      <c r="Z115">
        <f t="shared" ref="Z115:AA118" si="22">D115+F115+H115+J115+L115+N115+P115+R115+T115+V115+X115</f>
        <v>5</v>
      </c>
      <c r="AA115">
        <f t="shared" si="22"/>
        <v>2</v>
      </c>
      <c r="AB115">
        <f t="shared" ref="AB115:AB120" si="23">AA115/Z115</f>
        <v>0.4</v>
      </c>
    </row>
    <row r="116" spans="1:29" x14ac:dyDescent="0.25">
      <c r="B116">
        <v>3</v>
      </c>
      <c r="D116">
        <v>1</v>
      </c>
      <c r="E116">
        <v>0</v>
      </c>
      <c r="F116">
        <v>0</v>
      </c>
      <c r="G116">
        <v>0</v>
      </c>
      <c r="H116">
        <v>1</v>
      </c>
      <c r="I116">
        <v>0</v>
      </c>
      <c r="J116">
        <v>0</v>
      </c>
      <c r="K116">
        <v>0</v>
      </c>
      <c r="L116">
        <v>0</v>
      </c>
      <c r="M116">
        <v>0</v>
      </c>
      <c r="N116">
        <v>1</v>
      </c>
      <c r="O116">
        <v>1</v>
      </c>
      <c r="P116">
        <v>1</v>
      </c>
      <c r="Q116">
        <v>1</v>
      </c>
      <c r="R116">
        <v>0</v>
      </c>
      <c r="S116">
        <v>0</v>
      </c>
      <c r="T116">
        <v>0</v>
      </c>
      <c r="U116">
        <v>0</v>
      </c>
      <c r="V116">
        <v>0</v>
      </c>
      <c r="W116">
        <v>0</v>
      </c>
      <c r="X116">
        <v>0</v>
      </c>
      <c r="Y116">
        <v>0</v>
      </c>
      <c r="Z116">
        <f t="shared" si="22"/>
        <v>4</v>
      </c>
      <c r="AA116">
        <f t="shared" si="22"/>
        <v>2</v>
      </c>
      <c r="AB116">
        <f t="shared" si="23"/>
        <v>0.5</v>
      </c>
    </row>
    <row r="117" spans="1:29" x14ac:dyDescent="0.25">
      <c r="B117">
        <v>5</v>
      </c>
      <c r="D117">
        <v>0</v>
      </c>
      <c r="E117">
        <v>0</v>
      </c>
      <c r="F117">
        <v>1</v>
      </c>
      <c r="G117">
        <v>0</v>
      </c>
      <c r="H117">
        <v>1</v>
      </c>
      <c r="I117">
        <v>1</v>
      </c>
      <c r="J117">
        <v>1</v>
      </c>
      <c r="K117">
        <v>1</v>
      </c>
      <c r="L117">
        <v>0</v>
      </c>
      <c r="M117">
        <v>0</v>
      </c>
      <c r="N117">
        <v>1</v>
      </c>
      <c r="O117">
        <v>1</v>
      </c>
      <c r="P117">
        <v>2</v>
      </c>
      <c r="Q117">
        <v>0</v>
      </c>
      <c r="R117">
        <v>0</v>
      </c>
      <c r="S117">
        <v>0</v>
      </c>
      <c r="T117">
        <v>0</v>
      </c>
      <c r="U117">
        <v>0</v>
      </c>
      <c r="V117">
        <v>0</v>
      </c>
      <c r="W117">
        <v>0</v>
      </c>
      <c r="X117">
        <v>0</v>
      </c>
      <c r="Y117">
        <v>0</v>
      </c>
      <c r="Z117">
        <f t="shared" si="22"/>
        <v>6</v>
      </c>
      <c r="AA117">
        <f t="shared" si="22"/>
        <v>3</v>
      </c>
      <c r="AB117">
        <f t="shared" si="23"/>
        <v>0.5</v>
      </c>
    </row>
    <row r="118" spans="1:29" x14ac:dyDescent="0.25">
      <c r="B118">
        <v>7</v>
      </c>
      <c r="D118">
        <v>1</v>
      </c>
      <c r="E118">
        <v>0</v>
      </c>
      <c r="F118">
        <v>0</v>
      </c>
      <c r="G118">
        <v>0</v>
      </c>
      <c r="H118">
        <v>1</v>
      </c>
      <c r="I118">
        <v>0</v>
      </c>
      <c r="J118">
        <v>0</v>
      </c>
      <c r="K118">
        <v>0</v>
      </c>
      <c r="L118">
        <v>0</v>
      </c>
      <c r="M118">
        <v>0</v>
      </c>
      <c r="N118">
        <v>1</v>
      </c>
      <c r="O118">
        <v>0</v>
      </c>
      <c r="P118">
        <v>1</v>
      </c>
      <c r="Q118">
        <v>1</v>
      </c>
      <c r="R118">
        <v>0</v>
      </c>
      <c r="S118">
        <v>0</v>
      </c>
      <c r="T118">
        <v>0</v>
      </c>
      <c r="U118">
        <v>0</v>
      </c>
      <c r="V118">
        <v>0</v>
      </c>
      <c r="W118">
        <v>0</v>
      </c>
      <c r="X118">
        <v>0</v>
      </c>
      <c r="Y118">
        <v>0</v>
      </c>
      <c r="Z118">
        <f t="shared" si="22"/>
        <v>4</v>
      </c>
      <c r="AA118">
        <f>E118+G118+I118+K118+M118+O118+Q118+S118+U118+W118+Y118</f>
        <v>1</v>
      </c>
      <c r="AB118">
        <f t="shared" si="23"/>
        <v>0.25</v>
      </c>
    </row>
    <row r="119" spans="1:29" x14ac:dyDescent="0.25">
      <c r="B119">
        <v>9</v>
      </c>
      <c r="D119">
        <v>1</v>
      </c>
      <c r="E119">
        <v>0</v>
      </c>
      <c r="F119">
        <v>0</v>
      </c>
      <c r="G119">
        <v>0</v>
      </c>
      <c r="H119">
        <v>1</v>
      </c>
      <c r="I119">
        <v>1</v>
      </c>
      <c r="J119">
        <v>0</v>
      </c>
      <c r="K119">
        <v>0</v>
      </c>
      <c r="L119">
        <v>0</v>
      </c>
      <c r="M119">
        <v>0</v>
      </c>
      <c r="N119">
        <v>1</v>
      </c>
      <c r="O119">
        <v>1</v>
      </c>
      <c r="P119">
        <v>1</v>
      </c>
      <c r="Q119">
        <v>1</v>
      </c>
      <c r="R119">
        <v>0</v>
      </c>
      <c r="S119">
        <v>0</v>
      </c>
      <c r="T119">
        <v>0</v>
      </c>
      <c r="U119">
        <v>0</v>
      </c>
      <c r="V119">
        <v>0</v>
      </c>
      <c r="W119">
        <v>0</v>
      </c>
      <c r="X119">
        <v>0</v>
      </c>
      <c r="Y119">
        <v>0</v>
      </c>
      <c r="Z119">
        <f>D119+F119+H119+J119+L119+N119+P119+R119+T119+V119+X119</f>
        <v>4</v>
      </c>
      <c r="AA119">
        <f>E119+G119+I119+K119+M119+O119+Q119+S119+U119+W119+Y119</f>
        <v>3</v>
      </c>
      <c r="AB119">
        <f t="shared" si="23"/>
        <v>0.75</v>
      </c>
    </row>
    <row r="120" spans="1:29" x14ac:dyDescent="0.25">
      <c r="B120">
        <v>11</v>
      </c>
      <c r="D120">
        <v>1</v>
      </c>
      <c r="E120">
        <v>1</v>
      </c>
      <c r="F120">
        <v>1</v>
      </c>
      <c r="G120">
        <v>1</v>
      </c>
      <c r="H120">
        <v>2</v>
      </c>
      <c r="I120">
        <v>2</v>
      </c>
      <c r="J120">
        <v>0</v>
      </c>
      <c r="K120">
        <v>0</v>
      </c>
      <c r="L120">
        <v>0</v>
      </c>
      <c r="M120">
        <v>0</v>
      </c>
      <c r="N120">
        <v>0</v>
      </c>
      <c r="O120">
        <v>0</v>
      </c>
      <c r="P120">
        <v>1</v>
      </c>
      <c r="Q120">
        <v>1</v>
      </c>
      <c r="R120">
        <v>0</v>
      </c>
      <c r="S120">
        <v>0</v>
      </c>
      <c r="T120">
        <v>0</v>
      </c>
      <c r="U120">
        <v>0</v>
      </c>
      <c r="V120">
        <v>0</v>
      </c>
      <c r="W120">
        <v>0</v>
      </c>
      <c r="X120">
        <v>0</v>
      </c>
      <c r="Y120">
        <v>0</v>
      </c>
      <c r="Z120">
        <f>D120+F120+H120+J120+L120+N120+P120+R120+T120+V120+X120</f>
        <v>5</v>
      </c>
      <c r="AA120">
        <f>E120+G120+I120+K120+M120+O120+Q120+S120+U120+W120+Y120</f>
        <v>5</v>
      </c>
      <c r="AB120">
        <f t="shared" si="23"/>
        <v>1</v>
      </c>
    </row>
    <row r="121" spans="1:29" x14ac:dyDescent="0.25">
      <c r="B121">
        <v>13</v>
      </c>
      <c r="D121">
        <v>1</v>
      </c>
      <c r="E121">
        <v>1</v>
      </c>
      <c r="F121">
        <v>1</v>
      </c>
      <c r="G121">
        <v>1</v>
      </c>
      <c r="H121">
        <v>1</v>
      </c>
      <c r="I121">
        <v>1</v>
      </c>
      <c r="J121">
        <v>0</v>
      </c>
      <c r="K121">
        <v>0</v>
      </c>
      <c r="L121">
        <v>0</v>
      </c>
      <c r="M121">
        <v>0</v>
      </c>
      <c r="N121">
        <v>0</v>
      </c>
      <c r="O121">
        <v>0</v>
      </c>
      <c r="P121">
        <v>1</v>
      </c>
      <c r="Q121">
        <v>1</v>
      </c>
      <c r="R121">
        <v>0</v>
      </c>
      <c r="S121">
        <v>0</v>
      </c>
      <c r="T121">
        <v>0</v>
      </c>
      <c r="U121">
        <v>0</v>
      </c>
      <c r="V121">
        <v>0</v>
      </c>
      <c r="W121">
        <v>0</v>
      </c>
      <c r="X121">
        <v>0</v>
      </c>
      <c r="Y121">
        <v>0</v>
      </c>
      <c r="Z121">
        <v>4</v>
      </c>
      <c r="AA121">
        <v>4</v>
      </c>
      <c r="AB121">
        <v>1</v>
      </c>
    </row>
    <row r="122" spans="1:29" x14ac:dyDescent="0.25">
      <c r="B122">
        <v>14</v>
      </c>
      <c r="D122">
        <v>1</v>
      </c>
      <c r="E122">
        <v>0</v>
      </c>
      <c r="F122">
        <v>0</v>
      </c>
      <c r="G122">
        <v>0</v>
      </c>
      <c r="H122">
        <v>1</v>
      </c>
      <c r="I122">
        <v>0</v>
      </c>
      <c r="J122">
        <v>0</v>
      </c>
      <c r="K122">
        <v>0</v>
      </c>
      <c r="L122">
        <v>0</v>
      </c>
      <c r="M122">
        <v>0</v>
      </c>
      <c r="N122">
        <v>1</v>
      </c>
      <c r="O122">
        <v>1</v>
      </c>
      <c r="P122">
        <v>1</v>
      </c>
      <c r="Q122">
        <v>1</v>
      </c>
      <c r="R122">
        <v>0</v>
      </c>
      <c r="S122">
        <v>0</v>
      </c>
      <c r="T122">
        <v>0</v>
      </c>
      <c r="U122">
        <v>0</v>
      </c>
      <c r="V122">
        <v>0</v>
      </c>
      <c r="W122">
        <v>0</v>
      </c>
      <c r="X122">
        <v>0</v>
      </c>
      <c r="Y122">
        <v>0</v>
      </c>
      <c r="Z122">
        <v>4</v>
      </c>
      <c r="AA122">
        <v>2</v>
      </c>
      <c r="AB122">
        <v>0.5</v>
      </c>
    </row>
    <row r="123" spans="1:29" x14ac:dyDescent="0.25">
      <c r="B123">
        <v>15</v>
      </c>
      <c r="D123">
        <v>1</v>
      </c>
      <c r="E123">
        <v>1</v>
      </c>
      <c r="F123">
        <v>1</v>
      </c>
      <c r="G123">
        <v>1</v>
      </c>
      <c r="H123">
        <v>1</v>
      </c>
      <c r="I123">
        <v>0</v>
      </c>
      <c r="J123">
        <v>0</v>
      </c>
      <c r="K123">
        <v>0</v>
      </c>
      <c r="L123">
        <v>0</v>
      </c>
      <c r="M123">
        <v>0</v>
      </c>
      <c r="N123">
        <v>0</v>
      </c>
      <c r="O123">
        <v>0</v>
      </c>
      <c r="P123">
        <v>1</v>
      </c>
      <c r="Q123">
        <v>0</v>
      </c>
      <c r="R123">
        <v>0</v>
      </c>
      <c r="S123">
        <v>0</v>
      </c>
      <c r="T123">
        <v>0</v>
      </c>
      <c r="U123">
        <v>0</v>
      </c>
      <c r="V123">
        <v>0</v>
      </c>
      <c r="W123">
        <v>0</v>
      </c>
      <c r="X123">
        <v>0</v>
      </c>
      <c r="Y123">
        <v>0</v>
      </c>
      <c r="Z123">
        <v>4</v>
      </c>
      <c r="AA123">
        <v>2</v>
      </c>
      <c r="AB123">
        <v>0.5</v>
      </c>
    </row>
    <row r="124" spans="1:29" x14ac:dyDescent="0.25">
      <c r="Y124" t="s">
        <v>28</v>
      </c>
      <c r="Z124">
        <f>SUM(Z118:Z123)</f>
        <v>25</v>
      </c>
      <c r="AA124">
        <f>SUM(AA118:AA123)</f>
        <v>17</v>
      </c>
      <c r="AB124">
        <f>AA124/Z124</f>
        <v>0.68</v>
      </c>
      <c r="AC124">
        <f>AVERAGE(AB118:AB123)</f>
        <v>0.66666666666666663</v>
      </c>
    </row>
    <row r="125" spans="1:29" x14ac:dyDescent="0.25">
      <c r="A125">
        <v>12</v>
      </c>
    </row>
    <row r="126" spans="1:29" x14ac:dyDescent="0.25">
      <c r="B126">
        <v>1</v>
      </c>
      <c r="D126">
        <v>2</v>
      </c>
      <c r="E126">
        <v>1</v>
      </c>
      <c r="F126">
        <v>0</v>
      </c>
      <c r="G126">
        <v>0</v>
      </c>
      <c r="H126">
        <v>1</v>
      </c>
      <c r="I126">
        <v>0</v>
      </c>
      <c r="J126">
        <v>0</v>
      </c>
      <c r="K126">
        <v>0</v>
      </c>
      <c r="L126">
        <v>2</v>
      </c>
      <c r="M126">
        <v>1</v>
      </c>
      <c r="N126">
        <v>0</v>
      </c>
      <c r="O126">
        <v>0</v>
      </c>
      <c r="P126">
        <v>0</v>
      </c>
      <c r="Q126">
        <v>0</v>
      </c>
      <c r="R126">
        <v>0</v>
      </c>
      <c r="S126">
        <v>0</v>
      </c>
      <c r="T126">
        <v>0</v>
      </c>
      <c r="U126">
        <v>0</v>
      </c>
      <c r="V126">
        <v>0</v>
      </c>
      <c r="W126">
        <v>0</v>
      </c>
      <c r="X126">
        <v>0</v>
      </c>
      <c r="Y126">
        <v>0</v>
      </c>
      <c r="Z126">
        <f t="shared" ref="Z126:AA132" si="24">D126+F126+H126+J126+L126+N126+P126+R126+T126+V126+X126</f>
        <v>5</v>
      </c>
      <c r="AA126">
        <f t="shared" si="24"/>
        <v>2</v>
      </c>
      <c r="AB126">
        <f t="shared" ref="AB126:AB131" si="25">AA126/Z126</f>
        <v>0.4</v>
      </c>
    </row>
    <row r="127" spans="1:29" x14ac:dyDescent="0.25">
      <c r="B127">
        <v>3</v>
      </c>
      <c r="D127">
        <v>1</v>
      </c>
      <c r="E127">
        <v>0</v>
      </c>
      <c r="F127">
        <v>0</v>
      </c>
      <c r="G127">
        <v>0</v>
      </c>
      <c r="H127">
        <v>1</v>
      </c>
      <c r="I127">
        <v>1</v>
      </c>
      <c r="J127">
        <v>0</v>
      </c>
      <c r="K127">
        <v>0</v>
      </c>
      <c r="L127">
        <v>0</v>
      </c>
      <c r="M127">
        <v>0</v>
      </c>
      <c r="N127">
        <v>1</v>
      </c>
      <c r="O127">
        <v>1</v>
      </c>
      <c r="P127">
        <v>1</v>
      </c>
      <c r="Q127">
        <v>1</v>
      </c>
      <c r="R127">
        <v>0</v>
      </c>
      <c r="S127">
        <v>0</v>
      </c>
      <c r="T127">
        <v>0</v>
      </c>
      <c r="U127">
        <v>0</v>
      </c>
      <c r="V127">
        <v>0</v>
      </c>
      <c r="W127">
        <v>0</v>
      </c>
      <c r="X127">
        <v>0</v>
      </c>
      <c r="Y127">
        <v>0</v>
      </c>
      <c r="Z127">
        <f t="shared" si="24"/>
        <v>4</v>
      </c>
      <c r="AA127">
        <f t="shared" si="24"/>
        <v>3</v>
      </c>
      <c r="AB127">
        <f t="shared" si="25"/>
        <v>0.75</v>
      </c>
    </row>
    <row r="128" spans="1:29" x14ac:dyDescent="0.25">
      <c r="B128">
        <v>5</v>
      </c>
      <c r="D128">
        <v>0</v>
      </c>
      <c r="E128">
        <v>0</v>
      </c>
      <c r="F128">
        <v>1</v>
      </c>
      <c r="G128">
        <v>0</v>
      </c>
      <c r="H128">
        <v>1</v>
      </c>
      <c r="I128">
        <v>1</v>
      </c>
      <c r="J128">
        <v>1</v>
      </c>
      <c r="K128">
        <v>0</v>
      </c>
      <c r="L128">
        <v>0</v>
      </c>
      <c r="M128">
        <v>0</v>
      </c>
      <c r="N128">
        <v>1</v>
      </c>
      <c r="O128">
        <v>1</v>
      </c>
      <c r="P128">
        <v>2</v>
      </c>
      <c r="Q128">
        <v>0</v>
      </c>
      <c r="R128">
        <v>0</v>
      </c>
      <c r="S128">
        <v>0</v>
      </c>
      <c r="T128">
        <v>0</v>
      </c>
      <c r="U128">
        <v>0</v>
      </c>
      <c r="V128">
        <v>0</v>
      </c>
      <c r="W128">
        <v>0</v>
      </c>
      <c r="X128">
        <v>0</v>
      </c>
      <c r="Y128">
        <v>0</v>
      </c>
      <c r="Z128">
        <f t="shared" si="24"/>
        <v>6</v>
      </c>
      <c r="AA128">
        <f t="shared" si="24"/>
        <v>2</v>
      </c>
      <c r="AB128">
        <f t="shared" si="25"/>
        <v>0.33333333333333331</v>
      </c>
    </row>
    <row r="129" spans="1:29" x14ac:dyDescent="0.25">
      <c r="B129">
        <v>7</v>
      </c>
      <c r="D129">
        <v>1</v>
      </c>
      <c r="E129">
        <v>0</v>
      </c>
      <c r="F129">
        <v>0</v>
      </c>
      <c r="G129">
        <v>0</v>
      </c>
      <c r="H129">
        <v>1</v>
      </c>
      <c r="I129">
        <v>0</v>
      </c>
      <c r="J129">
        <v>0</v>
      </c>
      <c r="K129">
        <v>0</v>
      </c>
      <c r="L129">
        <v>0</v>
      </c>
      <c r="M129">
        <v>0</v>
      </c>
      <c r="N129">
        <v>1</v>
      </c>
      <c r="O129">
        <v>0</v>
      </c>
      <c r="P129">
        <v>1</v>
      </c>
      <c r="Q129">
        <v>1</v>
      </c>
      <c r="R129">
        <v>0</v>
      </c>
      <c r="S129">
        <v>0</v>
      </c>
      <c r="T129">
        <v>0</v>
      </c>
      <c r="U129">
        <v>0</v>
      </c>
      <c r="V129">
        <v>0</v>
      </c>
      <c r="W129">
        <v>0</v>
      </c>
      <c r="X129">
        <v>0</v>
      </c>
      <c r="Y129">
        <v>0</v>
      </c>
      <c r="Z129">
        <f t="shared" si="24"/>
        <v>4</v>
      </c>
      <c r="AA129">
        <f>E129+G129+I129+K129+M129+O129+Q129+S129+U129+W129+Y129</f>
        <v>1</v>
      </c>
      <c r="AB129">
        <f t="shared" si="25"/>
        <v>0.25</v>
      </c>
    </row>
    <row r="130" spans="1:29" x14ac:dyDescent="0.25">
      <c r="B130">
        <v>9</v>
      </c>
      <c r="D130">
        <v>1</v>
      </c>
      <c r="E130">
        <v>0</v>
      </c>
      <c r="F130">
        <v>0</v>
      </c>
      <c r="G130">
        <v>0</v>
      </c>
      <c r="H130">
        <v>1</v>
      </c>
      <c r="I130">
        <v>1</v>
      </c>
      <c r="J130">
        <v>0</v>
      </c>
      <c r="K130">
        <v>0</v>
      </c>
      <c r="L130">
        <v>0</v>
      </c>
      <c r="M130">
        <v>0</v>
      </c>
      <c r="N130">
        <v>1</v>
      </c>
      <c r="O130">
        <v>1</v>
      </c>
      <c r="P130">
        <v>1</v>
      </c>
      <c r="Q130">
        <v>0</v>
      </c>
      <c r="R130">
        <v>0</v>
      </c>
      <c r="S130">
        <v>0</v>
      </c>
      <c r="T130">
        <v>0</v>
      </c>
      <c r="U130">
        <v>0</v>
      </c>
      <c r="V130">
        <v>0</v>
      </c>
      <c r="W130">
        <v>0</v>
      </c>
      <c r="X130">
        <v>0</v>
      </c>
      <c r="Y130">
        <v>0</v>
      </c>
      <c r="Z130">
        <f t="shared" si="24"/>
        <v>4</v>
      </c>
      <c r="AA130">
        <f>E130+G130+I130+K130+M130+O130+Q130+S130+U130+W130+Y130</f>
        <v>2</v>
      </c>
      <c r="AB130">
        <f t="shared" si="25"/>
        <v>0.5</v>
      </c>
    </row>
    <row r="131" spans="1:29" x14ac:dyDescent="0.25">
      <c r="B131">
        <v>11</v>
      </c>
      <c r="D131">
        <v>1</v>
      </c>
      <c r="E131">
        <v>1</v>
      </c>
      <c r="F131">
        <v>1</v>
      </c>
      <c r="G131">
        <v>0</v>
      </c>
      <c r="H131">
        <v>2</v>
      </c>
      <c r="I131">
        <v>2</v>
      </c>
      <c r="J131">
        <v>0</v>
      </c>
      <c r="K131">
        <v>0</v>
      </c>
      <c r="L131">
        <v>0</v>
      </c>
      <c r="M131">
        <v>0</v>
      </c>
      <c r="N131">
        <v>0</v>
      </c>
      <c r="O131">
        <v>0</v>
      </c>
      <c r="P131">
        <v>1</v>
      </c>
      <c r="Q131">
        <v>1</v>
      </c>
      <c r="R131">
        <v>0</v>
      </c>
      <c r="S131">
        <v>0</v>
      </c>
      <c r="T131">
        <v>0</v>
      </c>
      <c r="U131">
        <v>0</v>
      </c>
      <c r="V131">
        <v>0</v>
      </c>
      <c r="W131">
        <v>0</v>
      </c>
      <c r="X131">
        <v>0</v>
      </c>
      <c r="Y131">
        <v>0</v>
      </c>
      <c r="Z131">
        <f t="shared" si="24"/>
        <v>5</v>
      </c>
      <c r="AA131">
        <f>E131+G131+I131+K131+M131+O131+Q131+S131+U131+W131+Y131</f>
        <v>4</v>
      </c>
      <c r="AB131">
        <f t="shared" si="25"/>
        <v>0.8</v>
      </c>
    </row>
    <row r="132" spans="1:29" x14ac:dyDescent="0.25">
      <c r="B132">
        <v>13</v>
      </c>
      <c r="D132">
        <v>1</v>
      </c>
      <c r="E132">
        <v>1</v>
      </c>
      <c r="F132">
        <v>1</v>
      </c>
      <c r="G132">
        <v>0</v>
      </c>
      <c r="H132">
        <v>1</v>
      </c>
      <c r="I132">
        <v>1</v>
      </c>
      <c r="J132">
        <v>0</v>
      </c>
      <c r="K132">
        <v>0</v>
      </c>
      <c r="L132">
        <v>0</v>
      </c>
      <c r="M132">
        <v>0</v>
      </c>
      <c r="N132">
        <v>0</v>
      </c>
      <c r="O132">
        <v>0</v>
      </c>
      <c r="P132">
        <v>1</v>
      </c>
      <c r="Q132">
        <v>1</v>
      </c>
      <c r="R132">
        <v>0</v>
      </c>
      <c r="S132">
        <v>0</v>
      </c>
      <c r="T132">
        <v>0</v>
      </c>
      <c r="U132">
        <v>0</v>
      </c>
      <c r="V132">
        <v>0</v>
      </c>
      <c r="W132">
        <v>0</v>
      </c>
      <c r="X132">
        <v>0</v>
      </c>
      <c r="Y132">
        <v>0</v>
      </c>
      <c r="Z132">
        <f t="shared" si="24"/>
        <v>4</v>
      </c>
      <c r="AA132">
        <v>3</v>
      </c>
      <c r="AB132">
        <v>0.75</v>
      </c>
    </row>
    <row r="133" spans="1:29" x14ac:dyDescent="0.25">
      <c r="B133">
        <v>14</v>
      </c>
      <c r="D133">
        <v>1</v>
      </c>
      <c r="E133">
        <v>0</v>
      </c>
      <c r="F133">
        <v>0</v>
      </c>
      <c r="G133">
        <v>0</v>
      </c>
      <c r="H133">
        <v>1</v>
      </c>
      <c r="I133">
        <v>0</v>
      </c>
      <c r="J133">
        <v>0</v>
      </c>
      <c r="K133">
        <v>0</v>
      </c>
      <c r="L133">
        <v>0</v>
      </c>
      <c r="M133">
        <v>0</v>
      </c>
      <c r="N133">
        <v>1</v>
      </c>
      <c r="O133">
        <v>1</v>
      </c>
      <c r="P133">
        <v>1</v>
      </c>
      <c r="Q133">
        <v>0</v>
      </c>
      <c r="R133">
        <v>0</v>
      </c>
      <c r="S133">
        <v>0</v>
      </c>
      <c r="T133">
        <v>0</v>
      </c>
      <c r="U133">
        <v>0</v>
      </c>
      <c r="V133">
        <v>0</v>
      </c>
      <c r="W133">
        <v>0</v>
      </c>
      <c r="X133">
        <v>0</v>
      </c>
      <c r="Y133">
        <v>0</v>
      </c>
      <c r="Z133">
        <v>4</v>
      </c>
      <c r="AA133">
        <v>1</v>
      </c>
      <c r="AB133">
        <v>0.25</v>
      </c>
    </row>
    <row r="134" spans="1:29" x14ac:dyDescent="0.25">
      <c r="B134">
        <v>15</v>
      </c>
      <c r="D134">
        <v>1</v>
      </c>
      <c r="E134">
        <v>1</v>
      </c>
      <c r="F134">
        <v>1</v>
      </c>
      <c r="G134">
        <v>0</v>
      </c>
      <c r="H134">
        <v>1</v>
      </c>
      <c r="I134">
        <v>0</v>
      </c>
      <c r="J134">
        <v>0</v>
      </c>
      <c r="K134">
        <v>0</v>
      </c>
      <c r="L134">
        <v>0</v>
      </c>
      <c r="M134">
        <v>0</v>
      </c>
      <c r="N134">
        <v>0</v>
      </c>
      <c r="O134">
        <v>0</v>
      </c>
      <c r="P134">
        <v>1</v>
      </c>
      <c r="Q134">
        <v>1</v>
      </c>
      <c r="R134">
        <v>0</v>
      </c>
      <c r="S134">
        <v>0</v>
      </c>
      <c r="T134">
        <v>0</v>
      </c>
      <c r="U134">
        <v>0</v>
      </c>
      <c r="V134">
        <v>0</v>
      </c>
      <c r="W134">
        <v>0</v>
      </c>
      <c r="X134">
        <v>0</v>
      </c>
      <c r="Y134">
        <v>0</v>
      </c>
      <c r="Z134">
        <v>4</v>
      </c>
      <c r="AA134">
        <v>2</v>
      </c>
      <c r="AB134">
        <v>0.5</v>
      </c>
    </row>
    <row r="135" spans="1:29" x14ac:dyDescent="0.25">
      <c r="Y135" t="s">
        <v>28</v>
      </c>
      <c r="Z135">
        <f>SUM(Z129:Z134)</f>
        <v>25</v>
      </c>
      <c r="AA135">
        <f>SUM(AA129:AA134)</f>
        <v>13</v>
      </c>
      <c r="AB135">
        <f>AA135/Z135</f>
        <v>0.52</v>
      </c>
      <c r="AC135">
        <f>AVERAGE(AB129:AB134)</f>
        <v>0.5083333333333333</v>
      </c>
    </row>
    <row r="136" spans="1:29" x14ac:dyDescent="0.25">
      <c r="A136">
        <v>13</v>
      </c>
    </row>
    <row r="137" spans="1:29" x14ac:dyDescent="0.25">
      <c r="B137">
        <v>1</v>
      </c>
      <c r="D137">
        <v>0</v>
      </c>
      <c r="E137">
        <v>0</v>
      </c>
      <c r="F137">
        <v>1</v>
      </c>
      <c r="G137">
        <v>1</v>
      </c>
      <c r="H137">
        <v>1</v>
      </c>
      <c r="I137">
        <v>0</v>
      </c>
      <c r="J137">
        <v>1</v>
      </c>
      <c r="K137">
        <v>1</v>
      </c>
      <c r="L137">
        <v>0</v>
      </c>
      <c r="M137">
        <v>0</v>
      </c>
      <c r="N137">
        <v>1</v>
      </c>
      <c r="O137">
        <v>1</v>
      </c>
      <c r="P137">
        <v>0</v>
      </c>
      <c r="Q137">
        <v>0</v>
      </c>
      <c r="R137">
        <v>1</v>
      </c>
      <c r="S137">
        <v>1</v>
      </c>
      <c r="T137">
        <v>0</v>
      </c>
      <c r="U137">
        <v>0</v>
      </c>
      <c r="V137">
        <v>0</v>
      </c>
      <c r="W137">
        <v>0</v>
      </c>
      <c r="X137">
        <v>0</v>
      </c>
      <c r="Y137">
        <v>0</v>
      </c>
      <c r="Z137">
        <f t="shared" ref="Z137:AA142" si="26">D137+F137+H137+J137+L137+N137+P137+R137+T137+V137+X137</f>
        <v>5</v>
      </c>
      <c r="AA137">
        <f t="shared" si="26"/>
        <v>4</v>
      </c>
      <c r="AB137">
        <f t="shared" ref="AB137:AB142" si="27">AA137/Z137</f>
        <v>0.8</v>
      </c>
    </row>
    <row r="138" spans="1:29" x14ac:dyDescent="0.25">
      <c r="B138">
        <v>3</v>
      </c>
      <c r="D138">
        <v>0</v>
      </c>
      <c r="E138">
        <v>0</v>
      </c>
      <c r="F138">
        <v>1</v>
      </c>
      <c r="G138">
        <v>1</v>
      </c>
      <c r="H138">
        <v>1</v>
      </c>
      <c r="I138">
        <v>1</v>
      </c>
      <c r="J138">
        <v>1</v>
      </c>
      <c r="K138">
        <v>1</v>
      </c>
      <c r="L138">
        <v>0</v>
      </c>
      <c r="M138">
        <v>0</v>
      </c>
      <c r="N138">
        <v>1</v>
      </c>
      <c r="O138">
        <v>1</v>
      </c>
      <c r="P138">
        <v>1</v>
      </c>
      <c r="Q138">
        <v>1</v>
      </c>
      <c r="R138">
        <v>0</v>
      </c>
      <c r="S138">
        <v>0</v>
      </c>
      <c r="T138">
        <v>0</v>
      </c>
      <c r="U138">
        <v>0</v>
      </c>
      <c r="V138">
        <v>0</v>
      </c>
      <c r="W138">
        <v>0</v>
      </c>
      <c r="X138">
        <v>0</v>
      </c>
      <c r="Y138">
        <v>0</v>
      </c>
      <c r="Z138">
        <f t="shared" si="26"/>
        <v>5</v>
      </c>
      <c r="AA138">
        <f t="shared" si="26"/>
        <v>5</v>
      </c>
      <c r="AB138">
        <f t="shared" si="27"/>
        <v>1</v>
      </c>
    </row>
    <row r="139" spans="1:29" x14ac:dyDescent="0.25">
      <c r="B139">
        <v>5</v>
      </c>
      <c r="D139">
        <v>0</v>
      </c>
      <c r="E139">
        <v>0</v>
      </c>
      <c r="F139">
        <v>1</v>
      </c>
      <c r="G139">
        <v>0</v>
      </c>
      <c r="H139">
        <v>1</v>
      </c>
      <c r="I139">
        <v>1</v>
      </c>
      <c r="J139">
        <v>1</v>
      </c>
      <c r="K139">
        <v>1</v>
      </c>
      <c r="L139">
        <v>0</v>
      </c>
      <c r="M139">
        <v>0</v>
      </c>
      <c r="N139">
        <v>1</v>
      </c>
      <c r="O139">
        <v>0</v>
      </c>
      <c r="P139">
        <v>1</v>
      </c>
      <c r="Q139">
        <v>1</v>
      </c>
      <c r="R139">
        <v>0</v>
      </c>
      <c r="S139">
        <v>0</v>
      </c>
      <c r="T139">
        <v>0</v>
      </c>
      <c r="U139">
        <v>0</v>
      </c>
      <c r="V139">
        <v>0</v>
      </c>
      <c r="W139">
        <v>0</v>
      </c>
      <c r="X139">
        <v>0</v>
      </c>
      <c r="Y139">
        <v>0</v>
      </c>
      <c r="Z139">
        <f t="shared" si="26"/>
        <v>5</v>
      </c>
      <c r="AA139">
        <f t="shared" si="26"/>
        <v>3</v>
      </c>
      <c r="AB139">
        <f t="shared" si="27"/>
        <v>0.6</v>
      </c>
    </row>
    <row r="140" spans="1:29" x14ac:dyDescent="0.25">
      <c r="B140">
        <v>7</v>
      </c>
      <c r="D140">
        <v>0</v>
      </c>
      <c r="E140">
        <v>0</v>
      </c>
      <c r="F140">
        <v>1</v>
      </c>
      <c r="G140">
        <v>0</v>
      </c>
      <c r="H140">
        <v>1</v>
      </c>
      <c r="I140">
        <v>0</v>
      </c>
      <c r="J140">
        <v>1</v>
      </c>
      <c r="K140">
        <v>1</v>
      </c>
      <c r="L140">
        <v>0</v>
      </c>
      <c r="M140">
        <v>0</v>
      </c>
      <c r="N140">
        <v>1</v>
      </c>
      <c r="O140">
        <v>1</v>
      </c>
      <c r="P140">
        <v>1</v>
      </c>
      <c r="Q140">
        <v>1</v>
      </c>
      <c r="R140">
        <v>0</v>
      </c>
      <c r="S140">
        <v>0</v>
      </c>
      <c r="T140">
        <v>0</v>
      </c>
      <c r="U140">
        <v>0</v>
      </c>
      <c r="V140">
        <v>0</v>
      </c>
      <c r="W140">
        <v>0</v>
      </c>
      <c r="X140">
        <v>0</v>
      </c>
      <c r="Y140">
        <v>0</v>
      </c>
      <c r="Z140">
        <f t="shared" si="26"/>
        <v>5</v>
      </c>
      <c r="AA140">
        <f>E140+G140+I140+K140+M140+O140+Q140+S140+U140+W140+Y140</f>
        <v>3</v>
      </c>
      <c r="AB140">
        <f t="shared" si="27"/>
        <v>0.6</v>
      </c>
    </row>
    <row r="141" spans="1:29" x14ac:dyDescent="0.25">
      <c r="B141">
        <v>9</v>
      </c>
      <c r="D141">
        <v>0</v>
      </c>
      <c r="E141">
        <v>0</v>
      </c>
      <c r="F141">
        <v>1</v>
      </c>
      <c r="G141">
        <v>1</v>
      </c>
      <c r="H141">
        <v>1</v>
      </c>
      <c r="I141">
        <v>1</v>
      </c>
      <c r="J141">
        <v>1</v>
      </c>
      <c r="K141">
        <v>1</v>
      </c>
      <c r="L141">
        <v>0</v>
      </c>
      <c r="M141">
        <v>0</v>
      </c>
      <c r="N141">
        <v>1</v>
      </c>
      <c r="O141">
        <v>1</v>
      </c>
      <c r="P141">
        <v>1</v>
      </c>
      <c r="Q141">
        <v>1</v>
      </c>
      <c r="R141">
        <v>0</v>
      </c>
      <c r="S141">
        <v>0</v>
      </c>
      <c r="T141">
        <v>0</v>
      </c>
      <c r="U141">
        <v>0</v>
      </c>
      <c r="V141">
        <v>0</v>
      </c>
      <c r="W141">
        <v>0</v>
      </c>
      <c r="X141">
        <v>0</v>
      </c>
      <c r="Y141">
        <v>0</v>
      </c>
      <c r="Z141">
        <f t="shared" si="26"/>
        <v>5</v>
      </c>
      <c r="AA141">
        <f>E141+G141+I141+K141+M141+O141+Q141+S141+U141+W141+Y141</f>
        <v>5</v>
      </c>
      <c r="AB141">
        <f t="shared" si="27"/>
        <v>1</v>
      </c>
    </row>
    <row r="142" spans="1:29" x14ac:dyDescent="0.25">
      <c r="B142">
        <v>11</v>
      </c>
      <c r="D142">
        <v>0</v>
      </c>
      <c r="E142">
        <v>0</v>
      </c>
      <c r="F142">
        <v>1</v>
      </c>
      <c r="G142">
        <v>0</v>
      </c>
      <c r="H142">
        <v>1</v>
      </c>
      <c r="I142">
        <v>1</v>
      </c>
      <c r="J142">
        <v>1</v>
      </c>
      <c r="K142">
        <v>1</v>
      </c>
      <c r="L142">
        <v>0</v>
      </c>
      <c r="M142">
        <v>0</v>
      </c>
      <c r="N142">
        <v>1</v>
      </c>
      <c r="O142">
        <v>0</v>
      </c>
      <c r="P142">
        <v>1</v>
      </c>
      <c r="Q142">
        <v>1</v>
      </c>
      <c r="R142">
        <v>0</v>
      </c>
      <c r="S142">
        <v>0</v>
      </c>
      <c r="T142">
        <v>0</v>
      </c>
      <c r="U142">
        <v>0</v>
      </c>
      <c r="V142">
        <v>0</v>
      </c>
      <c r="W142">
        <v>0</v>
      </c>
      <c r="X142">
        <v>0</v>
      </c>
      <c r="Y142">
        <v>0</v>
      </c>
      <c r="Z142">
        <f t="shared" si="26"/>
        <v>5</v>
      </c>
      <c r="AA142">
        <f>E142+G142+I142+K142+M142+O142+Q142+S142+U142+W142+Y142</f>
        <v>3</v>
      </c>
      <c r="AB142">
        <f t="shared" si="27"/>
        <v>0.6</v>
      </c>
    </row>
    <row r="143" spans="1:29" x14ac:dyDescent="0.25">
      <c r="B143">
        <v>13</v>
      </c>
      <c r="D143">
        <v>0</v>
      </c>
      <c r="E143">
        <v>0</v>
      </c>
      <c r="F143">
        <v>1</v>
      </c>
      <c r="G143">
        <v>1</v>
      </c>
      <c r="H143">
        <v>1</v>
      </c>
      <c r="I143">
        <v>1</v>
      </c>
      <c r="J143">
        <v>1</v>
      </c>
      <c r="K143">
        <v>0</v>
      </c>
      <c r="L143">
        <v>0</v>
      </c>
      <c r="M143">
        <v>0</v>
      </c>
      <c r="N143">
        <v>1</v>
      </c>
      <c r="O143">
        <v>1</v>
      </c>
      <c r="P143">
        <v>1</v>
      </c>
      <c r="Q143">
        <v>1</v>
      </c>
      <c r="R143">
        <v>0</v>
      </c>
      <c r="S143">
        <v>0</v>
      </c>
      <c r="T143">
        <v>0</v>
      </c>
      <c r="U143">
        <v>0</v>
      </c>
      <c r="V143">
        <v>0</v>
      </c>
      <c r="W143">
        <v>0</v>
      </c>
      <c r="X143">
        <v>0</v>
      </c>
      <c r="Y143">
        <v>0</v>
      </c>
      <c r="Z143">
        <v>5</v>
      </c>
      <c r="AA143">
        <v>4</v>
      </c>
      <c r="AB143">
        <v>0.8</v>
      </c>
    </row>
    <row r="144" spans="1:29" x14ac:dyDescent="0.25">
      <c r="B144">
        <v>14</v>
      </c>
      <c r="D144">
        <v>0</v>
      </c>
      <c r="E144">
        <v>0</v>
      </c>
      <c r="F144">
        <v>1</v>
      </c>
      <c r="G144">
        <v>1</v>
      </c>
      <c r="H144">
        <v>1</v>
      </c>
      <c r="I144">
        <v>0</v>
      </c>
      <c r="J144">
        <v>1</v>
      </c>
      <c r="K144">
        <v>1</v>
      </c>
      <c r="L144">
        <v>0</v>
      </c>
      <c r="M144">
        <v>0</v>
      </c>
      <c r="N144">
        <v>1</v>
      </c>
      <c r="O144">
        <v>1</v>
      </c>
      <c r="P144">
        <v>1</v>
      </c>
      <c r="Q144">
        <v>1</v>
      </c>
      <c r="R144">
        <v>0</v>
      </c>
      <c r="S144">
        <v>0</v>
      </c>
      <c r="T144">
        <v>0</v>
      </c>
      <c r="U144">
        <v>0</v>
      </c>
      <c r="V144">
        <v>0</v>
      </c>
      <c r="W144">
        <v>0</v>
      </c>
      <c r="X144">
        <v>0</v>
      </c>
      <c r="Y144">
        <v>0</v>
      </c>
      <c r="Z144">
        <v>5</v>
      </c>
      <c r="AA144">
        <v>4</v>
      </c>
      <c r="AB144">
        <v>0.8</v>
      </c>
    </row>
    <row r="145" spans="1:29" x14ac:dyDescent="0.25">
      <c r="B145">
        <v>15</v>
      </c>
      <c r="D145">
        <v>0</v>
      </c>
      <c r="E145">
        <v>0</v>
      </c>
      <c r="F145">
        <v>1</v>
      </c>
      <c r="G145">
        <v>1</v>
      </c>
      <c r="H145">
        <v>1</v>
      </c>
      <c r="I145">
        <v>0</v>
      </c>
      <c r="J145">
        <v>1</v>
      </c>
      <c r="K145">
        <v>0</v>
      </c>
      <c r="L145">
        <v>0</v>
      </c>
      <c r="M145">
        <v>0</v>
      </c>
      <c r="N145">
        <v>1</v>
      </c>
      <c r="O145">
        <v>0</v>
      </c>
      <c r="P145">
        <v>1</v>
      </c>
      <c r="Q145">
        <v>0</v>
      </c>
      <c r="R145">
        <v>0</v>
      </c>
      <c r="S145">
        <v>0</v>
      </c>
      <c r="T145">
        <v>0</v>
      </c>
      <c r="U145">
        <v>0</v>
      </c>
      <c r="V145">
        <v>0</v>
      </c>
      <c r="W145">
        <v>0</v>
      </c>
      <c r="X145">
        <v>0</v>
      </c>
      <c r="Y145">
        <v>0</v>
      </c>
      <c r="Z145">
        <v>5</v>
      </c>
      <c r="AA145">
        <v>1</v>
      </c>
      <c r="AB145">
        <v>0.2</v>
      </c>
    </row>
    <row r="146" spans="1:29" x14ac:dyDescent="0.25">
      <c r="Y146" t="s">
        <v>28</v>
      </c>
      <c r="Z146">
        <f>SUM(Z140:Z145)</f>
        <v>30</v>
      </c>
      <c r="AA146">
        <f>SUM(AA140:AA145)</f>
        <v>20</v>
      </c>
      <c r="AB146">
        <f>AA146/Z146</f>
        <v>0.66666666666666663</v>
      </c>
      <c r="AC146">
        <f>AVERAGE(AB140:AB145)</f>
        <v>0.66666666666666663</v>
      </c>
    </row>
    <row r="147" spans="1:29" x14ac:dyDescent="0.25">
      <c r="A147">
        <v>14</v>
      </c>
    </row>
    <row r="148" spans="1:29" x14ac:dyDescent="0.25">
      <c r="B148">
        <v>1</v>
      </c>
      <c r="D148">
        <v>0</v>
      </c>
      <c r="E148">
        <v>0</v>
      </c>
      <c r="F148">
        <v>1</v>
      </c>
      <c r="G148">
        <v>1</v>
      </c>
      <c r="H148">
        <v>1</v>
      </c>
      <c r="I148">
        <v>1</v>
      </c>
      <c r="J148">
        <v>1</v>
      </c>
      <c r="K148">
        <v>1</v>
      </c>
      <c r="L148">
        <v>0</v>
      </c>
      <c r="M148">
        <v>0</v>
      </c>
      <c r="N148">
        <v>1</v>
      </c>
      <c r="O148">
        <v>1</v>
      </c>
      <c r="P148">
        <v>0</v>
      </c>
      <c r="Q148">
        <v>0</v>
      </c>
      <c r="R148">
        <v>1</v>
      </c>
      <c r="S148">
        <v>1</v>
      </c>
      <c r="T148">
        <v>0</v>
      </c>
      <c r="U148">
        <v>0</v>
      </c>
      <c r="V148">
        <v>0</v>
      </c>
      <c r="W148">
        <v>0</v>
      </c>
      <c r="X148">
        <v>0</v>
      </c>
      <c r="Y148">
        <v>0</v>
      </c>
      <c r="Z148">
        <f t="shared" ref="Z148:AA156" si="28">D148+F148+H148+J148+L148+N148+P148+R148+T148+V148+X148</f>
        <v>5</v>
      </c>
      <c r="AA148">
        <f t="shared" si="28"/>
        <v>5</v>
      </c>
      <c r="AB148">
        <f t="shared" ref="AB148:AB153" si="29">AA148/Z148</f>
        <v>1</v>
      </c>
    </row>
    <row r="149" spans="1:29" x14ac:dyDescent="0.25">
      <c r="B149">
        <v>3</v>
      </c>
      <c r="D149">
        <v>0</v>
      </c>
      <c r="E149">
        <v>0</v>
      </c>
      <c r="F149">
        <v>1</v>
      </c>
      <c r="G149">
        <v>0</v>
      </c>
      <c r="H149">
        <v>1</v>
      </c>
      <c r="I149">
        <v>0</v>
      </c>
      <c r="J149">
        <v>1</v>
      </c>
      <c r="K149">
        <v>1</v>
      </c>
      <c r="L149">
        <v>0</v>
      </c>
      <c r="M149">
        <v>0</v>
      </c>
      <c r="N149">
        <v>1</v>
      </c>
      <c r="O149">
        <v>1</v>
      </c>
      <c r="P149">
        <v>1</v>
      </c>
      <c r="Q149">
        <v>1</v>
      </c>
      <c r="R149">
        <v>0</v>
      </c>
      <c r="S149">
        <v>0</v>
      </c>
      <c r="T149">
        <v>0</v>
      </c>
      <c r="U149">
        <v>0</v>
      </c>
      <c r="V149">
        <v>0</v>
      </c>
      <c r="W149">
        <v>0</v>
      </c>
      <c r="X149">
        <v>0</v>
      </c>
      <c r="Y149">
        <v>0</v>
      </c>
      <c r="Z149">
        <f t="shared" si="28"/>
        <v>5</v>
      </c>
      <c r="AA149">
        <f t="shared" si="28"/>
        <v>3</v>
      </c>
      <c r="AB149">
        <f t="shared" si="29"/>
        <v>0.6</v>
      </c>
    </row>
    <row r="150" spans="1:29" x14ac:dyDescent="0.25">
      <c r="B150">
        <v>5</v>
      </c>
      <c r="D150">
        <v>0</v>
      </c>
      <c r="E150">
        <v>0</v>
      </c>
      <c r="F150">
        <v>1</v>
      </c>
      <c r="G150">
        <v>1</v>
      </c>
      <c r="H150">
        <v>1</v>
      </c>
      <c r="I150">
        <v>1</v>
      </c>
      <c r="J150">
        <v>1</v>
      </c>
      <c r="K150">
        <v>0</v>
      </c>
      <c r="L150">
        <v>0</v>
      </c>
      <c r="M150">
        <v>0</v>
      </c>
      <c r="N150">
        <v>1</v>
      </c>
      <c r="O150">
        <v>0</v>
      </c>
      <c r="P150">
        <v>1</v>
      </c>
      <c r="Q150">
        <v>1</v>
      </c>
      <c r="R150">
        <v>0</v>
      </c>
      <c r="S150">
        <v>0</v>
      </c>
      <c r="T150">
        <v>0</v>
      </c>
      <c r="U150">
        <v>0</v>
      </c>
      <c r="V150">
        <v>0</v>
      </c>
      <c r="W150">
        <v>0</v>
      </c>
      <c r="X150">
        <v>0</v>
      </c>
      <c r="Y150">
        <v>0</v>
      </c>
      <c r="Z150">
        <f t="shared" si="28"/>
        <v>5</v>
      </c>
      <c r="AA150">
        <f t="shared" si="28"/>
        <v>3</v>
      </c>
      <c r="AB150">
        <f t="shared" si="29"/>
        <v>0.6</v>
      </c>
    </row>
    <row r="151" spans="1:29" x14ac:dyDescent="0.25">
      <c r="B151">
        <v>7</v>
      </c>
      <c r="D151">
        <v>0</v>
      </c>
      <c r="E151">
        <v>0</v>
      </c>
      <c r="F151">
        <v>1</v>
      </c>
      <c r="G151">
        <v>1</v>
      </c>
      <c r="H151">
        <v>1</v>
      </c>
      <c r="I151">
        <v>0</v>
      </c>
      <c r="J151">
        <v>1</v>
      </c>
      <c r="K151">
        <v>0</v>
      </c>
      <c r="L151">
        <v>0</v>
      </c>
      <c r="M151">
        <v>0</v>
      </c>
      <c r="N151">
        <v>1</v>
      </c>
      <c r="O151">
        <v>0</v>
      </c>
      <c r="P151">
        <v>1</v>
      </c>
      <c r="Q151">
        <v>0</v>
      </c>
      <c r="R151">
        <v>0</v>
      </c>
      <c r="S151">
        <v>0</v>
      </c>
      <c r="T151">
        <v>0</v>
      </c>
      <c r="U151">
        <v>0</v>
      </c>
      <c r="V151">
        <v>0</v>
      </c>
      <c r="W151">
        <v>0</v>
      </c>
      <c r="X151">
        <v>0</v>
      </c>
      <c r="Y151">
        <v>0</v>
      </c>
      <c r="Z151">
        <f t="shared" si="28"/>
        <v>5</v>
      </c>
      <c r="AA151">
        <f>E151+G151+I151+K151+M151+O151+Q151+S151+U151+W151+Y151</f>
        <v>1</v>
      </c>
      <c r="AB151">
        <f t="shared" si="29"/>
        <v>0.2</v>
      </c>
    </row>
    <row r="152" spans="1:29" x14ac:dyDescent="0.25">
      <c r="B152">
        <v>9</v>
      </c>
      <c r="D152">
        <v>0</v>
      </c>
      <c r="E152">
        <v>0</v>
      </c>
      <c r="F152">
        <v>1</v>
      </c>
      <c r="G152">
        <v>1</v>
      </c>
      <c r="H152">
        <v>1</v>
      </c>
      <c r="I152">
        <v>1</v>
      </c>
      <c r="J152">
        <v>1</v>
      </c>
      <c r="K152">
        <v>0</v>
      </c>
      <c r="L152">
        <v>0</v>
      </c>
      <c r="M152">
        <v>0</v>
      </c>
      <c r="N152">
        <v>1</v>
      </c>
      <c r="O152">
        <v>1</v>
      </c>
      <c r="P152">
        <v>1</v>
      </c>
      <c r="Q152">
        <v>1</v>
      </c>
      <c r="R152">
        <v>0</v>
      </c>
      <c r="S152">
        <v>0</v>
      </c>
      <c r="T152">
        <v>0</v>
      </c>
      <c r="U152">
        <v>0</v>
      </c>
      <c r="V152">
        <v>0</v>
      </c>
      <c r="W152">
        <v>0</v>
      </c>
      <c r="X152">
        <v>0</v>
      </c>
      <c r="Y152">
        <v>0</v>
      </c>
      <c r="Z152">
        <f t="shared" si="28"/>
        <v>5</v>
      </c>
      <c r="AA152">
        <f>E152+G152+I152+K152+M152+O152+Q152+S152+U152+W152+Y152</f>
        <v>4</v>
      </c>
      <c r="AB152">
        <f t="shared" si="29"/>
        <v>0.8</v>
      </c>
    </row>
    <row r="153" spans="1:29" x14ac:dyDescent="0.25">
      <c r="B153">
        <v>11</v>
      </c>
      <c r="D153">
        <v>0</v>
      </c>
      <c r="E153">
        <v>0</v>
      </c>
      <c r="F153">
        <v>0</v>
      </c>
      <c r="G153">
        <v>0</v>
      </c>
      <c r="H153">
        <v>1</v>
      </c>
      <c r="I153">
        <v>0</v>
      </c>
      <c r="J153">
        <v>1</v>
      </c>
      <c r="K153">
        <v>1</v>
      </c>
      <c r="L153">
        <v>0</v>
      </c>
      <c r="M153">
        <v>0</v>
      </c>
      <c r="N153">
        <v>2</v>
      </c>
      <c r="O153">
        <v>1</v>
      </c>
      <c r="P153">
        <v>1</v>
      </c>
      <c r="Q153">
        <v>1</v>
      </c>
      <c r="R153">
        <v>0</v>
      </c>
      <c r="S153">
        <v>0</v>
      </c>
      <c r="T153">
        <v>0</v>
      </c>
      <c r="U153">
        <v>0</v>
      </c>
      <c r="V153">
        <v>0</v>
      </c>
      <c r="W153">
        <v>0</v>
      </c>
      <c r="X153">
        <v>0</v>
      </c>
      <c r="Y153">
        <v>0</v>
      </c>
      <c r="Z153">
        <f t="shared" si="28"/>
        <v>5</v>
      </c>
      <c r="AA153">
        <f>E153+G153+I153+K153+M153+O153+Q153+S153+U153+W153+Y153</f>
        <v>3</v>
      </c>
      <c r="AB153">
        <f t="shared" si="29"/>
        <v>0.6</v>
      </c>
    </row>
    <row r="154" spans="1:29" x14ac:dyDescent="0.25">
      <c r="B154">
        <v>13</v>
      </c>
      <c r="D154">
        <v>0</v>
      </c>
      <c r="E154">
        <v>0</v>
      </c>
      <c r="F154">
        <v>1</v>
      </c>
      <c r="G154">
        <v>1</v>
      </c>
      <c r="H154">
        <v>1</v>
      </c>
      <c r="I154">
        <v>1</v>
      </c>
      <c r="J154">
        <v>1</v>
      </c>
      <c r="K154">
        <v>0</v>
      </c>
      <c r="L154">
        <v>0</v>
      </c>
      <c r="M154">
        <v>0</v>
      </c>
      <c r="N154">
        <v>1</v>
      </c>
      <c r="O154">
        <v>1</v>
      </c>
      <c r="P154">
        <v>1</v>
      </c>
      <c r="Q154">
        <v>1</v>
      </c>
      <c r="R154">
        <v>0</v>
      </c>
      <c r="S154">
        <v>0</v>
      </c>
      <c r="T154">
        <v>0</v>
      </c>
      <c r="U154">
        <v>0</v>
      </c>
      <c r="V154">
        <v>0</v>
      </c>
      <c r="W154">
        <v>0</v>
      </c>
      <c r="X154">
        <v>0</v>
      </c>
      <c r="Y154">
        <v>0</v>
      </c>
      <c r="Z154">
        <f t="shared" si="28"/>
        <v>5</v>
      </c>
      <c r="AA154">
        <v>4</v>
      </c>
      <c r="AB154">
        <v>0.8</v>
      </c>
    </row>
    <row r="155" spans="1:29" x14ac:dyDescent="0.25">
      <c r="B155">
        <v>14</v>
      </c>
      <c r="D155">
        <v>0</v>
      </c>
      <c r="E155">
        <v>0</v>
      </c>
      <c r="F155">
        <v>1</v>
      </c>
      <c r="G155">
        <v>1</v>
      </c>
      <c r="H155">
        <v>1</v>
      </c>
      <c r="I155">
        <v>1</v>
      </c>
      <c r="J155">
        <v>1</v>
      </c>
      <c r="K155">
        <v>1</v>
      </c>
      <c r="L155">
        <v>0</v>
      </c>
      <c r="M155">
        <v>0</v>
      </c>
      <c r="N155">
        <v>1</v>
      </c>
      <c r="O155">
        <v>1</v>
      </c>
      <c r="P155">
        <v>1</v>
      </c>
      <c r="Q155">
        <v>1</v>
      </c>
      <c r="R155">
        <v>0</v>
      </c>
      <c r="S155">
        <v>0</v>
      </c>
      <c r="T155">
        <v>0</v>
      </c>
      <c r="U155">
        <v>0</v>
      </c>
      <c r="V155">
        <v>0</v>
      </c>
      <c r="W155">
        <v>0</v>
      </c>
      <c r="X155">
        <v>0</v>
      </c>
      <c r="Y155">
        <v>0</v>
      </c>
      <c r="Z155">
        <f t="shared" si="28"/>
        <v>5</v>
      </c>
      <c r="AA155">
        <v>5</v>
      </c>
      <c r="AB155">
        <v>1</v>
      </c>
    </row>
    <row r="156" spans="1:29" x14ac:dyDescent="0.25">
      <c r="B156">
        <v>15</v>
      </c>
      <c r="D156">
        <v>0</v>
      </c>
      <c r="E156">
        <v>0</v>
      </c>
      <c r="F156">
        <v>1</v>
      </c>
      <c r="G156">
        <v>1</v>
      </c>
      <c r="H156">
        <v>1</v>
      </c>
      <c r="I156">
        <v>0</v>
      </c>
      <c r="J156">
        <v>1</v>
      </c>
      <c r="K156">
        <v>0</v>
      </c>
      <c r="L156">
        <v>0</v>
      </c>
      <c r="M156">
        <v>0</v>
      </c>
      <c r="N156">
        <v>1</v>
      </c>
      <c r="O156">
        <v>1</v>
      </c>
      <c r="P156">
        <v>1</v>
      </c>
      <c r="Q156">
        <v>0</v>
      </c>
      <c r="R156">
        <v>0</v>
      </c>
      <c r="S156">
        <v>0</v>
      </c>
      <c r="T156">
        <v>0</v>
      </c>
      <c r="U156">
        <v>0</v>
      </c>
      <c r="V156">
        <v>0</v>
      </c>
      <c r="W156">
        <v>0</v>
      </c>
      <c r="X156">
        <v>0</v>
      </c>
      <c r="Y156">
        <v>0</v>
      </c>
      <c r="Z156">
        <f t="shared" si="28"/>
        <v>5</v>
      </c>
      <c r="AA156">
        <v>2</v>
      </c>
      <c r="AB156">
        <v>0.4</v>
      </c>
    </row>
    <row r="157" spans="1:29" x14ac:dyDescent="0.25">
      <c r="Y157" t="s">
        <v>28</v>
      </c>
      <c r="Z157">
        <f>SUM(Z151:Z156)</f>
        <v>30</v>
      </c>
      <c r="AA157">
        <f>SUM(AA151:AA156)</f>
        <v>19</v>
      </c>
      <c r="AB157">
        <f>AA157/Z157</f>
        <v>0.6333333333333333</v>
      </c>
      <c r="AC157">
        <f>AVERAGE(AB151:AB156)</f>
        <v>0.63333333333333341</v>
      </c>
    </row>
    <row r="159" spans="1:29" x14ac:dyDescent="0.25">
      <c r="X159" t="s">
        <v>27</v>
      </c>
      <c r="Y159" t="s">
        <v>59</v>
      </c>
    </row>
    <row r="160" spans="1:29" x14ac:dyDescent="0.25">
      <c r="X160">
        <v>1</v>
      </c>
      <c r="Y160">
        <v>0.57777777777777772</v>
      </c>
    </row>
    <row r="161" spans="4:25" x14ac:dyDescent="0.25">
      <c r="X161">
        <v>2</v>
      </c>
      <c r="Y161">
        <v>0.63055555555555542</v>
      </c>
    </row>
    <row r="162" spans="4:25" x14ac:dyDescent="0.25">
      <c r="X162">
        <v>3</v>
      </c>
      <c r="Y162">
        <v>0.61111111111111127</v>
      </c>
    </row>
    <row r="163" spans="4:25" x14ac:dyDescent="0.25">
      <c r="D163" t="s">
        <v>57</v>
      </c>
      <c r="X163">
        <v>4</v>
      </c>
      <c r="Y163">
        <v>0.51388888888888895</v>
      </c>
    </row>
    <row r="164" spans="4:25" x14ac:dyDescent="0.25">
      <c r="X164">
        <v>5</v>
      </c>
      <c r="Y164">
        <v>0.50555555555555542</v>
      </c>
    </row>
    <row r="165" spans="4:25" x14ac:dyDescent="0.25">
      <c r="X165">
        <v>6</v>
      </c>
      <c r="Y165">
        <v>0.6333333333333333</v>
      </c>
    </row>
    <row r="166" spans="4:25" x14ac:dyDescent="0.25">
      <c r="X166">
        <v>7</v>
      </c>
      <c r="Y166">
        <v>0.63888888888888895</v>
      </c>
    </row>
    <row r="167" spans="4:25" x14ac:dyDescent="0.25">
      <c r="X167">
        <v>8</v>
      </c>
      <c r="Y167">
        <v>0.56666666666666676</v>
      </c>
    </row>
    <row r="168" spans="4:25" x14ac:dyDescent="0.25">
      <c r="X168">
        <v>9</v>
      </c>
      <c r="Y168">
        <v>0.8041666666666667</v>
      </c>
    </row>
    <row r="169" spans="4:25" x14ac:dyDescent="0.25">
      <c r="X169">
        <v>10</v>
      </c>
      <c r="Y169">
        <v>0.62579365079365079</v>
      </c>
    </row>
    <row r="170" spans="4:25" x14ac:dyDescent="0.25">
      <c r="X170">
        <v>11</v>
      </c>
      <c r="Y170">
        <v>0.66666666666666663</v>
      </c>
    </row>
    <row r="171" spans="4:25" x14ac:dyDescent="0.25">
      <c r="X171">
        <v>12</v>
      </c>
      <c r="Y171">
        <v>0.5083333333333333</v>
      </c>
    </row>
    <row r="172" spans="4:25" x14ac:dyDescent="0.25">
      <c r="X172">
        <v>13</v>
      </c>
      <c r="Y172">
        <v>0.66666666666666663</v>
      </c>
    </row>
    <row r="173" spans="4:25" x14ac:dyDescent="0.25">
      <c r="X173">
        <v>14</v>
      </c>
      <c r="Y173">
        <v>0.63333333333333341</v>
      </c>
    </row>
    <row r="175" spans="4:25" x14ac:dyDescent="0.25">
      <c r="X175" t="s">
        <v>33</v>
      </c>
      <c r="Y175">
        <f>CORREL(X160:X173,Y160:Y173)</f>
        <v>0.2702135429870261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 zoomScale="75" zoomScaleNormal="75" workbookViewId="0">
      <selection activeCell="Y18" sqref="Y18"/>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3"/>
  <sheetViews>
    <sheetView topLeftCell="A55" workbookViewId="0">
      <selection activeCell="G88" sqref="G88"/>
    </sheetView>
  </sheetViews>
  <sheetFormatPr defaultRowHeight="15" x14ac:dyDescent="0.25"/>
  <sheetData>
    <row r="1" spans="1:6" x14ac:dyDescent="0.25">
      <c r="A1" t="s">
        <v>32</v>
      </c>
    </row>
    <row r="2" spans="1:6" x14ac:dyDescent="0.25">
      <c r="A2" t="s">
        <v>27</v>
      </c>
      <c r="B2" t="s">
        <v>0</v>
      </c>
      <c r="D2" t="s">
        <v>29</v>
      </c>
      <c r="F2" t="s">
        <v>31</v>
      </c>
    </row>
    <row r="3" spans="1:6" x14ac:dyDescent="0.25">
      <c r="A3">
        <v>1</v>
      </c>
      <c r="B3">
        <v>0.5</v>
      </c>
      <c r="D3">
        <v>0.4</v>
      </c>
    </row>
    <row r="4" spans="1:6" x14ac:dyDescent="0.25">
      <c r="B4">
        <v>0.5</v>
      </c>
      <c r="D4">
        <v>0.83333333333333337</v>
      </c>
    </row>
    <row r="5" spans="1:6" x14ac:dyDescent="0.25">
      <c r="B5">
        <v>0.6</v>
      </c>
      <c r="D5">
        <v>0.5</v>
      </c>
    </row>
    <row r="6" spans="1:6" x14ac:dyDescent="0.25">
      <c r="B6">
        <v>0.22222222222222221</v>
      </c>
      <c r="D6">
        <v>0.33333333333333298</v>
      </c>
    </row>
    <row r="7" spans="1:6" x14ac:dyDescent="0.25">
      <c r="B7">
        <v>0.8</v>
      </c>
      <c r="D7">
        <v>0.6</v>
      </c>
    </row>
    <row r="8" spans="1:6" x14ac:dyDescent="0.25">
      <c r="B8">
        <v>0.6</v>
      </c>
      <c r="D8">
        <v>0.8</v>
      </c>
    </row>
    <row r="9" spans="1:6" x14ac:dyDescent="0.25">
      <c r="F9">
        <f>_xlfn.T.TEST(D3:D8,B3:B8,1,1)</f>
        <v>0.32477097497335428</v>
      </c>
    </row>
    <row r="11" spans="1:6" x14ac:dyDescent="0.25">
      <c r="A11">
        <v>2</v>
      </c>
      <c r="B11">
        <v>0.83333333333333337</v>
      </c>
      <c r="D11">
        <v>0.8</v>
      </c>
    </row>
    <row r="12" spans="1:6" x14ac:dyDescent="0.25">
      <c r="B12">
        <v>0.6</v>
      </c>
      <c r="D12">
        <v>0.5</v>
      </c>
    </row>
    <row r="13" spans="1:6" x14ac:dyDescent="0.25">
      <c r="B13">
        <v>0.6</v>
      </c>
      <c r="D13">
        <v>0.75</v>
      </c>
    </row>
    <row r="14" spans="1:6" x14ac:dyDescent="0.25">
      <c r="B14">
        <v>0.75</v>
      </c>
      <c r="D14">
        <v>0.33333333333333298</v>
      </c>
    </row>
    <row r="15" spans="1:6" x14ac:dyDescent="0.25">
      <c r="B15">
        <v>0.6</v>
      </c>
      <c r="D15">
        <v>0.8</v>
      </c>
    </row>
    <row r="16" spans="1:6" x14ac:dyDescent="0.25">
      <c r="B16">
        <v>0.8</v>
      </c>
      <c r="D16">
        <v>0.6</v>
      </c>
    </row>
    <row r="17" spans="1:6" x14ac:dyDescent="0.25">
      <c r="F17">
        <f>_xlfn.T.TEST(D11:D16,B11:B16,1,1)</f>
        <v>0.25319823421372673</v>
      </c>
    </row>
    <row r="19" spans="1:6" x14ac:dyDescent="0.25">
      <c r="A19">
        <v>3</v>
      </c>
      <c r="B19">
        <v>1</v>
      </c>
      <c r="D19">
        <v>0.33333333333333331</v>
      </c>
    </row>
    <row r="20" spans="1:6" x14ac:dyDescent="0.25">
      <c r="B20">
        <v>0.33333333333333331</v>
      </c>
      <c r="D20">
        <v>0.66666666666666663</v>
      </c>
    </row>
    <row r="21" spans="1:6" x14ac:dyDescent="0.25">
      <c r="B21">
        <v>0.83333333333333337</v>
      </c>
      <c r="D21">
        <v>0.83333333333333337</v>
      </c>
    </row>
    <row r="22" spans="1:6" x14ac:dyDescent="0.25">
      <c r="B22">
        <v>0.6</v>
      </c>
      <c r="D22">
        <v>0.66666666666666696</v>
      </c>
    </row>
    <row r="23" spans="1:6" x14ac:dyDescent="0.25">
      <c r="B23">
        <v>0.66666666666666663</v>
      </c>
      <c r="D23">
        <v>0.5</v>
      </c>
    </row>
    <row r="24" spans="1:6" x14ac:dyDescent="0.25">
      <c r="B24">
        <v>0.4</v>
      </c>
      <c r="D24">
        <v>0.66666666666666696</v>
      </c>
    </row>
    <row r="25" spans="1:6" x14ac:dyDescent="0.25">
      <c r="F25">
        <f>_xlfn.T.TEST(D19:D24,B19:B24,1,1)</f>
        <v>0.42909790739810566</v>
      </c>
    </row>
    <row r="27" spans="1:6" x14ac:dyDescent="0.25">
      <c r="A27">
        <v>4</v>
      </c>
      <c r="B27">
        <v>0.75</v>
      </c>
      <c r="D27">
        <v>0</v>
      </c>
    </row>
    <row r="28" spans="1:6" x14ac:dyDescent="0.25">
      <c r="B28">
        <v>0.33333333333333331</v>
      </c>
      <c r="D28">
        <v>0.83333333333333337</v>
      </c>
    </row>
    <row r="29" spans="1:6" x14ac:dyDescent="0.25">
      <c r="B29">
        <v>0.83333333333333337</v>
      </c>
      <c r="D29">
        <v>1</v>
      </c>
    </row>
    <row r="30" spans="1:6" x14ac:dyDescent="0.25">
      <c r="B30">
        <v>0.16666666666666666</v>
      </c>
      <c r="D30">
        <v>0.66666666666666696</v>
      </c>
    </row>
    <row r="31" spans="1:6" x14ac:dyDescent="0.25">
      <c r="B31">
        <v>1</v>
      </c>
      <c r="D31">
        <v>0.25</v>
      </c>
    </row>
    <row r="32" spans="1:6" x14ac:dyDescent="0.25">
      <c r="B32">
        <v>0.6</v>
      </c>
      <c r="D32">
        <v>0.33333333333333298</v>
      </c>
    </row>
    <row r="33" spans="1:6" x14ac:dyDescent="0.25">
      <c r="F33">
        <f>_xlfn.T.TEST(D27:D32,B27:B32,1,1)</f>
        <v>0.34438343637443708</v>
      </c>
    </row>
    <row r="35" spans="1:6" x14ac:dyDescent="0.25">
      <c r="A35">
        <v>5</v>
      </c>
      <c r="B35">
        <v>0.83333333333333337</v>
      </c>
      <c r="D35">
        <v>0.5</v>
      </c>
    </row>
    <row r="36" spans="1:6" x14ac:dyDescent="0.25">
      <c r="B36">
        <v>0.5</v>
      </c>
      <c r="D36">
        <v>0</v>
      </c>
    </row>
    <row r="37" spans="1:6" x14ac:dyDescent="0.25">
      <c r="B37">
        <v>0.5</v>
      </c>
      <c r="D37">
        <v>1</v>
      </c>
    </row>
    <row r="38" spans="1:6" x14ac:dyDescent="0.25">
      <c r="B38">
        <v>0.6</v>
      </c>
      <c r="D38">
        <v>0.8</v>
      </c>
    </row>
    <row r="39" spans="1:6" x14ac:dyDescent="0.25">
      <c r="B39">
        <v>0.6</v>
      </c>
      <c r="D39">
        <v>0.33333333333333298</v>
      </c>
    </row>
    <row r="40" spans="1:6" x14ac:dyDescent="0.25">
      <c r="B40">
        <v>0.5</v>
      </c>
      <c r="D40">
        <v>0.4</v>
      </c>
    </row>
    <row r="41" spans="1:6" x14ac:dyDescent="0.25">
      <c r="F41">
        <f>_xlfn.T.TEST(D35:D40,B35:B40,1,1)</f>
        <v>0.30322711474040348</v>
      </c>
    </row>
    <row r="43" spans="1:6" x14ac:dyDescent="0.25">
      <c r="A43">
        <v>6</v>
      </c>
      <c r="B43">
        <v>0.66666666666666663</v>
      </c>
      <c r="D43">
        <v>0.25</v>
      </c>
    </row>
    <row r="44" spans="1:6" x14ac:dyDescent="0.25">
      <c r="B44">
        <v>0.5</v>
      </c>
      <c r="D44">
        <v>0.5</v>
      </c>
    </row>
    <row r="45" spans="1:6" x14ac:dyDescent="0.25">
      <c r="B45">
        <v>0.66666666666666663</v>
      </c>
      <c r="D45">
        <v>0.75</v>
      </c>
    </row>
    <row r="46" spans="1:6" x14ac:dyDescent="0.25">
      <c r="B46">
        <v>0.5</v>
      </c>
      <c r="D46">
        <v>1</v>
      </c>
    </row>
    <row r="47" spans="1:6" x14ac:dyDescent="0.25">
      <c r="B47">
        <v>0.8</v>
      </c>
      <c r="D47">
        <v>0.5</v>
      </c>
    </row>
    <row r="48" spans="1:6" x14ac:dyDescent="0.25">
      <c r="B48">
        <v>0.75</v>
      </c>
      <c r="D48">
        <v>0.8</v>
      </c>
    </row>
    <row r="49" spans="1:6" x14ac:dyDescent="0.25">
      <c r="F49">
        <f>_xlfn.T.TEST(D43:D48,B43:B48,1,1)</f>
        <v>0.46011519499756504</v>
      </c>
    </row>
    <row r="51" spans="1:6" x14ac:dyDescent="0.25">
      <c r="A51">
        <v>7</v>
      </c>
      <c r="B51">
        <v>0.6</v>
      </c>
      <c r="D51">
        <v>0.4</v>
      </c>
    </row>
    <row r="52" spans="1:6" x14ac:dyDescent="0.25">
      <c r="B52">
        <v>0.625</v>
      </c>
      <c r="D52">
        <v>0.6</v>
      </c>
    </row>
    <row r="53" spans="1:6" x14ac:dyDescent="0.25">
      <c r="B53">
        <v>0.5</v>
      </c>
      <c r="D53">
        <v>0.83333333333333337</v>
      </c>
    </row>
    <row r="54" spans="1:6" x14ac:dyDescent="0.25">
      <c r="B54">
        <v>0.6</v>
      </c>
      <c r="D54">
        <v>1</v>
      </c>
    </row>
    <row r="55" spans="1:6" x14ac:dyDescent="0.25">
      <c r="B55">
        <v>0.75</v>
      </c>
      <c r="D55">
        <v>0.6</v>
      </c>
    </row>
    <row r="56" spans="1:6" x14ac:dyDescent="0.25">
      <c r="B56">
        <v>0.5</v>
      </c>
      <c r="D56">
        <v>0.4</v>
      </c>
    </row>
    <row r="57" spans="1:6" x14ac:dyDescent="0.25">
      <c r="F57">
        <f>_xlfn.T.TEST(D51:D56,B51:B56,1,1)</f>
        <v>0.34987376899176703</v>
      </c>
    </row>
    <row r="58" spans="1:6" x14ac:dyDescent="0.25">
      <c r="A58">
        <v>8</v>
      </c>
    </row>
    <row r="59" spans="1:6" x14ac:dyDescent="0.25">
      <c r="B59">
        <v>0.6</v>
      </c>
      <c r="D59">
        <v>0.2</v>
      </c>
    </row>
    <row r="60" spans="1:6" x14ac:dyDescent="0.25">
      <c r="B60">
        <v>0.5</v>
      </c>
      <c r="D60">
        <v>0.66666666666666663</v>
      </c>
    </row>
    <row r="61" spans="1:6" x14ac:dyDescent="0.25">
      <c r="B61">
        <v>0.75</v>
      </c>
      <c r="D61">
        <v>0.66666666666666663</v>
      </c>
    </row>
    <row r="62" spans="1:6" x14ac:dyDescent="0.25">
      <c r="B62">
        <v>0.25</v>
      </c>
      <c r="D62">
        <v>0.66666666666666696</v>
      </c>
    </row>
    <row r="63" spans="1:6" x14ac:dyDescent="0.25">
      <c r="B63">
        <v>1</v>
      </c>
      <c r="D63">
        <v>0.6</v>
      </c>
    </row>
    <row r="64" spans="1:6" x14ac:dyDescent="0.25">
      <c r="B64">
        <v>0.5</v>
      </c>
      <c r="D64">
        <v>0.6</v>
      </c>
    </row>
    <row r="65" spans="1:7" x14ac:dyDescent="0.25">
      <c r="F65">
        <f>_xlfn.T.TEST(D59:D64,B59:B64,1,1)</f>
        <v>0.40612387858949778</v>
      </c>
    </row>
    <row r="67" spans="1:7" x14ac:dyDescent="0.25">
      <c r="A67">
        <v>9</v>
      </c>
      <c r="B67">
        <v>0.66666666666666663</v>
      </c>
      <c r="D67">
        <v>0.6</v>
      </c>
    </row>
    <row r="68" spans="1:7" x14ac:dyDescent="0.25">
      <c r="B68">
        <v>0.5</v>
      </c>
      <c r="D68">
        <v>0.875</v>
      </c>
    </row>
    <row r="69" spans="1:7" x14ac:dyDescent="0.25">
      <c r="B69">
        <v>0.66666666666666663</v>
      </c>
      <c r="D69">
        <v>1</v>
      </c>
    </row>
    <row r="70" spans="1:7" x14ac:dyDescent="0.25">
      <c r="B70">
        <v>0.4</v>
      </c>
      <c r="D70">
        <v>1</v>
      </c>
    </row>
    <row r="71" spans="1:7" x14ac:dyDescent="0.25">
      <c r="B71">
        <v>0.75</v>
      </c>
      <c r="D71">
        <v>0.6</v>
      </c>
    </row>
    <row r="72" spans="1:7" x14ac:dyDescent="0.25">
      <c r="B72">
        <v>0.2857142857142857</v>
      </c>
      <c r="D72">
        <v>0.75</v>
      </c>
    </row>
    <row r="73" spans="1:7" x14ac:dyDescent="0.25">
      <c r="F73">
        <f>_xlfn.T.TEST(D67:D72,B67:B72,1,1)</f>
        <v>4.3995493586009342E-2</v>
      </c>
      <c r="G73" t="s">
        <v>35</v>
      </c>
    </row>
    <row r="75" spans="1:7" x14ac:dyDescent="0.25">
      <c r="A75">
        <v>10</v>
      </c>
      <c r="B75">
        <v>0.5</v>
      </c>
      <c r="D75">
        <v>0.2</v>
      </c>
    </row>
    <row r="76" spans="1:7" x14ac:dyDescent="0.25">
      <c r="B76">
        <v>0.83333333333333337</v>
      </c>
      <c r="D76">
        <v>0.5714285714285714</v>
      </c>
    </row>
    <row r="77" spans="1:7" x14ac:dyDescent="0.25">
      <c r="B77">
        <v>0.5</v>
      </c>
      <c r="D77">
        <v>0.83333333333333337</v>
      </c>
    </row>
    <row r="78" spans="1:7" x14ac:dyDescent="0.25">
      <c r="B78">
        <v>0.4</v>
      </c>
      <c r="D78">
        <v>1</v>
      </c>
    </row>
    <row r="79" spans="1:7" x14ac:dyDescent="0.25">
      <c r="B79">
        <v>0.5</v>
      </c>
      <c r="D79">
        <v>0.4</v>
      </c>
    </row>
    <row r="80" spans="1:7" x14ac:dyDescent="0.25">
      <c r="B80">
        <v>0.5714285714285714</v>
      </c>
      <c r="D80">
        <v>0.75</v>
      </c>
    </row>
    <row r="81" spans="1:6" x14ac:dyDescent="0.25">
      <c r="F81">
        <f>_xlfn.T.TEST(D75:D80,B75:B80,1,1)</f>
        <v>0.31446079999325427</v>
      </c>
    </row>
    <row r="83" spans="1:6" x14ac:dyDescent="0.25">
      <c r="A83">
        <v>11</v>
      </c>
      <c r="B83">
        <v>0.625</v>
      </c>
      <c r="D83">
        <v>0.25</v>
      </c>
    </row>
    <row r="84" spans="1:6" x14ac:dyDescent="0.25">
      <c r="B84">
        <v>0.83333333333333337</v>
      </c>
      <c r="D84">
        <v>0.75</v>
      </c>
    </row>
    <row r="85" spans="1:6" x14ac:dyDescent="0.25">
      <c r="B85">
        <v>0.5</v>
      </c>
      <c r="D85">
        <v>1</v>
      </c>
    </row>
    <row r="86" spans="1:6" x14ac:dyDescent="0.25">
      <c r="B86">
        <v>0.5</v>
      </c>
      <c r="D86">
        <v>1</v>
      </c>
    </row>
    <row r="87" spans="1:6" x14ac:dyDescent="0.25">
      <c r="B87">
        <v>0.4</v>
      </c>
      <c r="D87">
        <v>0.5</v>
      </c>
    </row>
    <row r="88" spans="1:6" x14ac:dyDescent="0.25">
      <c r="B88">
        <v>0.5</v>
      </c>
      <c r="D88">
        <v>0.5</v>
      </c>
    </row>
    <row r="89" spans="1:6" x14ac:dyDescent="0.25">
      <c r="F89">
        <f>_xlfn.T.TEST(D83:D88,B83:B88,1,1)</f>
        <v>0.23987200111617585</v>
      </c>
    </row>
    <row r="91" spans="1:6" x14ac:dyDescent="0.25">
      <c r="A91">
        <v>12</v>
      </c>
      <c r="B91">
        <v>0.625</v>
      </c>
      <c r="D91">
        <v>0.25</v>
      </c>
    </row>
    <row r="92" spans="1:6" x14ac:dyDescent="0.25">
      <c r="B92">
        <v>0.66666666666666663</v>
      </c>
      <c r="D92">
        <v>0.5</v>
      </c>
    </row>
    <row r="93" spans="1:6" x14ac:dyDescent="0.25">
      <c r="B93">
        <v>0.625</v>
      </c>
      <c r="D93">
        <v>0.8</v>
      </c>
    </row>
    <row r="94" spans="1:6" x14ac:dyDescent="0.25">
      <c r="B94">
        <v>0.5</v>
      </c>
      <c r="D94">
        <v>0.75</v>
      </c>
    </row>
    <row r="95" spans="1:6" x14ac:dyDescent="0.25">
      <c r="B95">
        <v>0.8</v>
      </c>
      <c r="D95">
        <v>0.25</v>
      </c>
    </row>
    <row r="96" spans="1:6" x14ac:dyDescent="0.25">
      <c r="B96">
        <v>0.33333333333333331</v>
      </c>
      <c r="D96">
        <v>0.5</v>
      </c>
    </row>
    <row r="97" spans="1:6" x14ac:dyDescent="0.25">
      <c r="F97">
        <f>_xlfn.T.TEST(D91:D96,B91:B96,1,1)</f>
        <v>0.28261558079818755</v>
      </c>
    </row>
    <row r="99" spans="1:6" x14ac:dyDescent="0.25">
      <c r="A99">
        <v>13</v>
      </c>
      <c r="B99">
        <v>0.6</v>
      </c>
      <c r="D99">
        <v>0.6</v>
      </c>
    </row>
    <row r="100" spans="1:6" x14ac:dyDescent="0.25">
      <c r="B100">
        <v>0.6</v>
      </c>
      <c r="D100">
        <v>1</v>
      </c>
    </row>
    <row r="101" spans="1:6" x14ac:dyDescent="0.25">
      <c r="B101">
        <v>0.4</v>
      </c>
      <c r="D101">
        <v>0.6</v>
      </c>
    </row>
    <row r="102" spans="1:6" x14ac:dyDescent="0.25">
      <c r="B102">
        <v>0.4</v>
      </c>
      <c r="D102">
        <v>0.8</v>
      </c>
    </row>
    <row r="103" spans="1:6" x14ac:dyDescent="0.25">
      <c r="B103">
        <v>0.4</v>
      </c>
      <c r="D103">
        <v>0.8</v>
      </c>
    </row>
    <row r="104" spans="1:6" x14ac:dyDescent="0.25">
      <c r="B104">
        <v>0.8</v>
      </c>
      <c r="D104">
        <v>0.2</v>
      </c>
    </row>
    <row r="105" spans="1:6" x14ac:dyDescent="0.25">
      <c r="F105">
        <f>_xlfn.T.TEST(D99:D104,B99:B104,1,1)</f>
        <v>0.2220565827109629</v>
      </c>
    </row>
    <row r="107" spans="1:6" x14ac:dyDescent="0.25">
      <c r="A107">
        <v>14</v>
      </c>
      <c r="B107">
        <v>1</v>
      </c>
      <c r="D107">
        <v>0.2</v>
      </c>
    </row>
    <row r="108" spans="1:6" x14ac:dyDescent="0.25">
      <c r="B108">
        <v>0.8</v>
      </c>
      <c r="D108">
        <v>0.8</v>
      </c>
    </row>
    <row r="109" spans="1:6" x14ac:dyDescent="0.25">
      <c r="B109">
        <v>1</v>
      </c>
      <c r="D109">
        <v>0.6</v>
      </c>
    </row>
    <row r="110" spans="1:6" x14ac:dyDescent="0.25">
      <c r="B110">
        <v>0.2</v>
      </c>
      <c r="D110">
        <v>0.8</v>
      </c>
    </row>
    <row r="111" spans="1:6" x14ac:dyDescent="0.25">
      <c r="B111">
        <v>0.8</v>
      </c>
      <c r="D111">
        <v>1</v>
      </c>
    </row>
    <row r="112" spans="1:6" x14ac:dyDescent="0.25">
      <c r="B112">
        <v>0.4</v>
      </c>
      <c r="D112">
        <v>0.4</v>
      </c>
    </row>
    <row r="113" spans="6:6" x14ac:dyDescent="0.25">
      <c r="F113">
        <f>_xlfn.T.TEST(D107:D112,B107:B112,1,1)</f>
        <v>0.37486568844728679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C3" sqref="C3"/>
    </sheetView>
  </sheetViews>
  <sheetFormatPr defaultRowHeight="15" x14ac:dyDescent="0.25"/>
  <sheetData>
    <row r="1" spans="1:7" x14ac:dyDescent="0.25">
      <c r="A1" t="s">
        <v>33</v>
      </c>
    </row>
    <row r="2" spans="1:7" x14ac:dyDescent="0.25">
      <c r="A2" t="s">
        <v>27</v>
      </c>
      <c r="C2" t="s">
        <v>29</v>
      </c>
      <c r="E2" t="s">
        <v>0</v>
      </c>
      <c r="G2" t="s">
        <v>41</v>
      </c>
    </row>
    <row r="3" spans="1:7" x14ac:dyDescent="0.25">
      <c r="A3">
        <v>1</v>
      </c>
      <c r="C3">
        <v>0.59375</v>
      </c>
      <c r="E3">
        <v>0.5</v>
      </c>
      <c r="G3">
        <v>0.6</v>
      </c>
    </row>
    <row r="4" spans="1:7" x14ac:dyDescent="0.25">
      <c r="A4">
        <v>2</v>
      </c>
      <c r="C4">
        <v>0.65625</v>
      </c>
      <c r="E4">
        <v>0.70588235294117652</v>
      </c>
      <c r="G4">
        <v>0.5714285714285714</v>
      </c>
    </row>
    <row r="5" spans="1:7" x14ac:dyDescent="0.25">
      <c r="A5">
        <v>3</v>
      </c>
      <c r="C5">
        <v>0.6428571428571429</v>
      </c>
      <c r="E5">
        <v>0.62068965517241381</v>
      </c>
      <c r="G5">
        <v>0.6</v>
      </c>
    </row>
    <row r="6" spans="1:7" x14ac:dyDescent="0.25">
      <c r="A6">
        <v>4</v>
      </c>
      <c r="C6">
        <v>0.6071428571428571</v>
      </c>
      <c r="E6">
        <v>0.56666666666666665</v>
      </c>
      <c r="G6">
        <v>0.6</v>
      </c>
    </row>
    <row r="7" spans="1:7" x14ac:dyDescent="0.25">
      <c r="A7">
        <v>5</v>
      </c>
      <c r="C7">
        <v>0.52</v>
      </c>
      <c r="E7">
        <v>0.6</v>
      </c>
      <c r="G7">
        <v>0.55000000000000004</v>
      </c>
    </row>
    <row r="8" spans="1:7" x14ac:dyDescent="0.25">
      <c r="A8">
        <v>6</v>
      </c>
      <c r="C8">
        <v>0.65384615384615385</v>
      </c>
      <c r="E8">
        <v>0.65517241379310343</v>
      </c>
      <c r="G8">
        <v>0.5</v>
      </c>
    </row>
    <row r="9" spans="1:7" x14ac:dyDescent="0.25">
      <c r="A9">
        <v>7</v>
      </c>
      <c r="C9">
        <v>0.6333333333333333</v>
      </c>
      <c r="E9">
        <v>0.6</v>
      </c>
      <c r="G9">
        <v>0.3125</v>
      </c>
    </row>
    <row r="10" spans="1:7" x14ac:dyDescent="0.25">
      <c r="A10">
        <v>8</v>
      </c>
      <c r="C10">
        <v>0.56666666666666665</v>
      </c>
      <c r="E10">
        <v>0.58620689655172409</v>
      </c>
      <c r="G10">
        <v>0.66666666666666663</v>
      </c>
    </row>
    <row r="11" spans="1:7" x14ac:dyDescent="0.25">
      <c r="A11">
        <v>9</v>
      </c>
      <c r="C11">
        <v>0.82352941176470584</v>
      </c>
      <c r="E11">
        <v>0.52941176470588236</v>
      </c>
      <c r="G11">
        <v>0.81818181818181823</v>
      </c>
    </row>
    <row r="12" spans="1:7" x14ac:dyDescent="0.25">
      <c r="A12">
        <v>10</v>
      </c>
      <c r="C12">
        <v>0.625</v>
      </c>
      <c r="E12">
        <v>0.55882352941176472</v>
      </c>
      <c r="G12">
        <v>0.63636363636363635</v>
      </c>
    </row>
    <row r="13" spans="1:7" x14ac:dyDescent="0.25">
      <c r="A13">
        <v>11</v>
      </c>
      <c r="C13">
        <v>0.68</v>
      </c>
      <c r="E13">
        <v>0.5714285714285714</v>
      </c>
      <c r="G13">
        <v>0.8125</v>
      </c>
    </row>
    <row r="14" spans="1:7" x14ac:dyDescent="0.25">
      <c r="A14">
        <v>12</v>
      </c>
      <c r="C14">
        <v>0.52</v>
      </c>
      <c r="E14">
        <v>0.61764705882352944</v>
      </c>
      <c r="G14">
        <v>0.6428571428571429</v>
      </c>
    </row>
    <row r="15" spans="1:7" x14ac:dyDescent="0.25">
      <c r="A15">
        <v>13</v>
      </c>
      <c r="C15">
        <v>0.66666666666666663</v>
      </c>
      <c r="E15">
        <v>0.53333333333333333</v>
      </c>
      <c r="G15">
        <v>0.8</v>
      </c>
    </row>
    <row r="16" spans="1:7" x14ac:dyDescent="0.25">
      <c r="A16">
        <v>14</v>
      </c>
      <c r="C16">
        <v>0.6333333333333333</v>
      </c>
      <c r="E16">
        <v>0.7</v>
      </c>
      <c r="G16">
        <v>0.8</v>
      </c>
    </row>
    <row r="18" spans="1:7" x14ac:dyDescent="0.25">
      <c r="A18" t="s">
        <v>34</v>
      </c>
      <c r="C18">
        <f>CORREL(C3:C16,A3:A16)</f>
        <v>0.12295041571471756</v>
      </c>
      <c r="E18">
        <f>CORREL(E3:E16,A3:A16)</f>
        <v>1.6784357503220725E-2</v>
      </c>
      <c r="G18">
        <f>CORREL(A3:A16,G3:G16)</f>
        <v>0.56992911412052827</v>
      </c>
    </row>
    <row r="20" spans="1:7" x14ac:dyDescent="0.25">
      <c r="G20"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1"/>
  <sheetViews>
    <sheetView zoomScale="85" zoomScaleNormal="85" workbookViewId="0">
      <selection activeCell="K47" sqref="K47"/>
    </sheetView>
  </sheetViews>
  <sheetFormatPr defaultRowHeight="15" x14ac:dyDescent="0.25"/>
  <sheetData>
    <row r="1" spans="1:24" x14ac:dyDescent="0.25">
      <c r="A1" t="s">
        <v>37</v>
      </c>
    </row>
    <row r="2" spans="1:24" x14ac:dyDescent="0.25">
      <c r="A2" t="s">
        <v>36</v>
      </c>
    </row>
    <row r="4" spans="1:24" x14ac:dyDescent="0.25">
      <c r="A4" t="s">
        <v>27</v>
      </c>
      <c r="B4" t="s">
        <v>26</v>
      </c>
      <c r="C4" t="s">
        <v>43</v>
      </c>
      <c r="D4" t="s">
        <v>38</v>
      </c>
      <c r="E4" t="s">
        <v>39</v>
      </c>
      <c r="F4" t="s">
        <v>40</v>
      </c>
      <c r="J4" t="s">
        <v>43</v>
      </c>
      <c r="K4" t="s">
        <v>27</v>
      </c>
      <c r="L4" t="s">
        <v>26</v>
      </c>
      <c r="M4" t="s">
        <v>38</v>
      </c>
      <c r="N4" t="s">
        <v>39</v>
      </c>
      <c r="O4" t="s">
        <v>40</v>
      </c>
    </row>
    <row r="5" spans="1:24" x14ac:dyDescent="0.25">
      <c r="A5">
        <v>1</v>
      </c>
      <c r="B5">
        <v>16</v>
      </c>
      <c r="C5">
        <v>2</v>
      </c>
      <c r="D5">
        <v>4</v>
      </c>
      <c r="E5">
        <v>1</v>
      </c>
      <c r="F5">
        <v>0.25</v>
      </c>
      <c r="J5">
        <v>1</v>
      </c>
      <c r="K5">
        <v>9</v>
      </c>
      <c r="L5">
        <v>16</v>
      </c>
      <c r="M5">
        <v>3</v>
      </c>
      <c r="N5">
        <v>3</v>
      </c>
      <c r="O5">
        <v>1</v>
      </c>
    </row>
    <row r="6" spans="1:24" x14ac:dyDescent="0.25">
      <c r="B6">
        <v>17</v>
      </c>
      <c r="C6">
        <v>3</v>
      </c>
      <c r="D6">
        <v>6</v>
      </c>
      <c r="E6">
        <v>4</v>
      </c>
      <c r="F6">
        <v>0.66666666666666696</v>
      </c>
      <c r="K6">
        <v>7</v>
      </c>
      <c r="L6">
        <v>17</v>
      </c>
      <c r="M6">
        <v>3</v>
      </c>
      <c r="N6">
        <v>1</v>
      </c>
      <c r="O6">
        <v>0.33333333333333298</v>
      </c>
      <c r="X6" t="s">
        <v>55</v>
      </c>
    </row>
    <row r="7" spans="1:24" x14ac:dyDescent="0.25">
      <c r="B7">
        <v>18</v>
      </c>
      <c r="C7">
        <v>2</v>
      </c>
      <c r="D7">
        <v>5</v>
      </c>
      <c r="E7">
        <v>4</v>
      </c>
      <c r="F7">
        <v>0.8</v>
      </c>
      <c r="K7">
        <v>11</v>
      </c>
      <c r="L7">
        <v>18</v>
      </c>
      <c r="M7">
        <v>6</v>
      </c>
      <c r="N7">
        <v>6</v>
      </c>
      <c r="O7">
        <v>1</v>
      </c>
    </row>
    <row r="8" spans="1:24" x14ac:dyDescent="0.25">
      <c r="D8">
        <f>SUM(D5:D7)</f>
        <v>15</v>
      </c>
      <c r="E8">
        <f>SUM(E5:E7)</f>
        <v>9</v>
      </c>
      <c r="F8">
        <f>E8/D8</f>
        <v>0.6</v>
      </c>
      <c r="M8">
        <f>SUM(M5:M7)</f>
        <v>12</v>
      </c>
      <c r="N8">
        <f>SUM(N5:N7)</f>
        <v>10</v>
      </c>
      <c r="O8">
        <f>N8/M8</f>
        <v>0.83333333333333337</v>
      </c>
    </row>
    <row r="10" spans="1:24" x14ac:dyDescent="0.25">
      <c r="A10">
        <v>2</v>
      </c>
      <c r="B10">
        <v>16</v>
      </c>
      <c r="C10">
        <v>2</v>
      </c>
      <c r="D10">
        <v>4</v>
      </c>
      <c r="E10">
        <v>3</v>
      </c>
      <c r="F10">
        <v>0.75</v>
      </c>
      <c r="J10">
        <v>1</v>
      </c>
      <c r="K10">
        <v>10</v>
      </c>
      <c r="L10">
        <v>16</v>
      </c>
      <c r="M10">
        <v>3</v>
      </c>
      <c r="N10">
        <v>2</v>
      </c>
      <c r="O10">
        <v>0.66666666666666696</v>
      </c>
    </row>
    <row r="11" spans="1:24" x14ac:dyDescent="0.25">
      <c r="B11">
        <v>17</v>
      </c>
      <c r="C11">
        <v>3</v>
      </c>
      <c r="D11">
        <v>5</v>
      </c>
      <c r="E11">
        <v>4</v>
      </c>
      <c r="F11">
        <v>0.8</v>
      </c>
      <c r="K11">
        <v>8</v>
      </c>
      <c r="L11">
        <v>17</v>
      </c>
      <c r="M11">
        <v>3</v>
      </c>
      <c r="N11">
        <v>2</v>
      </c>
      <c r="O11">
        <v>0.66666666666666696</v>
      </c>
    </row>
    <row r="12" spans="1:24" x14ac:dyDescent="0.25">
      <c r="B12">
        <v>18</v>
      </c>
      <c r="C12">
        <v>2</v>
      </c>
      <c r="D12">
        <v>5</v>
      </c>
      <c r="E12">
        <v>1</v>
      </c>
      <c r="F12">
        <v>0.2</v>
      </c>
      <c r="K12">
        <v>12</v>
      </c>
      <c r="L12">
        <v>18</v>
      </c>
      <c r="M12">
        <v>4</v>
      </c>
      <c r="N12">
        <v>4</v>
      </c>
      <c r="O12">
        <v>1</v>
      </c>
    </row>
    <row r="13" spans="1:24" x14ac:dyDescent="0.25">
      <c r="D13">
        <f>SUM(D10:D12)</f>
        <v>14</v>
      </c>
      <c r="E13">
        <f>SUM(E10:E12)</f>
        <v>8</v>
      </c>
      <c r="F13">
        <f>E13/D13</f>
        <v>0.5714285714285714</v>
      </c>
      <c r="M13">
        <f>SUM(M10:M12)</f>
        <v>10</v>
      </c>
      <c r="N13">
        <f>SUM(N10:N12)</f>
        <v>8</v>
      </c>
      <c r="O13">
        <f>N13/M13</f>
        <v>0.8</v>
      </c>
    </row>
    <row r="14" spans="1:24" x14ac:dyDescent="0.25">
      <c r="P14">
        <f>M8+M13</f>
        <v>22</v>
      </c>
      <c r="Q14">
        <f>N8+N13</f>
        <v>18</v>
      </c>
      <c r="R14">
        <f>Q14/P14</f>
        <v>0.81818181818181823</v>
      </c>
    </row>
    <row r="15" spans="1:24" x14ac:dyDescent="0.25">
      <c r="A15">
        <v>3</v>
      </c>
      <c r="B15">
        <v>16</v>
      </c>
      <c r="C15">
        <v>3</v>
      </c>
      <c r="D15">
        <v>5</v>
      </c>
      <c r="E15">
        <v>4</v>
      </c>
      <c r="F15">
        <v>0.8</v>
      </c>
      <c r="J15">
        <v>2</v>
      </c>
      <c r="K15">
        <v>2</v>
      </c>
      <c r="L15">
        <v>16</v>
      </c>
      <c r="M15">
        <v>4</v>
      </c>
      <c r="N15">
        <v>1</v>
      </c>
      <c r="O15">
        <v>0.25</v>
      </c>
    </row>
    <row r="16" spans="1:24" x14ac:dyDescent="0.25">
      <c r="B16">
        <v>17</v>
      </c>
      <c r="C16">
        <v>2</v>
      </c>
      <c r="D16">
        <v>4</v>
      </c>
      <c r="E16">
        <v>2</v>
      </c>
      <c r="F16">
        <v>0.5</v>
      </c>
      <c r="K16">
        <v>3</v>
      </c>
      <c r="L16">
        <v>17</v>
      </c>
      <c r="M16">
        <v>4</v>
      </c>
      <c r="N16">
        <v>2</v>
      </c>
      <c r="O16">
        <v>0.5</v>
      </c>
    </row>
    <row r="17" spans="1:23" x14ac:dyDescent="0.25">
      <c r="B17">
        <v>18</v>
      </c>
      <c r="C17">
        <v>3</v>
      </c>
      <c r="D17">
        <v>6</v>
      </c>
      <c r="E17">
        <v>3</v>
      </c>
      <c r="F17">
        <v>0.5</v>
      </c>
      <c r="K17">
        <v>1</v>
      </c>
      <c r="L17">
        <v>18</v>
      </c>
      <c r="M17">
        <v>5</v>
      </c>
      <c r="N17">
        <v>4</v>
      </c>
      <c r="O17">
        <v>0.8</v>
      </c>
    </row>
    <row r="18" spans="1:23" x14ac:dyDescent="0.25">
      <c r="D18">
        <f>SUM(D15:D17)</f>
        <v>15</v>
      </c>
      <c r="E18">
        <f>SUM(E15:E17)</f>
        <v>9</v>
      </c>
      <c r="F18">
        <f>E18/D18</f>
        <v>0.6</v>
      </c>
      <c r="M18">
        <f>SUM(M15:M17)</f>
        <v>13</v>
      </c>
      <c r="N18">
        <f>SUM(N15:N17)</f>
        <v>7</v>
      </c>
      <c r="O18">
        <f>N18/M18</f>
        <v>0.53846153846153844</v>
      </c>
    </row>
    <row r="20" spans="1:23" x14ac:dyDescent="0.25">
      <c r="A20">
        <v>4</v>
      </c>
      <c r="B20">
        <v>16</v>
      </c>
      <c r="C20">
        <v>3</v>
      </c>
      <c r="D20">
        <v>5</v>
      </c>
      <c r="E20">
        <v>4</v>
      </c>
      <c r="F20">
        <v>0.8</v>
      </c>
      <c r="J20">
        <v>2</v>
      </c>
      <c r="K20">
        <v>3</v>
      </c>
      <c r="L20">
        <v>16</v>
      </c>
      <c r="M20">
        <v>4</v>
      </c>
      <c r="N20">
        <v>3</v>
      </c>
      <c r="O20">
        <v>0.75</v>
      </c>
    </row>
    <row r="21" spans="1:23" x14ac:dyDescent="0.25">
      <c r="B21">
        <v>17</v>
      </c>
      <c r="C21">
        <v>2</v>
      </c>
      <c r="D21">
        <v>4</v>
      </c>
      <c r="E21">
        <v>2</v>
      </c>
      <c r="F21">
        <v>0.5</v>
      </c>
      <c r="K21">
        <v>4</v>
      </c>
      <c r="L21">
        <v>17</v>
      </c>
      <c r="M21">
        <v>4</v>
      </c>
      <c r="N21">
        <v>2</v>
      </c>
      <c r="O21">
        <v>0.5</v>
      </c>
    </row>
    <row r="22" spans="1:23" x14ac:dyDescent="0.25">
      <c r="B22">
        <v>18</v>
      </c>
      <c r="C22">
        <v>3</v>
      </c>
      <c r="D22">
        <v>6</v>
      </c>
      <c r="E22">
        <v>3</v>
      </c>
      <c r="F22">
        <v>0.5</v>
      </c>
      <c r="K22">
        <v>2</v>
      </c>
      <c r="L22">
        <v>18</v>
      </c>
      <c r="M22">
        <v>5</v>
      </c>
      <c r="N22">
        <v>1</v>
      </c>
      <c r="O22">
        <v>0.2</v>
      </c>
    </row>
    <row r="23" spans="1:23" x14ac:dyDescent="0.25">
      <c r="D23">
        <f>SUM(D20:D22)</f>
        <v>15</v>
      </c>
      <c r="E23">
        <f>SUM(E20:E22)</f>
        <v>9</v>
      </c>
      <c r="F23">
        <f>E23/D23</f>
        <v>0.6</v>
      </c>
      <c r="M23">
        <f>SUM(M20:M22)</f>
        <v>13</v>
      </c>
      <c r="N23">
        <f>SUM(N20:N22)</f>
        <v>6</v>
      </c>
      <c r="O23">
        <f>N23/M23</f>
        <v>0.46153846153846156</v>
      </c>
    </row>
    <row r="24" spans="1:23" x14ac:dyDescent="0.25">
      <c r="P24">
        <f>M18+M23</f>
        <v>26</v>
      </c>
      <c r="Q24">
        <f>N18+N23</f>
        <v>13</v>
      </c>
      <c r="R24">
        <f>Q24/P24</f>
        <v>0.5</v>
      </c>
    </row>
    <row r="25" spans="1:23" x14ac:dyDescent="0.25">
      <c r="A25">
        <v>5</v>
      </c>
      <c r="B25">
        <v>16</v>
      </c>
      <c r="C25">
        <v>4</v>
      </c>
      <c r="D25">
        <v>5</v>
      </c>
      <c r="E25">
        <v>3</v>
      </c>
      <c r="F25">
        <v>0.6</v>
      </c>
      <c r="J25">
        <v>3</v>
      </c>
      <c r="K25">
        <v>3</v>
      </c>
      <c r="L25">
        <v>16</v>
      </c>
      <c r="M25">
        <v>5</v>
      </c>
      <c r="N25">
        <v>4</v>
      </c>
      <c r="O25">
        <v>0.8</v>
      </c>
    </row>
    <row r="26" spans="1:23" x14ac:dyDescent="0.25">
      <c r="B26">
        <v>17</v>
      </c>
      <c r="C26">
        <v>5</v>
      </c>
      <c r="D26">
        <v>8</v>
      </c>
      <c r="E26">
        <v>5</v>
      </c>
      <c r="F26">
        <v>0.625</v>
      </c>
      <c r="K26">
        <v>1</v>
      </c>
      <c r="L26">
        <v>17</v>
      </c>
      <c r="M26">
        <v>6</v>
      </c>
      <c r="N26">
        <v>4</v>
      </c>
      <c r="O26">
        <v>0.66666666666666696</v>
      </c>
    </row>
    <row r="27" spans="1:23" x14ac:dyDescent="0.25">
      <c r="B27">
        <v>18</v>
      </c>
      <c r="C27">
        <v>4</v>
      </c>
      <c r="D27">
        <v>6</v>
      </c>
      <c r="E27">
        <v>2</v>
      </c>
      <c r="F27">
        <v>0.33333333300000001</v>
      </c>
      <c r="K27">
        <v>3</v>
      </c>
      <c r="L27">
        <v>18</v>
      </c>
      <c r="M27">
        <v>6</v>
      </c>
      <c r="N27">
        <v>3</v>
      </c>
      <c r="O27">
        <v>0.5</v>
      </c>
    </row>
    <row r="28" spans="1:23" x14ac:dyDescent="0.25">
      <c r="D28">
        <f>SUM(D25:D27)</f>
        <v>19</v>
      </c>
      <c r="E28">
        <f>SUM(E25:E27)</f>
        <v>10</v>
      </c>
      <c r="F28">
        <f>E28/D28</f>
        <v>0.52631578947368418</v>
      </c>
      <c r="M28">
        <f>SUM(M25:M27)</f>
        <v>17</v>
      </c>
      <c r="N28">
        <f>SUM(N25:N27)</f>
        <v>11</v>
      </c>
      <c r="O28">
        <f>N28/M28</f>
        <v>0.6470588235294118</v>
      </c>
    </row>
    <row r="30" spans="1:23" x14ac:dyDescent="0.25">
      <c r="A30">
        <v>6</v>
      </c>
      <c r="B30">
        <v>16</v>
      </c>
      <c r="C30">
        <v>4</v>
      </c>
      <c r="D30">
        <v>5</v>
      </c>
      <c r="E30">
        <v>2</v>
      </c>
      <c r="F30">
        <v>0.4</v>
      </c>
      <c r="J30">
        <v>3</v>
      </c>
      <c r="K30">
        <v>4</v>
      </c>
      <c r="L30">
        <v>16</v>
      </c>
      <c r="M30">
        <v>5</v>
      </c>
      <c r="N30">
        <v>4</v>
      </c>
      <c r="O30">
        <v>0.8</v>
      </c>
    </row>
    <row r="31" spans="1:23" x14ac:dyDescent="0.25">
      <c r="B31">
        <v>17</v>
      </c>
      <c r="C31">
        <v>5</v>
      </c>
      <c r="D31">
        <v>5</v>
      </c>
      <c r="E31">
        <v>2</v>
      </c>
      <c r="F31">
        <v>0.4</v>
      </c>
      <c r="K31">
        <v>2</v>
      </c>
      <c r="L31">
        <v>17</v>
      </c>
      <c r="M31">
        <v>5</v>
      </c>
      <c r="N31">
        <v>4</v>
      </c>
      <c r="O31">
        <v>0.8</v>
      </c>
    </row>
    <row r="32" spans="1:23" x14ac:dyDescent="0.25">
      <c r="B32">
        <v>18</v>
      </c>
      <c r="C32">
        <v>4</v>
      </c>
      <c r="D32">
        <v>6</v>
      </c>
      <c r="E32">
        <v>4</v>
      </c>
      <c r="F32">
        <v>0.66666666699999999</v>
      </c>
      <c r="K32">
        <v>4</v>
      </c>
      <c r="L32">
        <v>18</v>
      </c>
      <c r="M32">
        <v>6</v>
      </c>
      <c r="N32">
        <v>3</v>
      </c>
      <c r="O32">
        <v>0.5</v>
      </c>
      <c r="W32" t="s">
        <v>56</v>
      </c>
    </row>
    <row r="33" spans="1:21" x14ac:dyDescent="0.25">
      <c r="D33">
        <f>SUM(D30:D32)</f>
        <v>16</v>
      </c>
      <c r="E33">
        <f>SUM(E30:E32)</f>
        <v>8</v>
      </c>
      <c r="F33">
        <f>E33/D33</f>
        <v>0.5</v>
      </c>
      <c r="M33">
        <f>SUM(M30:M32)</f>
        <v>16</v>
      </c>
      <c r="N33">
        <f>SUM(N30:N32)</f>
        <v>11</v>
      </c>
      <c r="O33">
        <f>N33/M33</f>
        <v>0.6875</v>
      </c>
    </row>
    <row r="34" spans="1:21" x14ac:dyDescent="0.25">
      <c r="P34">
        <f>M28+M33</f>
        <v>33</v>
      </c>
      <c r="Q34">
        <f>N28+N33</f>
        <v>22</v>
      </c>
      <c r="R34">
        <f>Q34/P34</f>
        <v>0.66666666666666663</v>
      </c>
    </row>
    <row r="35" spans="1:21" x14ac:dyDescent="0.25">
      <c r="A35">
        <v>7</v>
      </c>
      <c r="B35">
        <v>16</v>
      </c>
      <c r="C35">
        <v>6</v>
      </c>
      <c r="D35">
        <v>5</v>
      </c>
      <c r="E35">
        <v>0</v>
      </c>
      <c r="F35">
        <v>0</v>
      </c>
      <c r="J35">
        <v>4</v>
      </c>
      <c r="K35">
        <v>5</v>
      </c>
      <c r="L35">
        <v>16</v>
      </c>
      <c r="M35">
        <v>5</v>
      </c>
      <c r="N35">
        <v>3</v>
      </c>
      <c r="O35">
        <v>0.6</v>
      </c>
      <c r="T35">
        <v>2</v>
      </c>
      <c r="U35">
        <f>O18</f>
        <v>0.53846153846153844</v>
      </c>
    </row>
    <row r="36" spans="1:21" x14ac:dyDescent="0.25">
      <c r="B36">
        <v>17</v>
      </c>
      <c r="C36">
        <v>1</v>
      </c>
      <c r="D36">
        <v>3</v>
      </c>
      <c r="E36">
        <v>1</v>
      </c>
      <c r="F36">
        <v>0.33333333333333298</v>
      </c>
      <c r="K36">
        <v>1</v>
      </c>
      <c r="L36">
        <v>17</v>
      </c>
      <c r="M36">
        <v>6</v>
      </c>
      <c r="N36">
        <v>4</v>
      </c>
      <c r="O36">
        <v>0.66666666666666696</v>
      </c>
      <c r="U36">
        <f>O23</f>
        <v>0.46153846153846156</v>
      </c>
    </row>
    <row r="37" spans="1:21" x14ac:dyDescent="0.25">
      <c r="B37">
        <v>18</v>
      </c>
      <c r="C37">
        <v>5</v>
      </c>
      <c r="D37">
        <v>8</v>
      </c>
      <c r="E37">
        <v>5</v>
      </c>
      <c r="F37">
        <v>0.625</v>
      </c>
      <c r="K37">
        <v>5</v>
      </c>
      <c r="L37">
        <v>18</v>
      </c>
      <c r="M37">
        <v>6</v>
      </c>
      <c r="N37">
        <v>2</v>
      </c>
      <c r="O37">
        <v>0.33333333300000001</v>
      </c>
      <c r="T37">
        <v>6</v>
      </c>
      <c r="U37">
        <f>O58</f>
        <v>0.46153846153846156</v>
      </c>
    </row>
    <row r="38" spans="1:21" x14ac:dyDescent="0.25">
      <c r="D38">
        <f>SUM(D35:D37)</f>
        <v>16</v>
      </c>
      <c r="E38">
        <f>SUM(E35:E37)</f>
        <v>6</v>
      </c>
      <c r="F38">
        <f>E38/D38</f>
        <v>0.375</v>
      </c>
      <c r="M38">
        <f>SUM(M35:M37)</f>
        <v>17</v>
      </c>
      <c r="N38">
        <f>SUM(N35:N37)</f>
        <v>9</v>
      </c>
      <c r="O38">
        <f>N38/M38</f>
        <v>0.52941176470588236</v>
      </c>
      <c r="U38">
        <f>O63</f>
        <v>0.66666666666666663</v>
      </c>
    </row>
    <row r="39" spans="1:21" x14ac:dyDescent="0.25">
      <c r="T39">
        <v>4</v>
      </c>
      <c r="U39">
        <f>O38</f>
        <v>0.52941176470588236</v>
      </c>
    </row>
    <row r="40" spans="1:21" x14ac:dyDescent="0.25">
      <c r="A40">
        <v>8</v>
      </c>
      <c r="B40">
        <v>16</v>
      </c>
      <c r="C40">
        <v>6</v>
      </c>
      <c r="D40">
        <v>4</v>
      </c>
      <c r="E40">
        <v>3</v>
      </c>
      <c r="F40">
        <v>0.75</v>
      </c>
      <c r="J40">
        <v>4</v>
      </c>
      <c r="K40">
        <v>6</v>
      </c>
      <c r="L40">
        <v>16</v>
      </c>
      <c r="M40">
        <v>5</v>
      </c>
      <c r="N40">
        <v>2</v>
      </c>
      <c r="O40">
        <v>0.4</v>
      </c>
      <c r="U40">
        <f>O43</f>
        <v>0.625</v>
      </c>
    </row>
    <row r="41" spans="1:21" x14ac:dyDescent="0.25">
      <c r="B41">
        <v>17</v>
      </c>
      <c r="C41">
        <v>1</v>
      </c>
      <c r="D41">
        <v>3</v>
      </c>
      <c r="E41">
        <v>2</v>
      </c>
      <c r="F41">
        <v>0.66666666666666696</v>
      </c>
      <c r="K41">
        <v>2</v>
      </c>
      <c r="L41">
        <v>17</v>
      </c>
      <c r="M41">
        <v>5</v>
      </c>
      <c r="N41">
        <v>4</v>
      </c>
      <c r="O41">
        <v>0.8</v>
      </c>
      <c r="T41">
        <v>5</v>
      </c>
      <c r="U41">
        <f>O48</f>
        <v>0.66666666666666663</v>
      </c>
    </row>
    <row r="42" spans="1:21" x14ac:dyDescent="0.25">
      <c r="B42">
        <v>18</v>
      </c>
      <c r="C42">
        <v>5</v>
      </c>
      <c r="D42">
        <v>8</v>
      </c>
      <c r="E42">
        <v>5</v>
      </c>
      <c r="F42">
        <v>0.625</v>
      </c>
      <c r="K42">
        <v>6</v>
      </c>
      <c r="L42">
        <v>18</v>
      </c>
      <c r="M42">
        <v>6</v>
      </c>
      <c r="N42">
        <v>4</v>
      </c>
      <c r="O42">
        <v>0.66666666666666696</v>
      </c>
      <c r="U42">
        <f>O53</f>
        <v>0.55555555555555558</v>
      </c>
    </row>
    <row r="43" spans="1:21" x14ac:dyDescent="0.25">
      <c r="D43">
        <f>SUM(D40:D42)</f>
        <v>15</v>
      </c>
      <c r="E43">
        <f>SUM(E40:E42)</f>
        <v>10</v>
      </c>
      <c r="F43">
        <f>E43/D43</f>
        <v>0.66666666666666663</v>
      </c>
      <c r="M43">
        <f>SUM(M40:M42)</f>
        <v>16</v>
      </c>
      <c r="N43">
        <f>SUM(N40:N42)</f>
        <v>10</v>
      </c>
      <c r="O43">
        <f>N43/M43</f>
        <v>0.625</v>
      </c>
      <c r="T43">
        <v>3</v>
      </c>
      <c r="U43">
        <f>O28</f>
        <v>0.6470588235294118</v>
      </c>
    </row>
    <row r="44" spans="1:21" x14ac:dyDescent="0.25">
      <c r="P44">
        <f>M38+M43</f>
        <v>33</v>
      </c>
      <c r="Q44">
        <f>N38+N43</f>
        <v>19</v>
      </c>
      <c r="R44">
        <f>Q44/P44</f>
        <v>0.5757575757575758</v>
      </c>
      <c r="U44">
        <f>O33</f>
        <v>0.6875</v>
      </c>
    </row>
    <row r="45" spans="1:21" x14ac:dyDescent="0.25">
      <c r="A45">
        <v>9</v>
      </c>
      <c r="B45">
        <v>16</v>
      </c>
      <c r="C45">
        <v>1</v>
      </c>
      <c r="D45">
        <v>3</v>
      </c>
      <c r="E45">
        <v>3</v>
      </c>
      <c r="F45">
        <v>1</v>
      </c>
      <c r="J45">
        <v>5</v>
      </c>
      <c r="K45">
        <v>11</v>
      </c>
      <c r="L45">
        <v>16</v>
      </c>
      <c r="M45">
        <v>5</v>
      </c>
      <c r="N45">
        <v>4</v>
      </c>
      <c r="O45">
        <v>0.8</v>
      </c>
      <c r="T45">
        <v>7</v>
      </c>
      <c r="U45">
        <f>O68</f>
        <v>0.8</v>
      </c>
    </row>
    <row r="46" spans="1:21" x14ac:dyDescent="0.25">
      <c r="B46">
        <v>17</v>
      </c>
      <c r="C46">
        <v>6</v>
      </c>
      <c r="D46">
        <v>4</v>
      </c>
      <c r="E46">
        <v>4</v>
      </c>
      <c r="F46">
        <v>1</v>
      </c>
      <c r="K46">
        <v>5</v>
      </c>
      <c r="L46">
        <v>17</v>
      </c>
      <c r="M46">
        <v>8</v>
      </c>
      <c r="N46">
        <v>5</v>
      </c>
      <c r="O46">
        <v>0.625</v>
      </c>
      <c r="U46">
        <f>O73</f>
        <v>0.73333333333333328</v>
      </c>
    </row>
    <row r="47" spans="1:21" x14ac:dyDescent="0.25">
      <c r="B47">
        <v>18</v>
      </c>
      <c r="C47">
        <v>6</v>
      </c>
      <c r="D47">
        <v>4</v>
      </c>
      <c r="E47">
        <v>2</v>
      </c>
      <c r="F47">
        <v>0.5</v>
      </c>
      <c r="K47">
        <v>7</v>
      </c>
      <c r="L47">
        <v>18</v>
      </c>
      <c r="M47">
        <v>8</v>
      </c>
      <c r="N47">
        <v>5</v>
      </c>
      <c r="O47">
        <v>0.625</v>
      </c>
      <c r="T47">
        <v>1</v>
      </c>
      <c r="U47">
        <f>O8</f>
        <v>0.83333333333333337</v>
      </c>
    </row>
    <row r="48" spans="1:21" x14ac:dyDescent="0.25">
      <c r="D48">
        <f>SUM(D45:D47)</f>
        <v>11</v>
      </c>
      <c r="E48">
        <f>SUM(E45:E47)</f>
        <v>9</v>
      </c>
      <c r="F48">
        <f>E48/D48</f>
        <v>0.81818181818181823</v>
      </c>
      <c r="M48">
        <f>SUM(M45:M47)</f>
        <v>21</v>
      </c>
      <c r="N48">
        <f>SUM(N45:N47)</f>
        <v>14</v>
      </c>
      <c r="O48">
        <f>N48/M48</f>
        <v>0.66666666666666663</v>
      </c>
      <c r="U48">
        <f>O13</f>
        <v>0.8</v>
      </c>
    </row>
    <row r="50" spans="1:18" x14ac:dyDescent="0.25">
      <c r="A50">
        <v>10</v>
      </c>
      <c r="B50">
        <v>16</v>
      </c>
      <c r="C50">
        <v>1</v>
      </c>
      <c r="D50">
        <v>3</v>
      </c>
      <c r="E50">
        <v>2</v>
      </c>
      <c r="F50">
        <v>0.66666666666666696</v>
      </c>
      <c r="J50">
        <v>5</v>
      </c>
      <c r="K50">
        <v>12</v>
      </c>
      <c r="L50">
        <v>16</v>
      </c>
      <c r="M50">
        <v>5</v>
      </c>
      <c r="N50">
        <v>3</v>
      </c>
      <c r="O50">
        <v>0.6</v>
      </c>
    </row>
    <row r="51" spans="1:18" x14ac:dyDescent="0.25">
      <c r="B51">
        <v>17</v>
      </c>
      <c r="C51">
        <v>6</v>
      </c>
      <c r="D51">
        <v>4</v>
      </c>
      <c r="E51">
        <v>2</v>
      </c>
      <c r="F51">
        <v>0.5</v>
      </c>
      <c r="K51">
        <v>6</v>
      </c>
      <c r="L51">
        <v>17</v>
      </c>
      <c r="M51">
        <v>5</v>
      </c>
      <c r="N51">
        <v>2</v>
      </c>
      <c r="O51">
        <v>0.4</v>
      </c>
    </row>
    <row r="52" spans="1:18" x14ac:dyDescent="0.25">
      <c r="B52">
        <v>18</v>
      </c>
      <c r="C52">
        <v>6</v>
      </c>
      <c r="D52">
        <v>4</v>
      </c>
      <c r="E52">
        <v>3</v>
      </c>
      <c r="F52">
        <v>0.75</v>
      </c>
      <c r="K52">
        <v>8</v>
      </c>
      <c r="L52">
        <v>18</v>
      </c>
      <c r="M52">
        <v>8</v>
      </c>
      <c r="N52">
        <v>5</v>
      </c>
      <c r="O52">
        <v>0.625</v>
      </c>
    </row>
    <row r="53" spans="1:18" x14ac:dyDescent="0.25">
      <c r="D53">
        <f>SUM(D50:D52)</f>
        <v>11</v>
      </c>
      <c r="E53">
        <f>SUM(E50:E52)</f>
        <v>7</v>
      </c>
      <c r="F53">
        <f>E53/D53</f>
        <v>0.63636363636363635</v>
      </c>
      <c r="M53">
        <f>SUM(M50:M52)</f>
        <v>18</v>
      </c>
      <c r="N53">
        <f>SUM(N50:N52)</f>
        <v>10</v>
      </c>
      <c r="O53">
        <f>N53/M53</f>
        <v>0.55555555555555558</v>
      </c>
    </row>
    <row r="54" spans="1:18" x14ac:dyDescent="0.25">
      <c r="P54">
        <f>M48+M53</f>
        <v>39</v>
      </c>
      <c r="Q54">
        <f>N48+N53</f>
        <v>24</v>
      </c>
      <c r="R54">
        <f>Q54/P54</f>
        <v>0.61538461538461542</v>
      </c>
    </row>
    <row r="55" spans="1:18" x14ac:dyDescent="0.25">
      <c r="A55">
        <v>11</v>
      </c>
      <c r="B55">
        <v>16</v>
      </c>
      <c r="C55">
        <v>5</v>
      </c>
      <c r="D55">
        <v>5</v>
      </c>
      <c r="E55">
        <v>4</v>
      </c>
      <c r="F55">
        <v>0.8</v>
      </c>
      <c r="J55">
        <v>6</v>
      </c>
      <c r="K55">
        <v>7</v>
      </c>
      <c r="L55">
        <v>16</v>
      </c>
      <c r="M55">
        <v>5</v>
      </c>
      <c r="N55">
        <v>0</v>
      </c>
      <c r="O55">
        <v>0</v>
      </c>
    </row>
    <row r="56" spans="1:18" x14ac:dyDescent="0.25">
      <c r="B56">
        <v>17</v>
      </c>
      <c r="C56">
        <v>4</v>
      </c>
      <c r="D56">
        <v>5</v>
      </c>
      <c r="E56">
        <v>3</v>
      </c>
      <c r="F56">
        <v>0.6</v>
      </c>
      <c r="K56">
        <v>9</v>
      </c>
      <c r="L56">
        <v>17</v>
      </c>
      <c r="M56">
        <v>4</v>
      </c>
      <c r="N56">
        <v>4</v>
      </c>
      <c r="O56">
        <v>1</v>
      </c>
    </row>
    <row r="57" spans="1:18" x14ac:dyDescent="0.25">
      <c r="B57">
        <v>18</v>
      </c>
      <c r="C57">
        <v>1</v>
      </c>
      <c r="D57">
        <v>6</v>
      </c>
      <c r="E57">
        <v>6</v>
      </c>
      <c r="F57">
        <v>1</v>
      </c>
      <c r="K57">
        <v>9</v>
      </c>
      <c r="L57">
        <v>18</v>
      </c>
      <c r="M57">
        <v>4</v>
      </c>
      <c r="N57">
        <v>2</v>
      </c>
      <c r="O57">
        <v>0.5</v>
      </c>
    </row>
    <row r="58" spans="1:18" x14ac:dyDescent="0.25">
      <c r="D58">
        <f>SUM(D55:D57)</f>
        <v>16</v>
      </c>
      <c r="E58">
        <f>SUM(E55:E57)</f>
        <v>13</v>
      </c>
      <c r="F58">
        <f>E58/D58</f>
        <v>0.8125</v>
      </c>
      <c r="M58">
        <f>SUM(M55:M57)</f>
        <v>13</v>
      </c>
      <c r="N58">
        <f>SUM(N55:N57)</f>
        <v>6</v>
      </c>
      <c r="O58">
        <f>N58/M58</f>
        <v>0.46153846153846156</v>
      </c>
    </row>
    <row r="60" spans="1:18" x14ac:dyDescent="0.25">
      <c r="A60">
        <v>12</v>
      </c>
      <c r="B60">
        <v>16</v>
      </c>
      <c r="C60">
        <v>5</v>
      </c>
      <c r="D60">
        <v>5</v>
      </c>
      <c r="E60">
        <v>3</v>
      </c>
      <c r="F60">
        <v>0.6</v>
      </c>
      <c r="J60">
        <v>6</v>
      </c>
      <c r="K60">
        <v>8</v>
      </c>
      <c r="L60">
        <v>16</v>
      </c>
      <c r="M60">
        <v>4</v>
      </c>
      <c r="N60">
        <v>3</v>
      </c>
      <c r="O60">
        <v>0.75</v>
      </c>
    </row>
    <row r="61" spans="1:18" x14ac:dyDescent="0.25">
      <c r="B61">
        <v>17</v>
      </c>
      <c r="C61">
        <v>4</v>
      </c>
      <c r="D61">
        <v>5</v>
      </c>
      <c r="E61">
        <v>2</v>
      </c>
      <c r="F61">
        <v>0.4</v>
      </c>
      <c r="K61">
        <v>10</v>
      </c>
      <c r="L61">
        <v>17</v>
      </c>
      <c r="M61">
        <v>4</v>
      </c>
      <c r="N61">
        <v>2</v>
      </c>
      <c r="O61">
        <v>0.5</v>
      </c>
    </row>
    <row r="62" spans="1:18" x14ac:dyDescent="0.25">
      <c r="B62">
        <v>18</v>
      </c>
      <c r="C62">
        <v>1</v>
      </c>
      <c r="D62">
        <v>4</v>
      </c>
      <c r="E62">
        <v>4</v>
      </c>
      <c r="F62">
        <v>1</v>
      </c>
      <c r="K62">
        <v>10</v>
      </c>
      <c r="L62">
        <v>18</v>
      </c>
      <c r="M62">
        <v>4</v>
      </c>
      <c r="N62">
        <v>3</v>
      </c>
      <c r="O62">
        <v>0.75</v>
      </c>
    </row>
    <row r="63" spans="1:18" x14ac:dyDescent="0.25">
      <c r="D63">
        <f>SUM(D60:D62)</f>
        <v>14</v>
      </c>
      <c r="E63">
        <f>SUM(E60:E62)</f>
        <v>9</v>
      </c>
      <c r="F63">
        <f>E63/D63</f>
        <v>0.6428571428571429</v>
      </c>
      <c r="M63">
        <f>SUM(M60:M62)</f>
        <v>12</v>
      </c>
      <c r="N63">
        <f>SUM(N60:N62)</f>
        <v>8</v>
      </c>
      <c r="O63">
        <f>N63/M63</f>
        <v>0.66666666666666663</v>
      </c>
    </row>
    <row r="64" spans="1:18" x14ac:dyDescent="0.25">
      <c r="P64">
        <f>M58+M63</f>
        <v>25</v>
      </c>
      <c r="Q64">
        <f>N58+N63</f>
        <v>14</v>
      </c>
      <c r="R64">
        <f>Q64/P64</f>
        <v>0.56000000000000005</v>
      </c>
    </row>
    <row r="65" spans="1:25" x14ac:dyDescent="0.25">
      <c r="A65">
        <v>13</v>
      </c>
      <c r="B65">
        <v>16</v>
      </c>
      <c r="C65">
        <v>7</v>
      </c>
      <c r="D65">
        <v>5</v>
      </c>
      <c r="E65">
        <v>4</v>
      </c>
      <c r="F65">
        <v>0.8</v>
      </c>
      <c r="J65">
        <v>7</v>
      </c>
      <c r="K65">
        <v>13</v>
      </c>
      <c r="L65">
        <v>16</v>
      </c>
      <c r="M65">
        <v>5</v>
      </c>
      <c r="N65">
        <v>4</v>
      </c>
      <c r="O65">
        <v>0.8</v>
      </c>
    </row>
    <row r="66" spans="1:25" x14ac:dyDescent="0.25">
      <c r="B66">
        <v>17</v>
      </c>
      <c r="C66">
        <v>7</v>
      </c>
      <c r="D66">
        <v>5</v>
      </c>
      <c r="E66">
        <v>4</v>
      </c>
      <c r="F66">
        <v>0.8</v>
      </c>
      <c r="K66">
        <v>13</v>
      </c>
      <c r="L66">
        <v>17</v>
      </c>
      <c r="M66">
        <v>5</v>
      </c>
      <c r="N66">
        <v>4</v>
      </c>
      <c r="O66">
        <v>0.8</v>
      </c>
      <c r="Y66" t="s">
        <v>54</v>
      </c>
    </row>
    <row r="67" spans="1:25" x14ac:dyDescent="0.25">
      <c r="B67">
        <v>18</v>
      </c>
      <c r="C67">
        <v>7</v>
      </c>
      <c r="D67">
        <v>5</v>
      </c>
      <c r="E67">
        <v>4</v>
      </c>
      <c r="F67">
        <v>0.8</v>
      </c>
      <c r="K67">
        <v>13</v>
      </c>
      <c r="L67">
        <v>18</v>
      </c>
      <c r="M67">
        <v>5</v>
      </c>
      <c r="N67">
        <v>4</v>
      </c>
      <c r="O67">
        <v>0.8</v>
      </c>
    </row>
    <row r="68" spans="1:25" x14ac:dyDescent="0.25">
      <c r="D68">
        <f>SUM(D65:D67)</f>
        <v>15</v>
      </c>
      <c r="E68">
        <f>SUM(E65:E67)</f>
        <v>12</v>
      </c>
      <c r="F68">
        <f>E68/D68</f>
        <v>0.8</v>
      </c>
      <c r="M68">
        <f>SUM(M65:M67)</f>
        <v>15</v>
      </c>
      <c r="N68">
        <f>SUM(N65:N67)</f>
        <v>12</v>
      </c>
      <c r="O68">
        <f>N68/M68</f>
        <v>0.8</v>
      </c>
    </row>
    <row r="70" spans="1:25" x14ac:dyDescent="0.25">
      <c r="A70">
        <v>14</v>
      </c>
      <c r="B70">
        <v>16</v>
      </c>
      <c r="C70">
        <v>7</v>
      </c>
      <c r="D70">
        <v>5</v>
      </c>
      <c r="E70">
        <v>5</v>
      </c>
      <c r="F70">
        <v>1</v>
      </c>
      <c r="J70">
        <v>7</v>
      </c>
      <c r="K70">
        <v>14</v>
      </c>
      <c r="L70">
        <v>16</v>
      </c>
      <c r="M70">
        <v>5</v>
      </c>
      <c r="N70">
        <v>5</v>
      </c>
      <c r="O70">
        <v>1</v>
      </c>
    </row>
    <row r="71" spans="1:25" x14ac:dyDescent="0.25">
      <c r="B71">
        <v>17</v>
      </c>
      <c r="C71">
        <v>7</v>
      </c>
      <c r="D71">
        <v>5</v>
      </c>
      <c r="E71">
        <v>3</v>
      </c>
      <c r="F71">
        <v>0.6</v>
      </c>
      <c r="K71">
        <v>14</v>
      </c>
      <c r="L71">
        <v>17</v>
      </c>
      <c r="M71">
        <v>5</v>
      </c>
      <c r="N71">
        <v>3</v>
      </c>
      <c r="O71">
        <v>0.6</v>
      </c>
    </row>
    <row r="72" spans="1:25" x14ac:dyDescent="0.25">
      <c r="B72">
        <v>18</v>
      </c>
      <c r="C72">
        <v>7</v>
      </c>
      <c r="D72">
        <v>5</v>
      </c>
      <c r="E72">
        <v>3</v>
      </c>
      <c r="F72">
        <v>0.6</v>
      </c>
      <c r="K72">
        <v>14</v>
      </c>
      <c r="L72">
        <v>18</v>
      </c>
      <c r="M72">
        <v>5</v>
      </c>
      <c r="N72">
        <v>3</v>
      </c>
      <c r="O72">
        <v>0.6</v>
      </c>
    </row>
    <row r="73" spans="1:25" x14ac:dyDescent="0.25">
      <c r="D73">
        <f>SUM(D70:D72)</f>
        <v>15</v>
      </c>
      <c r="E73">
        <f>SUM(E70:E72)</f>
        <v>11</v>
      </c>
      <c r="F73">
        <f>E73/D73</f>
        <v>0.73333333333333328</v>
      </c>
      <c r="M73">
        <f>SUM(M70:M72)</f>
        <v>15</v>
      </c>
      <c r="N73">
        <f>SUM(N70:N72)</f>
        <v>11</v>
      </c>
      <c r="O73">
        <f>N73/M73</f>
        <v>0.73333333333333328</v>
      </c>
    </row>
    <row r="74" spans="1:25" x14ac:dyDescent="0.25">
      <c r="P74">
        <f>M68+M73</f>
        <v>30</v>
      </c>
      <c r="Q74">
        <f>N68+N73</f>
        <v>23</v>
      </c>
      <c r="R74">
        <f>Q74/P74</f>
        <v>0.76666666666666672</v>
      </c>
    </row>
    <row r="75" spans="1:25" x14ac:dyDescent="0.25">
      <c r="U75">
        <v>1</v>
      </c>
      <c r="V75">
        <v>0.81818181818181823</v>
      </c>
    </row>
    <row r="76" spans="1:25" x14ac:dyDescent="0.25">
      <c r="E76" t="s">
        <v>52</v>
      </c>
      <c r="U76">
        <v>2</v>
      </c>
      <c r="V76">
        <v>0.5</v>
      </c>
    </row>
    <row r="77" spans="1:25" x14ac:dyDescent="0.25">
      <c r="N77" t="s">
        <v>53</v>
      </c>
      <c r="U77">
        <v>3</v>
      </c>
      <c r="V77">
        <v>0.66666666666666663</v>
      </c>
    </row>
    <row r="78" spans="1:25" x14ac:dyDescent="0.25">
      <c r="U78">
        <v>4</v>
      </c>
      <c r="V78">
        <v>0.5757575757575758</v>
      </c>
    </row>
    <row r="79" spans="1:25" x14ac:dyDescent="0.25">
      <c r="U79">
        <v>5</v>
      </c>
      <c r="V79">
        <v>0.61538461538461542</v>
      </c>
    </row>
    <row r="80" spans="1:25" x14ac:dyDescent="0.25">
      <c r="U80">
        <v>6</v>
      </c>
      <c r="V80">
        <v>0.56000000000000005</v>
      </c>
    </row>
    <row r="81" spans="21:22" x14ac:dyDescent="0.25">
      <c r="U81">
        <v>7</v>
      </c>
      <c r="V81">
        <v>0.76666666666666672</v>
      </c>
    </row>
    <row r="85" spans="21:22" x14ac:dyDescent="0.25">
      <c r="U85">
        <v>2</v>
      </c>
      <c r="V85">
        <v>0.5</v>
      </c>
    </row>
    <row r="86" spans="21:22" x14ac:dyDescent="0.25">
      <c r="U86">
        <v>6</v>
      </c>
      <c r="V86">
        <v>0.56000000000000005</v>
      </c>
    </row>
    <row r="87" spans="21:22" x14ac:dyDescent="0.25">
      <c r="U87">
        <v>4</v>
      </c>
      <c r="V87">
        <v>0.5757575757575758</v>
      </c>
    </row>
    <row r="88" spans="21:22" x14ac:dyDescent="0.25">
      <c r="U88">
        <v>5</v>
      </c>
      <c r="V88">
        <v>0.61538461538461542</v>
      </c>
    </row>
    <row r="89" spans="21:22" x14ac:dyDescent="0.25">
      <c r="U89">
        <v>3</v>
      </c>
      <c r="V89">
        <v>0.66666666666666663</v>
      </c>
    </row>
    <row r="90" spans="21:22" x14ac:dyDescent="0.25">
      <c r="U90">
        <v>7</v>
      </c>
      <c r="V90">
        <v>0.76666666666666672</v>
      </c>
    </row>
    <row r="91" spans="21:22" x14ac:dyDescent="0.25">
      <c r="U91">
        <v>1</v>
      </c>
      <c r="V91">
        <v>0.81818181818181823</v>
      </c>
    </row>
  </sheetData>
  <sortState ref="U85:V91">
    <sortCondition ref="V85:V91"/>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4"/>
  <sheetViews>
    <sheetView topLeftCell="A85" zoomScale="85" zoomScaleNormal="85" workbookViewId="0">
      <selection activeCell="S127" sqref="S127"/>
    </sheetView>
  </sheetViews>
  <sheetFormatPr defaultRowHeight="15" x14ac:dyDescent="0.25"/>
  <sheetData>
    <row r="1" spans="1:7" x14ac:dyDescent="0.25">
      <c r="A1" t="s">
        <v>44</v>
      </c>
      <c r="B1" t="s">
        <v>26</v>
      </c>
      <c r="C1" t="s">
        <v>27</v>
      </c>
      <c r="D1" t="s">
        <v>43</v>
      </c>
      <c r="E1" t="s">
        <v>24</v>
      </c>
      <c r="F1" t="s">
        <v>25</v>
      </c>
      <c r="G1" t="s">
        <v>1</v>
      </c>
    </row>
    <row r="2" spans="1:7" x14ac:dyDescent="0.25">
      <c r="A2">
        <v>2</v>
      </c>
      <c r="B2">
        <v>2</v>
      </c>
      <c r="C2">
        <v>5</v>
      </c>
      <c r="D2">
        <v>1</v>
      </c>
      <c r="E2">
        <v>6</v>
      </c>
      <c r="F2">
        <v>5</v>
      </c>
      <c r="G2">
        <v>0.83333333333333337</v>
      </c>
    </row>
    <row r="3" spans="1:7" x14ac:dyDescent="0.25">
      <c r="B3">
        <v>4</v>
      </c>
      <c r="C3">
        <v>3</v>
      </c>
      <c r="D3">
        <v>1</v>
      </c>
      <c r="E3">
        <v>6</v>
      </c>
      <c r="F3">
        <v>2</v>
      </c>
      <c r="G3">
        <v>0.33333333333333331</v>
      </c>
    </row>
    <row r="4" spans="1:7" x14ac:dyDescent="0.25">
      <c r="B4">
        <v>6</v>
      </c>
      <c r="C4">
        <v>3</v>
      </c>
      <c r="D4">
        <v>1</v>
      </c>
      <c r="E4">
        <v>6</v>
      </c>
      <c r="F4">
        <v>5</v>
      </c>
      <c r="G4">
        <v>0.83333333333333337</v>
      </c>
    </row>
    <row r="5" spans="1:7" x14ac:dyDescent="0.25">
      <c r="B5">
        <v>8</v>
      </c>
      <c r="C5">
        <v>5</v>
      </c>
      <c r="D5">
        <v>1</v>
      </c>
      <c r="E5">
        <v>5</v>
      </c>
      <c r="F5">
        <v>3</v>
      </c>
      <c r="G5">
        <v>0.6</v>
      </c>
    </row>
    <row r="6" spans="1:7" x14ac:dyDescent="0.25">
      <c r="B6">
        <v>10</v>
      </c>
      <c r="C6">
        <v>3</v>
      </c>
      <c r="D6">
        <v>1</v>
      </c>
      <c r="E6">
        <v>3</v>
      </c>
      <c r="F6">
        <v>2</v>
      </c>
      <c r="G6">
        <v>0.66666666666666663</v>
      </c>
    </row>
    <row r="7" spans="1:7" x14ac:dyDescent="0.25">
      <c r="B7">
        <v>12</v>
      </c>
      <c r="C7">
        <v>11</v>
      </c>
      <c r="D7">
        <v>1</v>
      </c>
      <c r="E7">
        <v>4</v>
      </c>
      <c r="F7">
        <v>2</v>
      </c>
      <c r="G7">
        <v>0.5</v>
      </c>
    </row>
    <row r="8" spans="1:7" x14ac:dyDescent="0.25">
      <c r="E8">
        <f>SUM(E2:E7)</f>
        <v>30</v>
      </c>
      <c r="F8">
        <f>SUM(F2:F7)</f>
        <v>19</v>
      </c>
      <c r="G8">
        <f>F8/E8</f>
        <v>0.6333333333333333</v>
      </c>
    </row>
    <row r="10" spans="1:7" x14ac:dyDescent="0.25">
      <c r="B10">
        <v>2</v>
      </c>
      <c r="C10">
        <v>6</v>
      </c>
      <c r="D10">
        <v>1</v>
      </c>
      <c r="E10">
        <v>6</v>
      </c>
      <c r="F10">
        <v>4</v>
      </c>
      <c r="G10">
        <v>0.66666666666666663</v>
      </c>
    </row>
    <row r="11" spans="1:7" x14ac:dyDescent="0.25">
      <c r="B11">
        <v>4</v>
      </c>
      <c r="C11">
        <v>4</v>
      </c>
      <c r="D11">
        <v>1</v>
      </c>
      <c r="E11">
        <v>6</v>
      </c>
      <c r="F11">
        <v>2</v>
      </c>
      <c r="G11">
        <v>0.33333333333333331</v>
      </c>
    </row>
    <row r="12" spans="1:7" x14ac:dyDescent="0.25">
      <c r="B12">
        <v>6</v>
      </c>
      <c r="C12">
        <v>4</v>
      </c>
      <c r="D12">
        <v>1</v>
      </c>
      <c r="E12">
        <v>6</v>
      </c>
      <c r="F12">
        <v>5</v>
      </c>
      <c r="G12">
        <v>0.83333333333333337</v>
      </c>
    </row>
    <row r="13" spans="1:7" x14ac:dyDescent="0.25">
      <c r="B13">
        <v>8</v>
      </c>
      <c r="C13">
        <v>6</v>
      </c>
      <c r="D13">
        <v>1</v>
      </c>
      <c r="E13">
        <v>4</v>
      </c>
      <c r="F13">
        <v>2</v>
      </c>
      <c r="G13">
        <v>0.5</v>
      </c>
    </row>
    <row r="14" spans="1:7" x14ac:dyDescent="0.25">
      <c r="B14">
        <v>10</v>
      </c>
      <c r="C14">
        <v>4</v>
      </c>
      <c r="D14">
        <v>1</v>
      </c>
      <c r="E14">
        <v>3</v>
      </c>
      <c r="F14">
        <v>3</v>
      </c>
      <c r="G14">
        <v>1</v>
      </c>
    </row>
    <row r="15" spans="1:7" x14ac:dyDescent="0.25">
      <c r="B15">
        <v>12</v>
      </c>
      <c r="C15">
        <v>12</v>
      </c>
      <c r="D15">
        <v>1</v>
      </c>
      <c r="E15">
        <v>3</v>
      </c>
      <c r="F15">
        <v>1</v>
      </c>
      <c r="G15">
        <v>0.33333333333333331</v>
      </c>
    </row>
    <row r="16" spans="1:7" x14ac:dyDescent="0.25">
      <c r="E16">
        <f>SUM(E10:E15)</f>
        <v>28</v>
      </c>
      <c r="F16">
        <f>SUM(F10:F15)</f>
        <v>17</v>
      </c>
      <c r="G16">
        <f>F16/E16</f>
        <v>0.6071428571428571</v>
      </c>
    </row>
    <row r="18" spans="2:7" x14ac:dyDescent="0.25">
      <c r="B18">
        <v>2</v>
      </c>
      <c r="C18">
        <v>7</v>
      </c>
      <c r="D18">
        <v>2</v>
      </c>
      <c r="E18">
        <v>5</v>
      </c>
      <c r="F18">
        <v>3</v>
      </c>
      <c r="G18">
        <v>0.6</v>
      </c>
    </row>
    <row r="19" spans="2:7" x14ac:dyDescent="0.25">
      <c r="B19">
        <v>4</v>
      </c>
      <c r="C19">
        <v>1</v>
      </c>
      <c r="D19">
        <v>2</v>
      </c>
      <c r="E19">
        <v>4</v>
      </c>
      <c r="F19">
        <v>2</v>
      </c>
      <c r="G19">
        <v>0.5</v>
      </c>
    </row>
    <row r="20" spans="2:7" x14ac:dyDescent="0.25">
      <c r="B20">
        <v>6</v>
      </c>
      <c r="C20">
        <v>1</v>
      </c>
      <c r="D20">
        <v>2</v>
      </c>
      <c r="E20">
        <v>5</v>
      </c>
      <c r="F20">
        <v>3</v>
      </c>
      <c r="G20">
        <v>0.6</v>
      </c>
    </row>
    <row r="21" spans="2:7" x14ac:dyDescent="0.25">
      <c r="B21">
        <v>8</v>
      </c>
      <c r="C21">
        <v>11</v>
      </c>
      <c r="D21">
        <v>2</v>
      </c>
      <c r="E21">
        <v>4</v>
      </c>
      <c r="F21">
        <v>2</v>
      </c>
      <c r="G21">
        <v>0.5</v>
      </c>
    </row>
    <row r="22" spans="2:7" x14ac:dyDescent="0.25">
      <c r="B22">
        <v>10</v>
      </c>
      <c r="C22">
        <v>9</v>
      </c>
      <c r="D22">
        <v>2</v>
      </c>
      <c r="E22">
        <v>4</v>
      </c>
      <c r="F22">
        <v>3</v>
      </c>
      <c r="G22">
        <v>0.75</v>
      </c>
    </row>
    <row r="23" spans="2:7" x14ac:dyDescent="0.25">
      <c r="B23">
        <v>12</v>
      </c>
      <c r="C23">
        <v>5</v>
      </c>
      <c r="D23">
        <v>2</v>
      </c>
      <c r="E23">
        <v>4</v>
      </c>
      <c r="F23">
        <v>2</v>
      </c>
      <c r="G23">
        <v>0.5</v>
      </c>
    </row>
    <row r="24" spans="2:7" x14ac:dyDescent="0.25">
      <c r="E24">
        <f>SUM(E18:E23)</f>
        <v>26</v>
      </c>
      <c r="F24">
        <f>SUM(F18:F23)</f>
        <v>15</v>
      </c>
      <c r="G24">
        <f>F24/E24</f>
        <v>0.57692307692307687</v>
      </c>
    </row>
    <row r="26" spans="2:7" x14ac:dyDescent="0.25">
      <c r="B26">
        <v>2</v>
      </c>
      <c r="C26">
        <v>8</v>
      </c>
      <c r="D26">
        <v>2</v>
      </c>
      <c r="E26">
        <v>5</v>
      </c>
      <c r="F26">
        <v>3</v>
      </c>
      <c r="G26">
        <v>0.6</v>
      </c>
    </row>
    <row r="27" spans="2:7" x14ac:dyDescent="0.25">
      <c r="B27">
        <v>4</v>
      </c>
      <c r="C27">
        <v>2</v>
      </c>
      <c r="D27">
        <v>2</v>
      </c>
      <c r="E27">
        <v>5</v>
      </c>
      <c r="F27">
        <v>3</v>
      </c>
      <c r="G27">
        <v>0.6</v>
      </c>
    </row>
    <row r="28" spans="2:7" x14ac:dyDescent="0.25">
      <c r="B28">
        <v>6</v>
      </c>
      <c r="C28">
        <v>2</v>
      </c>
      <c r="D28">
        <v>2</v>
      </c>
      <c r="E28">
        <v>5</v>
      </c>
      <c r="F28">
        <v>3</v>
      </c>
      <c r="G28">
        <v>0.6</v>
      </c>
    </row>
    <row r="29" spans="2:7" x14ac:dyDescent="0.25">
      <c r="B29">
        <v>8</v>
      </c>
      <c r="C29">
        <v>12</v>
      </c>
      <c r="D29">
        <v>2</v>
      </c>
      <c r="E29">
        <v>4</v>
      </c>
      <c r="F29">
        <v>2</v>
      </c>
      <c r="G29">
        <v>0.5</v>
      </c>
    </row>
    <row r="30" spans="2:7" x14ac:dyDescent="0.25">
      <c r="B30">
        <v>10</v>
      </c>
      <c r="C30">
        <v>10</v>
      </c>
      <c r="D30">
        <v>2</v>
      </c>
      <c r="E30">
        <v>4</v>
      </c>
      <c r="F30">
        <v>2</v>
      </c>
      <c r="G30">
        <v>0.5</v>
      </c>
    </row>
    <row r="31" spans="2:7" x14ac:dyDescent="0.25">
      <c r="B31">
        <v>12</v>
      </c>
      <c r="C31">
        <v>6</v>
      </c>
      <c r="D31">
        <v>2</v>
      </c>
      <c r="E31">
        <v>4</v>
      </c>
      <c r="F31">
        <v>3</v>
      </c>
      <c r="G31">
        <v>0.75</v>
      </c>
    </row>
    <row r="32" spans="2:7" x14ac:dyDescent="0.25">
      <c r="E32">
        <f>SUM(E26:E31)</f>
        <v>27</v>
      </c>
      <c r="F32">
        <f>SUM(F26:F31)</f>
        <v>16</v>
      </c>
      <c r="G32">
        <f>F32/E32</f>
        <v>0.59259259259259256</v>
      </c>
    </row>
    <row r="34" spans="2:7" x14ac:dyDescent="0.25">
      <c r="B34">
        <v>2</v>
      </c>
      <c r="C34">
        <v>1</v>
      </c>
      <c r="D34">
        <v>3</v>
      </c>
      <c r="E34">
        <v>6</v>
      </c>
      <c r="F34">
        <v>3</v>
      </c>
      <c r="G34">
        <v>0.5</v>
      </c>
    </row>
    <row r="35" spans="2:7" x14ac:dyDescent="0.25">
      <c r="B35">
        <v>4</v>
      </c>
      <c r="C35">
        <v>11</v>
      </c>
      <c r="D35">
        <v>3</v>
      </c>
      <c r="E35">
        <v>6</v>
      </c>
      <c r="F35">
        <v>5</v>
      </c>
      <c r="G35">
        <v>0.83333333333333337</v>
      </c>
    </row>
    <row r="36" spans="2:7" x14ac:dyDescent="0.25">
      <c r="B36">
        <v>6</v>
      </c>
      <c r="C36">
        <v>9</v>
      </c>
      <c r="D36">
        <v>3</v>
      </c>
      <c r="E36">
        <v>6</v>
      </c>
      <c r="F36">
        <v>4</v>
      </c>
      <c r="G36">
        <v>0.66666666666666663</v>
      </c>
    </row>
    <row r="37" spans="2:7" x14ac:dyDescent="0.25">
      <c r="B37">
        <v>8</v>
      </c>
      <c r="C37">
        <v>3</v>
      </c>
      <c r="D37">
        <v>3</v>
      </c>
      <c r="E37">
        <v>5</v>
      </c>
      <c r="F37">
        <v>3</v>
      </c>
      <c r="G37">
        <v>0.6</v>
      </c>
    </row>
    <row r="38" spans="2:7" x14ac:dyDescent="0.25">
      <c r="B38">
        <v>10</v>
      </c>
      <c r="C38">
        <v>1</v>
      </c>
      <c r="D38">
        <v>3</v>
      </c>
      <c r="E38">
        <v>5</v>
      </c>
      <c r="F38">
        <v>4</v>
      </c>
      <c r="G38">
        <v>0.8</v>
      </c>
    </row>
    <row r="39" spans="2:7" x14ac:dyDescent="0.25">
      <c r="B39">
        <v>12</v>
      </c>
      <c r="C39">
        <v>1</v>
      </c>
      <c r="D39">
        <v>3</v>
      </c>
      <c r="E39">
        <v>5</v>
      </c>
      <c r="F39">
        <v>3</v>
      </c>
      <c r="G39">
        <v>0.6</v>
      </c>
    </row>
    <row r="40" spans="2:7" x14ac:dyDescent="0.25">
      <c r="E40">
        <f>SUM(E34:E39)</f>
        <v>33</v>
      </c>
      <c r="F40">
        <f>SUM(F34:F39)</f>
        <v>22</v>
      </c>
      <c r="G40">
        <f>F40/E40</f>
        <v>0.66666666666666663</v>
      </c>
    </row>
    <row r="42" spans="2:7" x14ac:dyDescent="0.25">
      <c r="B42">
        <v>2</v>
      </c>
      <c r="C42">
        <v>2</v>
      </c>
      <c r="D42">
        <v>3</v>
      </c>
      <c r="E42">
        <v>6</v>
      </c>
      <c r="F42">
        <v>5</v>
      </c>
      <c r="G42">
        <v>0.83333333333333337</v>
      </c>
    </row>
    <row r="43" spans="2:7" x14ac:dyDescent="0.25">
      <c r="B43">
        <v>4</v>
      </c>
      <c r="C43">
        <v>12</v>
      </c>
      <c r="D43">
        <v>3</v>
      </c>
      <c r="E43">
        <v>6</v>
      </c>
      <c r="F43">
        <v>4</v>
      </c>
      <c r="G43">
        <v>0.66666666666666663</v>
      </c>
    </row>
    <row r="44" spans="2:7" x14ac:dyDescent="0.25">
      <c r="B44">
        <v>6</v>
      </c>
      <c r="C44">
        <v>10</v>
      </c>
      <c r="D44">
        <v>3</v>
      </c>
      <c r="E44">
        <v>6</v>
      </c>
      <c r="F44">
        <v>3</v>
      </c>
      <c r="G44">
        <v>0.5</v>
      </c>
    </row>
    <row r="45" spans="2:7" x14ac:dyDescent="0.25">
      <c r="B45">
        <v>8</v>
      </c>
      <c r="C45">
        <v>4</v>
      </c>
      <c r="D45">
        <v>3</v>
      </c>
      <c r="E45">
        <v>6</v>
      </c>
      <c r="F45">
        <v>1</v>
      </c>
      <c r="G45">
        <v>0.16666666666666666</v>
      </c>
    </row>
    <row r="46" spans="2:7" x14ac:dyDescent="0.25">
      <c r="B46">
        <v>10</v>
      </c>
      <c r="C46">
        <v>2</v>
      </c>
      <c r="D46">
        <v>3</v>
      </c>
      <c r="E46">
        <v>5</v>
      </c>
      <c r="F46">
        <v>3</v>
      </c>
      <c r="G46">
        <v>0.6</v>
      </c>
    </row>
    <row r="47" spans="2:7" x14ac:dyDescent="0.25">
      <c r="B47">
        <v>12</v>
      </c>
      <c r="C47">
        <v>2</v>
      </c>
      <c r="D47">
        <v>3</v>
      </c>
      <c r="E47">
        <v>5</v>
      </c>
      <c r="F47">
        <v>4</v>
      </c>
      <c r="G47">
        <v>0.8</v>
      </c>
    </row>
    <row r="48" spans="2:7" x14ac:dyDescent="0.25">
      <c r="E48">
        <f>SUM(E42:E47)</f>
        <v>34</v>
      </c>
      <c r="F48">
        <f>SUM(F42:F47)</f>
        <v>20</v>
      </c>
      <c r="G48">
        <f>F48/E48</f>
        <v>0.58823529411764708</v>
      </c>
    </row>
    <row r="50" spans="2:7" x14ac:dyDescent="0.25">
      <c r="B50">
        <v>2</v>
      </c>
      <c r="C50">
        <v>9</v>
      </c>
      <c r="D50">
        <v>4</v>
      </c>
      <c r="E50">
        <v>6</v>
      </c>
      <c r="F50">
        <v>4</v>
      </c>
      <c r="G50">
        <v>0.66666666666666663</v>
      </c>
    </row>
    <row r="51" spans="2:7" x14ac:dyDescent="0.25">
      <c r="B51">
        <v>4</v>
      </c>
      <c r="C51">
        <v>9</v>
      </c>
      <c r="D51">
        <v>4</v>
      </c>
      <c r="E51">
        <v>6</v>
      </c>
      <c r="F51">
        <v>3</v>
      </c>
      <c r="G51">
        <v>0.5</v>
      </c>
    </row>
    <row r="52" spans="2:7" x14ac:dyDescent="0.25">
      <c r="B52">
        <v>6</v>
      </c>
      <c r="C52">
        <v>5</v>
      </c>
      <c r="D52">
        <v>4</v>
      </c>
      <c r="E52">
        <v>6</v>
      </c>
      <c r="F52">
        <v>3</v>
      </c>
      <c r="G52">
        <v>0.5</v>
      </c>
    </row>
    <row r="53" spans="2:7" x14ac:dyDescent="0.25">
      <c r="B53">
        <v>8</v>
      </c>
      <c r="C53">
        <v>9</v>
      </c>
      <c r="D53">
        <v>4</v>
      </c>
      <c r="E53">
        <v>5</v>
      </c>
      <c r="F53">
        <v>2</v>
      </c>
      <c r="G53">
        <v>0.4</v>
      </c>
    </row>
    <row r="54" spans="2:7" x14ac:dyDescent="0.25">
      <c r="B54">
        <v>10</v>
      </c>
      <c r="C54">
        <v>5</v>
      </c>
      <c r="D54">
        <v>4</v>
      </c>
      <c r="E54">
        <v>5</v>
      </c>
      <c r="F54">
        <v>3</v>
      </c>
      <c r="G54">
        <v>0.6</v>
      </c>
    </row>
    <row r="55" spans="2:7" x14ac:dyDescent="0.25">
      <c r="B55">
        <v>12</v>
      </c>
      <c r="C55">
        <v>3</v>
      </c>
      <c r="D55">
        <v>4</v>
      </c>
      <c r="E55">
        <v>5</v>
      </c>
      <c r="F55">
        <v>2</v>
      </c>
      <c r="G55">
        <v>0.4</v>
      </c>
    </row>
    <row r="56" spans="2:7" x14ac:dyDescent="0.25">
      <c r="E56">
        <f>SUM(E50:E55)</f>
        <v>33</v>
      </c>
      <c r="F56">
        <f>SUM(F50:F55)</f>
        <v>17</v>
      </c>
      <c r="G56">
        <f>F56/E56</f>
        <v>0.51515151515151514</v>
      </c>
    </row>
    <row r="58" spans="2:7" x14ac:dyDescent="0.25">
      <c r="B58">
        <v>2</v>
      </c>
      <c r="C58">
        <v>10</v>
      </c>
      <c r="D58">
        <v>4</v>
      </c>
      <c r="E58">
        <v>6</v>
      </c>
      <c r="F58">
        <v>3</v>
      </c>
      <c r="G58">
        <v>0.5</v>
      </c>
    </row>
    <row r="59" spans="2:7" x14ac:dyDescent="0.25">
      <c r="B59">
        <v>4</v>
      </c>
      <c r="C59">
        <v>10</v>
      </c>
      <c r="D59">
        <v>4</v>
      </c>
      <c r="E59">
        <v>6</v>
      </c>
      <c r="F59">
        <v>5</v>
      </c>
      <c r="G59">
        <v>0.83333333333333337</v>
      </c>
    </row>
    <row r="60" spans="2:7" x14ac:dyDescent="0.25">
      <c r="B60">
        <v>6</v>
      </c>
      <c r="C60">
        <v>6</v>
      </c>
      <c r="D60">
        <v>4</v>
      </c>
      <c r="E60">
        <v>6</v>
      </c>
      <c r="F60">
        <v>4</v>
      </c>
      <c r="G60">
        <v>0.66666666666666663</v>
      </c>
    </row>
    <row r="61" spans="2:7" x14ac:dyDescent="0.25">
      <c r="B61">
        <v>8</v>
      </c>
      <c r="C61">
        <v>10</v>
      </c>
      <c r="D61">
        <v>4</v>
      </c>
      <c r="E61">
        <v>5</v>
      </c>
      <c r="F61">
        <v>2</v>
      </c>
      <c r="G61">
        <v>0.4</v>
      </c>
    </row>
    <row r="62" spans="2:7" x14ac:dyDescent="0.25">
      <c r="B62">
        <v>10</v>
      </c>
      <c r="C62">
        <v>6</v>
      </c>
      <c r="D62">
        <v>4</v>
      </c>
      <c r="E62">
        <v>5</v>
      </c>
      <c r="F62">
        <v>4</v>
      </c>
      <c r="G62">
        <v>0.8</v>
      </c>
    </row>
    <row r="63" spans="2:7" x14ac:dyDescent="0.25">
      <c r="B63">
        <v>12</v>
      </c>
      <c r="C63">
        <v>4</v>
      </c>
      <c r="D63">
        <v>4</v>
      </c>
      <c r="E63">
        <v>5</v>
      </c>
      <c r="F63">
        <v>3</v>
      </c>
      <c r="G63">
        <v>0.6</v>
      </c>
    </row>
    <row r="64" spans="2:7" x14ac:dyDescent="0.25">
      <c r="E64">
        <f>SUM(E58:E63)</f>
        <v>33</v>
      </c>
      <c r="F64">
        <f>SUM(F58:F63)</f>
        <v>21</v>
      </c>
      <c r="G64">
        <f>F64/E64</f>
        <v>0.63636363636363635</v>
      </c>
    </row>
    <row r="66" spans="2:7" x14ac:dyDescent="0.25">
      <c r="B66">
        <v>2</v>
      </c>
      <c r="C66">
        <v>11</v>
      </c>
      <c r="D66">
        <v>5</v>
      </c>
      <c r="E66">
        <v>8</v>
      </c>
      <c r="F66">
        <v>5</v>
      </c>
      <c r="G66">
        <v>0.625</v>
      </c>
    </row>
    <row r="67" spans="2:7" x14ac:dyDescent="0.25">
      <c r="B67">
        <v>4</v>
      </c>
      <c r="C67">
        <v>7</v>
      </c>
      <c r="D67">
        <v>5</v>
      </c>
      <c r="E67">
        <v>8</v>
      </c>
      <c r="F67">
        <v>5</v>
      </c>
      <c r="G67">
        <v>0.625</v>
      </c>
    </row>
    <row r="68" spans="2:7" x14ac:dyDescent="0.25">
      <c r="B68">
        <v>6</v>
      </c>
      <c r="C68">
        <v>11</v>
      </c>
      <c r="D68">
        <v>5</v>
      </c>
      <c r="E68">
        <v>8</v>
      </c>
      <c r="F68">
        <v>4</v>
      </c>
      <c r="G68">
        <v>0.5</v>
      </c>
    </row>
    <row r="69" spans="2:7" x14ac:dyDescent="0.25">
      <c r="B69">
        <v>8</v>
      </c>
      <c r="C69">
        <v>1</v>
      </c>
      <c r="D69">
        <v>5</v>
      </c>
      <c r="E69">
        <v>9</v>
      </c>
      <c r="F69">
        <v>2</v>
      </c>
      <c r="G69">
        <v>0.22222222222222221</v>
      </c>
    </row>
    <row r="70" spans="2:7" x14ac:dyDescent="0.25">
      <c r="B70">
        <v>10</v>
      </c>
      <c r="C70">
        <v>11</v>
      </c>
      <c r="D70">
        <v>5</v>
      </c>
      <c r="E70">
        <v>5</v>
      </c>
      <c r="F70">
        <v>2</v>
      </c>
      <c r="G70">
        <v>0.4</v>
      </c>
    </row>
    <row r="71" spans="2:7" x14ac:dyDescent="0.25">
      <c r="B71">
        <v>12</v>
      </c>
      <c r="C71">
        <v>9</v>
      </c>
      <c r="D71">
        <v>5</v>
      </c>
      <c r="E71">
        <v>7</v>
      </c>
      <c r="F71">
        <v>2</v>
      </c>
      <c r="G71">
        <v>0.2857142857142857</v>
      </c>
    </row>
    <row r="72" spans="2:7" x14ac:dyDescent="0.25">
      <c r="E72">
        <f>SUM(E66:E71)</f>
        <v>45</v>
      </c>
      <c r="F72">
        <f>SUM(F66:F71)</f>
        <v>20</v>
      </c>
      <c r="G72">
        <f>F72/E72</f>
        <v>0.44444444444444442</v>
      </c>
    </row>
    <row r="74" spans="2:7" x14ac:dyDescent="0.25">
      <c r="B74">
        <v>2</v>
      </c>
      <c r="C74">
        <v>12</v>
      </c>
      <c r="D74">
        <v>5</v>
      </c>
      <c r="E74">
        <v>8</v>
      </c>
      <c r="F74">
        <v>5</v>
      </c>
      <c r="G74">
        <v>0.625</v>
      </c>
    </row>
    <row r="75" spans="2:7" x14ac:dyDescent="0.25">
      <c r="B75">
        <v>4</v>
      </c>
      <c r="C75">
        <v>8</v>
      </c>
      <c r="D75">
        <v>5</v>
      </c>
      <c r="E75">
        <v>8</v>
      </c>
      <c r="F75">
        <v>4</v>
      </c>
      <c r="G75">
        <v>0.5</v>
      </c>
    </row>
    <row r="76" spans="2:7" x14ac:dyDescent="0.25">
      <c r="B76">
        <v>6</v>
      </c>
      <c r="C76">
        <v>12</v>
      </c>
      <c r="D76">
        <v>5</v>
      </c>
      <c r="E76">
        <v>8</v>
      </c>
      <c r="F76">
        <v>5</v>
      </c>
      <c r="G76">
        <v>0.625</v>
      </c>
    </row>
    <row r="77" spans="2:7" x14ac:dyDescent="0.25">
      <c r="B77">
        <v>8</v>
      </c>
      <c r="C77">
        <v>2</v>
      </c>
      <c r="D77">
        <v>5</v>
      </c>
      <c r="E77">
        <v>8</v>
      </c>
      <c r="F77">
        <v>6</v>
      </c>
      <c r="G77">
        <v>0.75</v>
      </c>
    </row>
    <row r="78" spans="2:7" x14ac:dyDescent="0.25">
      <c r="B78">
        <v>10</v>
      </c>
      <c r="C78">
        <v>12</v>
      </c>
      <c r="D78">
        <v>5</v>
      </c>
      <c r="E78">
        <v>5</v>
      </c>
      <c r="F78">
        <v>4</v>
      </c>
      <c r="G78">
        <v>0.8</v>
      </c>
    </row>
    <row r="79" spans="2:7" x14ac:dyDescent="0.25">
      <c r="B79">
        <v>12</v>
      </c>
      <c r="C79">
        <v>10</v>
      </c>
      <c r="D79">
        <v>5</v>
      </c>
      <c r="E79">
        <v>7</v>
      </c>
      <c r="F79">
        <v>4</v>
      </c>
      <c r="G79">
        <v>0.5714285714285714</v>
      </c>
    </row>
    <row r="80" spans="2:7" x14ac:dyDescent="0.25">
      <c r="E80">
        <f>SUM(E74:E79)</f>
        <v>44</v>
      </c>
      <c r="F80">
        <f>SUM(F74:F79)</f>
        <v>28</v>
      </c>
      <c r="G80">
        <f>F80/E80</f>
        <v>0.63636363636363635</v>
      </c>
    </row>
    <row r="82" spans="2:19" x14ac:dyDescent="0.25">
      <c r="B82">
        <v>2</v>
      </c>
      <c r="C82">
        <v>3</v>
      </c>
      <c r="D82">
        <v>6</v>
      </c>
      <c r="E82">
        <v>4</v>
      </c>
      <c r="F82">
        <v>4</v>
      </c>
      <c r="G82">
        <v>1</v>
      </c>
    </row>
    <row r="83" spans="2:19" x14ac:dyDescent="0.25">
      <c r="B83">
        <v>4</v>
      </c>
      <c r="C83">
        <v>5</v>
      </c>
      <c r="D83">
        <v>6</v>
      </c>
      <c r="E83">
        <v>4</v>
      </c>
      <c r="F83">
        <v>2</v>
      </c>
      <c r="G83">
        <v>0.5</v>
      </c>
    </row>
    <row r="84" spans="2:19" x14ac:dyDescent="0.25">
      <c r="B84">
        <v>6</v>
      </c>
      <c r="C84">
        <v>7</v>
      </c>
      <c r="D84">
        <v>6</v>
      </c>
      <c r="E84">
        <v>4</v>
      </c>
      <c r="F84">
        <v>2</v>
      </c>
      <c r="G84">
        <v>0.5</v>
      </c>
    </row>
    <row r="85" spans="2:19" x14ac:dyDescent="0.25">
      <c r="B85">
        <v>8</v>
      </c>
      <c r="C85">
        <v>7</v>
      </c>
      <c r="D85">
        <v>6</v>
      </c>
      <c r="E85">
        <v>5</v>
      </c>
      <c r="F85">
        <v>3</v>
      </c>
      <c r="G85">
        <v>0.6</v>
      </c>
    </row>
    <row r="86" spans="2:19" x14ac:dyDescent="0.25">
      <c r="B86">
        <v>10</v>
      </c>
      <c r="C86">
        <v>7</v>
      </c>
      <c r="D86">
        <v>6</v>
      </c>
      <c r="E86">
        <v>4</v>
      </c>
      <c r="F86">
        <v>3</v>
      </c>
      <c r="G86">
        <v>0.75</v>
      </c>
    </row>
    <row r="87" spans="2:19" x14ac:dyDescent="0.25">
      <c r="B87">
        <v>12</v>
      </c>
      <c r="C87">
        <v>7</v>
      </c>
      <c r="D87">
        <v>6</v>
      </c>
      <c r="E87">
        <v>4</v>
      </c>
      <c r="F87">
        <v>2</v>
      </c>
      <c r="G87">
        <v>0.5</v>
      </c>
    </row>
    <row r="88" spans="2:19" x14ac:dyDescent="0.25">
      <c r="E88">
        <f>SUM(E82:E87)</f>
        <v>25</v>
      </c>
      <c r="F88">
        <f>SUM(F82:F87)</f>
        <v>16</v>
      </c>
      <c r="G88">
        <f>F88/E88</f>
        <v>0.64</v>
      </c>
    </row>
    <row r="90" spans="2:19" x14ac:dyDescent="0.25">
      <c r="B90">
        <v>2</v>
      </c>
      <c r="C90">
        <v>4</v>
      </c>
      <c r="D90">
        <v>6</v>
      </c>
      <c r="E90">
        <v>4</v>
      </c>
      <c r="F90">
        <v>3</v>
      </c>
      <c r="G90">
        <v>0.75</v>
      </c>
    </row>
    <row r="91" spans="2:19" x14ac:dyDescent="0.25">
      <c r="B91">
        <v>4</v>
      </c>
      <c r="C91">
        <v>6</v>
      </c>
      <c r="D91">
        <v>6</v>
      </c>
      <c r="E91">
        <v>4</v>
      </c>
      <c r="F91">
        <v>2</v>
      </c>
      <c r="G91">
        <v>0.5</v>
      </c>
    </row>
    <row r="92" spans="2:19" x14ac:dyDescent="0.25">
      <c r="B92">
        <v>6</v>
      </c>
      <c r="C92">
        <v>8</v>
      </c>
      <c r="D92">
        <v>6</v>
      </c>
      <c r="E92">
        <v>4</v>
      </c>
      <c r="F92">
        <v>3</v>
      </c>
      <c r="G92">
        <v>0.75</v>
      </c>
    </row>
    <row r="93" spans="2:19" x14ac:dyDescent="0.25">
      <c r="B93">
        <v>8</v>
      </c>
      <c r="C93">
        <v>8</v>
      </c>
      <c r="D93">
        <v>6</v>
      </c>
      <c r="E93">
        <v>4</v>
      </c>
      <c r="F93">
        <v>1</v>
      </c>
      <c r="G93">
        <v>0.25</v>
      </c>
    </row>
    <row r="94" spans="2:19" x14ac:dyDescent="0.25">
      <c r="B94">
        <v>10</v>
      </c>
      <c r="C94">
        <v>8</v>
      </c>
      <c r="D94">
        <v>6</v>
      </c>
      <c r="E94">
        <v>4</v>
      </c>
      <c r="F94">
        <v>4</v>
      </c>
      <c r="G94">
        <v>1</v>
      </c>
    </row>
    <row r="95" spans="2:19" x14ac:dyDescent="0.25">
      <c r="B95">
        <v>12</v>
      </c>
      <c r="C95">
        <v>8</v>
      </c>
      <c r="D95">
        <v>6</v>
      </c>
      <c r="E95">
        <v>4</v>
      </c>
      <c r="F95">
        <v>2</v>
      </c>
      <c r="G95">
        <v>0.5</v>
      </c>
      <c r="S95" t="s">
        <v>47</v>
      </c>
    </row>
    <row r="96" spans="2:19" x14ac:dyDescent="0.25">
      <c r="E96">
        <f>SUM(E90:E95)</f>
        <v>24</v>
      </c>
      <c r="F96">
        <f>SUM(F90:F95)</f>
        <v>15</v>
      </c>
      <c r="G96">
        <f>F96/E96</f>
        <v>0.625</v>
      </c>
    </row>
    <row r="98" spans="2:15" x14ac:dyDescent="0.25">
      <c r="B98">
        <v>2</v>
      </c>
      <c r="C98">
        <v>13</v>
      </c>
      <c r="D98">
        <v>7</v>
      </c>
      <c r="E98">
        <v>5</v>
      </c>
      <c r="F98">
        <v>3</v>
      </c>
      <c r="G98">
        <v>0.6</v>
      </c>
    </row>
    <row r="99" spans="2:15" x14ac:dyDescent="0.25">
      <c r="B99">
        <v>4</v>
      </c>
      <c r="C99">
        <v>13</v>
      </c>
      <c r="D99">
        <v>7</v>
      </c>
      <c r="E99">
        <v>5</v>
      </c>
      <c r="F99">
        <v>3</v>
      </c>
      <c r="G99">
        <v>0.6</v>
      </c>
    </row>
    <row r="100" spans="2:15" x14ac:dyDescent="0.25">
      <c r="B100">
        <v>6</v>
      </c>
      <c r="C100">
        <v>13</v>
      </c>
      <c r="D100">
        <v>7</v>
      </c>
      <c r="E100">
        <v>5</v>
      </c>
      <c r="F100">
        <v>2</v>
      </c>
      <c r="G100">
        <v>0.4</v>
      </c>
    </row>
    <row r="101" spans="2:15" x14ac:dyDescent="0.25">
      <c r="B101">
        <v>8</v>
      </c>
      <c r="C101">
        <v>13</v>
      </c>
      <c r="D101">
        <v>7</v>
      </c>
      <c r="E101">
        <v>5</v>
      </c>
      <c r="F101">
        <v>2</v>
      </c>
      <c r="G101">
        <v>0.4</v>
      </c>
    </row>
    <row r="102" spans="2:15" x14ac:dyDescent="0.25">
      <c r="B102">
        <v>10</v>
      </c>
      <c r="C102">
        <v>13</v>
      </c>
      <c r="D102">
        <v>7</v>
      </c>
      <c r="E102">
        <v>5</v>
      </c>
      <c r="F102">
        <v>2</v>
      </c>
      <c r="G102">
        <v>0.4</v>
      </c>
      <c r="N102">
        <v>6</v>
      </c>
      <c r="O102">
        <v>0.64</v>
      </c>
    </row>
    <row r="103" spans="2:15" x14ac:dyDescent="0.25">
      <c r="B103">
        <v>12</v>
      </c>
      <c r="C103">
        <v>13</v>
      </c>
      <c r="D103">
        <v>7</v>
      </c>
      <c r="E103">
        <v>5</v>
      </c>
      <c r="F103">
        <v>4</v>
      </c>
      <c r="G103">
        <v>0.8</v>
      </c>
      <c r="N103">
        <v>6</v>
      </c>
      <c r="O103">
        <v>0.625</v>
      </c>
    </row>
    <row r="104" spans="2:15" x14ac:dyDescent="0.25">
      <c r="E104">
        <f>SUM(E98:E103)</f>
        <v>30</v>
      </c>
      <c r="F104">
        <f>SUM(F98:F103)</f>
        <v>16</v>
      </c>
      <c r="G104">
        <f>F104/E104</f>
        <v>0.53333333333333333</v>
      </c>
      <c r="N104">
        <v>2</v>
      </c>
      <c r="O104">
        <v>0.57692307692307687</v>
      </c>
    </row>
    <row r="105" spans="2:15" x14ac:dyDescent="0.25">
      <c r="N105">
        <v>2</v>
      </c>
      <c r="O105">
        <v>0.59259259259259256</v>
      </c>
    </row>
    <row r="106" spans="2:15" x14ac:dyDescent="0.25">
      <c r="B106">
        <v>2</v>
      </c>
      <c r="C106">
        <v>14</v>
      </c>
      <c r="D106">
        <v>7</v>
      </c>
      <c r="E106">
        <v>5</v>
      </c>
      <c r="F106">
        <v>5</v>
      </c>
      <c r="G106">
        <v>1</v>
      </c>
      <c r="N106">
        <v>5</v>
      </c>
      <c r="O106">
        <v>0.44444444444444442</v>
      </c>
    </row>
    <row r="107" spans="2:15" x14ac:dyDescent="0.25">
      <c r="B107">
        <v>4</v>
      </c>
      <c r="C107">
        <v>14</v>
      </c>
      <c r="D107">
        <v>7</v>
      </c>
      <c r="E107">
        <v>5</v>
      </c>
      <c r="F107">
        <v>4</v>
      </c>
      <c r="G107">
        <v>0.8</v>
      </c>
      <c r="N107">
        <v>5</v>
      </c>
      <c r="O107">
        <v>0.63636363636363635</v>
      </c>
    </row>
    <row r="108" spans="2:15" x14ac:dyDescent="0.25">
      <c r="B108">
        <v>6</v>
      </c>
      <c r="C108">
        <v>14</v>
      </c>
      <c r="D108">
        <v>7</v>
      </c>
      <c r="E108">
        <v>5</v>
      </c>
      <c r="F108">
        <v>5</v>
      </c>
      <c r="G108">
        <v>1</v>
      </c>
      <c r="N108">
        <v>4</v>
      </c>
      <c r="O108">
        <v>0.51515151515151514</v>
      </c>
    </row>
    <row r="109" spans="2:15" x14ac:dyDescent="0.25">
      <c r="B109">
        <v>8</v>
      </c>
      <c r="C109">
        <v>14</v>
      </c>
      <c r="D109">
        <v>7</v>
      </c>
      <c r="E109">
        <v>5</v>
      </c>
      <c r="F109">
        <v>1</v>
      </c>
      <c r="G109">
        <v>0.2</v>
      </c>
      <c r="N109">
        <v>4</v>
      </c>
      <c r="O109">
        <v>0.63636363636363635</v>
      </c>
    </row>
    <row r="110" spans="2:15" x14ac:dyDescent="0.25">
      <c r="B110">
        <v>10</v>
      </c>
      <c r="C110">
        <v>14</v>
      </c>
      <c r="D110">
        <v>7</v>
      </c>
      <c r="E110">
        <v>5</v>
      </c>
      <c r="F110">
        <v>4</v>
      </c>
      <c r="G110">
        <v>0.8</v>
      </c>
      <c r="N110">
        <v>3</v>
      </c>
      <c r="O110" s="2">
        <v>0.66666666666666663</v>
      </c>
    </row>
    <row r="111" spans="2:15" x14ac:dyDescent="0.25">
      <c r="B111">
        <v>12</v>
      </c>
      <c r="C111">
        <v>14</v>
      </c>
      <c r="D111">
        <v>7</v>
      </c>
      <c r="E111">
        <v>5</v>
      </c>
      <c r="F111">
        <v>2</v>
      </c>
      <c r="G111">
        <v>0.4</v>
      </c>
      <c r="N111">
        <v>3</v>
      </c>
      <c r="O111">
        <v>0.58823529411764708</v>
      </c>
    </row>
    <row r="112" spans="2:15" x14ac:dyDescent="0.25">
      <c r="E112">
        <f>SUM(E106:E111)</f>
        <v>30</v>
      </c>
      <c r="F112">
        <f>SUM(F106:F111)</f>
        <v>21</v>
      </c>
      <c r="G112">
        <f>F112/E112</f>
        <v>0.7</v>
      </c>
      <c r="N112">
        <v>1</v>
      </c>
      <c r="O112">
        <v>0.6333333333333333</v>
      </c>
    </row>
    <row r="113" spans="14:20" x14ac:dyDescent="0.25">
      <c r="N113">
        <v>1</v>
      </c>
      <c r="O113">
        <v>0.6071428571428571</v>
      </c>
    </row>
    <row r="114" spans="14:20" x14ac:dyDescent="0.25">
      <c r="N114">
        <v>7</v>
      </c>
      <c r="O114">
        <v>0.53333333333333333</v>
      </c>
    </row>
    <row r="115" spans="14:20" x14ac:dyDescent="0.25">
      <c r="N115">
        <v>7</v>
      </c>
      <c r="O115">
        <v>0.7</v>
      </c>
    </row>
    <row r="118" spans="14:20" x14ac:dyDescent="0.25">
      <c r="T118" t="s">
        <v>46</v>
      </c>
    </row>
    <row r="121" spans="14:20" x14ac:dyDescent="0.25">
      <c r="R121">
        <v>5</v>
      </c>
      <c r="S121">
        <v>0.44444444444444442</v>
      </c>
    </row>
    <row r="122" spans="14:20" x14ac:dyDescent="0.25">
      <c r="R122">
        <v>5</v>
      </c>
      <c r="S122">
        <v>0.63636363636363635</v>
      </c>
    </row>
    <row r="123" spans="14:20" x14ac:dyDescent="0.25">
      <c r="R123">
        <v>4</v>
      </c>
      <c r="S123">
        <v>0.51515151515151514</v>
      </c>
    </row>
    <row r="124" spans="14:20" x14ac:dyDescent="0.25">
      <c r="R124">
        <v>4</v>
      </c>
      <c r="S124">
        <v>0.63636363636363635</v>
      </c>
    </row>
    <row r="125" spans="14:20" x14ac:dyDescent="0.25">
      <c r="R125">
        <v>2</v>
      </c>
      <c r="S125">
        <v>0.57692307692307687</v>
      </c>
    </row>
    <row r="126" spans="14:20" x14ac:dyDescent="0.25">
      <c r="R126">
        <v>2</v>
      </c>
      <c r="S126">
        <v>0.59259259259259256</v>
      </c>
    </row>
    <row r="127" spans="14:20" x14ac:dyDescent="0.25">
      <c r="R127">
        <v>3</v>
      </c>
      <c r="S127">
        <v>0.66666666666666663</v>
      </c>
    </row>
    <row r="128" spans="14:20" x14ac:dyDescent="0.25">
      <c r="R128">
        <v>3</v>
      </c>
      <c r="S128">
        <v>0.58823529411764708</v>
      </c>
    </row>
    <row r="129" spans="18:19" x14ac:dyDescent="0.25">
      <c r="R129">
        <v>1</v>
      </c>
      <c r="S129">
        <v>0.6333333333333333</v>
      </c>
    </row>
    <row r="130" spans="18:19" x14ac:dyDescent="0.25">
      <c r="R130">
        <v>1</v>
      </c>
      <c r="S130">
        <v>0.6071428571428571</v>
      </c>
    </row>
    <row r="131" spans="18:19" x14ac:dyDescent="0.25">
      <c r="R131">
        <v>6</v>
      </c>
      <c r="S131">
        <v>0.64</v>
      </c>
    </row>
    <row r="132" spans="18:19" x14ac:dyDescent="0.25">
      <c r="R132">
        <v>6</v>
      </c>
      <c r="S132">
        <v>0.625</v>
      </c>
    </row>
    <row r="133" spans="18:19" x14ac:dyDescent="0.25">
      <c r="R133">
        <v>7</v>
      </c>
      <c r="S133">
        <v>0.53333333333333333</v>
      </c>
    </row>
    <row r="134" spans="18:19" x14ac:dyDescent="0.25">
      <c r="R134">
        <v>7</v>
      </c>
      <c r="S134">
        <v>0.7</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
  <sheetViews>
    <sheetView topLeftCell="A64" zoomScale="85" zoomScaleNormal="85" workbookViewId="0">
      <selection activeCell="S75" sqref="S75"/>
    </sheetView>
  </sheetViews>
  <sheetFormatPr defaultRowHeight="15" x14ac:dyDescent="0.25"/>
  <cols>
    <col min="6" max="6" width="22.42578125" customWidth="1"/>
  </cols>
  <sheetData>
    <row r="1" spans="1:14" x14ac:dyDescent="0.25">
      <c r="A1" t="s">
        <v>27</v>
      </c>
      <c r="B1" t="s">
        <v>26</v>
      </c>
      <c r="C1" t="s">
        <v>43</v>
      </c>
      <c r="D1" t="s">
        <v>24</v>
      </c>
      <c r="E1" t="s">
        <v>25</v>
      </c>
      <c r="F1" t="s">
        <v>1</v>
      </c>
    </row>
    <row r="3" spans="1:14" x14ac:dyDescent="0.25">
      <c r="A3">
        <v>3</v>
      </c>
      <c r="B3">
        <v>7</v>
      </c>
      <c r="C3">
        <v>1.1000000000000001</v>
      </c>
      <c r="D3">
        <v>3</v>
      </c>
      <c r="E3">
        <v>1</v>
      </c>
      <c r="F3">
        <v>0.33333333333333331</v>
      </c>
      <c r="N3" t="s">
        <v>49</v>
      </c>
    </row>
    <row r="4" spans="1:14" x14ac:dyDescent="0.25">
      <c r="A4">
        <v>3</v>
      </c>
      <c r="B4">
        <v>9</v>
      </c>
      <c r="C4">
        <v>1.1000000000000001</v>
      </c>
      <c r="D4">
        <v>6</v>
      </c>
      <c r="E4">
        <v>4</v>
      </c>
      <c r="F4">
        <v>0.66666666666666663</v>
      </c>
    </row>
    <row r="5" spans="1:14" x14ac:dyDescent="0.25">
      <c r="A5">
        <v>3</v>
      </c>
      <c r="B5">
        <v>14</v>
      </c>
      <c r="C5">
        <v>1.1000000000000001</v>
      </c>
      <c r="D5">
        <v>4</v>
      </c>
      <c r="E5">
        <v>2</v>
      </c>
      <c r="F5">
        <v>0.5</v>
      </c>
    </row>
    <row r="6" spans="1:14" x14ac:dyDescent="0.25">
      <c r="A6">
        <v>7</v>
      </c>
      <c r="B6">
        <v>13</v>
      </c>
      <c r="C6">
        <v>1.1000000000000001</v>
      </c>
      <c r="D6">
        <v>4</v>
      </c>
      <c r="E6">
        <v>4</v>
      </c>
      <c r="F6">
        <v>1</v>
      </c>
    </row>
    <row r="7" spans="1:14" x14ac:dyDescent="0.25">
      <c r="A7">
        <v>9</v>
      </c>
      <c r="B7">
        <v>11</v>
      </c>
      <c r="C7">
        <v>1.1000000000000001</v>
      </c>
      <c r="D7">
        <v>6</v>
      </c>
      <c r="E7">
        <v>6</v>
      </c>
      <c r="F7">
        <v>1</v>
      </c>
    </row>
    <row r="8" spans="1:14" x14ac:dyDescent="0.25">
      <c r="A8">
        <v>9</v>
      </c>
      <c r="B8">
        <v>15</v>
      </c>
      <c r="C8">
        <v>1.1000000000000001</v>
      </c>
      <c r="D8">
        <v>4</v>
      </c>
      <c r="E8">
        <v>3</v>
      </c>
      <c r="F8">
        <v>0.75</v>
      </c>
    </row>
    <row r="9" spans="1:14" x14ac:dyDescent="0.25">
      <c r="D9">
        <f>SUM(D3:D8)</f>
        <v>27</v>
      </c>
      <c r="E9">
        <f>SUM(E3:E8)</f>
        <v>20</v>
      </c>
      <c r="F9">
        <f>E9/D9</f>
        <v>0.7407407407407407</v>
      </c>
    </row>
    <row r="10" spans="1:14" x14ac:dyDescent="0.25">
      <c r="A10">
        <v>4</v>
      </c>
      <c r="B10">
        <v>7</v>
      </c>
      <c r="C10">
        <v>1.2</v>
      </c>
      <c r="D10">
        <v>3</v>
      </c>
      <c r="E10">
        <v>0</v>
      </c>
      <c r="F10">
        <v>0</v>
      </c>
    </row>
    <row r="11" spans="1:14" x14ac:dyDescent="0.25">
      <c r="A11">
        <v>4</v>
      </c>
      <c r="B11">
        <v>9</v>
      </c>
      <c r="C11">
        <v>1.2</v>
      </c>
      <c r="D11">
        <v>6</v>
      </c>
      <c r="E11">
        <v>5</v>
      </c>
      <c r="F11">
        <v>0.83333333333333337</v>
      </c>
    </row>
    <row r="12" spans="1:14" x14ac:dyDescent="0.25">
      <c r="A12">
        <v>4</v>
      </c>
      <c r="B12">
        <v>14</v>
      </c>
      <c r="C12">
        <v>1.2</v>
      </c>
      <c r="D12">
        <v>4</v>
      </c>
      <c r="E12">
        <v>1</v>
      </c>
      <c r="F12">
        <v>0.25</v>
      </c>
    </row>
    <row r="13" spans="1:14" x14ac:dyDescent="0.25">
      <c r="A13">
        <v>8</v>
      </c>
      <c r="B13">
        <v>13</v>
      </c>
      <c r="C13">
        <v>1.2</v>
      </c>
      <c r="D13">
        <v>3</v>
      </c>
      <c r="E13">
        <v>2</v>
      </c>
      <c r="F13">
        <v>0.66666666666666696</v>
      </c>
    </row>
    <row r="14" spans="1:14" x14ac:dyDescent="0.25">
      <c r="A14">
        <v>10</v>
      </c>
      <c r="B14">
        <v>11</v>
      </c>
      <c r="C14">
        <v>1.2</v>
      </c>
      <c r="D14">
        <v>6</v>
      </c>
      <c r="E14">
        <v>5</v>
      </c>
      <c r="F14">
        <v>0.83333333333333337</v>
      </c>
    </row>
    <row r="15" spans="1:14" x14ac:dyDescent="0.25">
      <c r="A15">
        <v>10</v>
      </c>
      <c r="B15">
        <v>15</v>
      </c>
      <c r="C15">
        <v>1.2</v>
      </c>
      <c r="D15">
        <v>4</v>
      </c>
      <c r="E15">
        <v>3</v>
      </c>
      <c r="F15">
        <v>0.75</v>
      </c>
    </row>
    <row r="16" spans="1:14" x14ac:dyDescent="0.25">
      <c r="D16">
        <f>SUM(D10:D15)</f>
        <v>26</v>
      </c>
      <c r="E16">
        <f>SUM(E10:E15)</f>
        <v>16</v>
      </c>
      <c r="F16">
        <f>E16/D16</f>
        <v>0.61538461538461542</v>
      </c>
      <c r="H16">
        <f>D9+D16</f>
        <v>53</v>
      </c>
      <c r="I16">
        <f>E9+E16</f>
        <v>36</v>
      </c>
      <c r="J16">
        <f>I16/H16</f>
        <v>0.67924528301886788</v>
      </c>
    </row>
    <row r="17" spans="1:14" x14ac:dyDescent="0.25">
      <c r="A17">
        <v>1</v>
      </c>
      <c r="B17">
        <v>15</v>
      </c>
      <c r="C17">
        <v>2.1</v>
      </c>
      <c r="D17">
        <v>5</v>
      </c>
      <c r="E17">
        <v>4</v>
      </c>
      <c r="F17">
        <v>0.8</v>
      </c>
    </row>
    <row r="18" spans="1:14" x14ac:dyDescent="0.25">
      <c r="A18">
        <v>5</v>
      </c>
      <c r="B18">
        <v>7</v>
      </c>
      <c r="C18">
        <v>2.1</v>
      </c>
      <c r="D18">
        <v>4</v>
      </c>
      <c r="E18">
        <v>2</v>
      </c>
      <c r="F18">
        <v>0.5</v>
      </c>
    </row>
    <row r="19" spans="1:14" x14ac:dyDescent="0.25">
      <c r="A19">
        <v>5</v>
      </c>
      <c r="B19">
        <v>9</v>
      </c>
      <c r="C19">
        <v>2.1</v>
      </c>
      <c r="D19">
        <v>4</v>
      </c>
      <c r="E19">
        <v>0</v>
      </c>
      <c r="F19">
        <v>0</v>
      </c>
    </row>
    <row r="20" spans="1:14" x14ac:dyDescent="0.25">
      <c r="A20">
        <v>11</v>
      </c>
      <c r="B20">
        <v>11</v>
      </c>
      <c r="C20">
        <v>2.1</v>
      </c>
      <c r="D20">
        <v>5</v>
      </c>
      <c r="E20">
        <v>5</v>
      </c>
      <c r="F20">
        <v>1</v>
      </c>
      <c r="N20" t="s">
        <v>48</v>
      </c>
    </row>
    <row r="21" spans="1:14" x14ac:dyDescent="0.25">
      <c r="A21">
        <v>11</v>
      </c>
      <c r="B21">
        <v>13</v>
      </c>
      <c r="C21">
        <v>2.1</v>
      </c>
      <c r="D21">
        <v>4</v>
      </c>
      <c r="E21">
        <v>4</v>
      </c>
      <c r="F21">
        <v>1</v>
      </c>
    </row>
    <row r="22" spans="1:14" x14ac:dyDescent="0.25">
      <c r="A22">
        <v>11</v>
      </c>
      <c r="B22">
        <v>14</v>
      </c>
      <c r="C22">
        <v>2.1</v>
      </c>
      <c r="D22">
        <v>4</v>
      </c>
      <c r="E22">
        <v>2</v>
      </c>
      <c r="F22">
        <v>0.5</v>
      </c>
    </row>
    <row r="23" spans="1:14" x14ac:dyDescent="0.25">
      <c r="D23">
        <f>SUM(D17:D22)</f>
        <v>26</v>
      </c>
      <c r="E23">
        <f>SUM(E17:E22)</f>
        <v>17</v>
      </c>
      <c r="F23">
        <f>E23/D23</f>
        <v>0.65384615384615385</v>
      </c>
    </row>
    <row r="24" spans="1:14" x14ac:dyDescent="0.25">
      <c r="A24">
        <v>2</v>
      </c>
      <c r="B24">
        <v>15</v>
      </c>
      <c r="C24">
        <v>2.2000000000000002</v>
      </c>
      <c r="D24">
        <v>5</v>
      </c>
      <c r="E24">
        <v>3</v>
      </c>
      <c r="F24">
        <v>0.6</v>
      </c>
    </row>
    <row r="25" spans="1:14" x14ac:dyDescent="0.25">
      <c r="A25">
        <v>6</v>
      </c>
      <c r="B25">
        <v>7</v>
      </c>
      <c r="C25">
        <v>2.2000000000000002</v>
      </c>
      <c r="D25">
        <v>4</v>
      </c>
      <c r="E25">
        <v>1</v>
      </c>
      <c r="F25">
        <v>0.25</v>
      </c>
    </row>
    <row r="26" spans="1:14" x14ac:dyDescent="0.25">
      <c r="A26">
        <v>6</v>
      </c>
      <c r="B26">
        <v>9</v>
      </c>
      <c r="C26">
        <v>2.2000000000000002</v>
      </c>
      <c r="D26">
        <v>4</v>
      </c>
      <c r="E26">
        <v>2</v>
      </c>
      <c r="F26">
        <v>0.5</v>
      </c>
    </row>
    <row r="27" spans="1:14" x14ac:dyDescent="0.25">
      <c r="A27">
        <v>12</v>
      </c>
      <c r="B27">
        <v>11</v>
      </c>
      <c r="C27">
        <v>2.2000000000000002</v>
      </c>
      <c r="D27">
        <v>5</v>
      </c>
      <c r="E27">
        <v>4</v>
      </c>
      <c r="F27">
        <v>0.8</v>
      </c>
    </row>
    <row r="28" spans="1:14" x14ac:dyDescent="0.25">
      <c r="A28">
        <v>12</v>
      </c>
      <c r="B28">
        <v>13</v>
      </c>
      <c r="C28">
        <v>2.2000000000000002</v>
      </c>
      <c r="D28">
        <v>4</v>
      </c>
      <c r="E28">
        <v>3</v>
      </c>
      <c r="F28">
        <v>0.75</v>
      </c>
    </row>
    <row r="29" spans="1:14" x14ac:dyDescent="0.25">
      <c r="A29">
        <v>12</v>
      </c>
      <c r="B29">
        <v>14</v>
      </c>
      <c r="C29">
        <v>2.2000000000000002</v>
      </c>
      <c r="D29">
        <v>4</v>
      </c>
      <c r="E29">
        <v>1</v>
      </c>
      <c r="F29">
        <v>0.25</v>
      </c>
    </row>
    <row r="30" spans="1:14" x14ac:dyDescent="0.25">
      <c r="D30">
        <f>SUM(D24:D29)</f>
        <v>26</v>
      </c>
      <c r="E30">
        <f>SUM(E24:E29)</f>
        <v>14</v>
      </c>
      <c r="F30">
        <f>E30/D30</f>
        <v>0.53846153846153844</v>
      </c>
      <c r="H30">
        <f>D23+D30</f>
        <v>52</v>
      </c>
      <c r="I30">
        <f>E23+E30</f>
        <v>31</v>
      </c>
      <c r="J30">
        <f>I30/H30</f>
        <v>0.59615384615384615</v>
      </c>
    </row>
    <row r="31" spans="1:14" x14ac:dyDescent="0.25">
      <c r="A31">
        <v>1</v>
      </c>
      <c r="B31">
        <v>7</v>
      </c>
      <c r="C31">
        <v>3.1</v>
      </c>
      <c r="D31">
        <v>5</v>
      </c>
      <c r="E31">
        <v>2</v>
      </c>
      <c r="F31">
        <v>0.4</v>
      </c>
    </row>
    <row r="32" spans="1:14" x14ac:dyDescent="0.25">
      <c r="A32">
        <v>3</v>
      </c>
      <c r="B32">
        <v>13</v>
      </c>
      <c r="C32">
        <v>3.1</v>
      </c>
      <c r="D32">
        <v>6</v>
      </c>
      <c r="E32">
        <v>4</v>
      </c>
      <c r="F32">
        <v>0.66666666666666696</v>
      </c>
    </row>
    <row r="33" spans="1:10" x14ac:dyDescent="0.25">
      <c r="A33">
        <v>3</v>
      </c>
      <c r="B33">
        <v>15</v>
      </c>
      <c r="C33">
        <v>3.1</v>
      </c>
      <c r="D33">
        <v>3</v>
      </c>
      <c r="E33">
        <v>2</v>
      </c>
      <c r="F33">
        <v>0.66666666666666696</v>
      </c>
    </row>
    <row r="34" spans="1:10" x14ac:dyDescent="0.25">
      <c r="A34">
        <v>5</v>
      </c>
      <c r="B34">
        <v>14</v>
      </c>
      <c r="C34">
        <v>3.1</v>
      </c>
      <c r="D34">
        <v>3</v>
      </c>
      <c r="E34">
        <v>1</v>
      </c>
      <c r="F34">
        <v>0.33333333333333298</v>
      </c>
    </row>
    <row r="35" spans="1:10" x14ac:dyDescent="0.25">
      <c r="A35">
        <v>7</v>
      </c>
      <c r="B35">
        <v>9</v>
      </c>
      <c r="C35">
        <v>3.1</v>
      </c>
      <c r="D35">
        <v>5</v>
      </c>
      <c r="E35">
        <v>3</v>
      </c>
      <c r="F35">
        <v>0.6</v>
      </c>
    </row>
    <row r="36" spans="1:10" x14ac:dyDescent="0.25">
      <c r="A36">
        <v>7</v>
      </c>
      <c r="B36">
        <v>11</v>
      </c>
      <c r="C36">
        <v>3.1</v>
      </c>
      <c r="D36">
        <v>6</v>
      </c>
      <c r="E36">
        <v>5</v>
      </c>
      <c r="F36">
        <v>0.83333333333333337</v>
      </c>
    </row>
    <row r="37" spans="1:10" x14ac:dyDescent="0.25">
      <c r="D37">
        <f>SUM(D31:D36)</f>
        <v>28</v>
      </c>
      <c r="E37">
        <f>SUM(E31:E36)</f>
        <v>17</v>
      </c>
      <c r="F37">
        <f>E37/D37</f>
        <v>0.6071428571428571</v>
      </c>
    </row>
    <row r="38" spans="1:10" x14ac:dyDescent="0.25">
      <c r="A38">
        <v>2</v>
      </c>
      <c r="B38">
        <v>7</v>
      </c>
      <c r="C38">
        <v>3.2</v>
      </c>
      <c r="D38">
        <v>5</v>
      </c>
      <c r="E38">
        <v>4</v>
      </c>
      <c r="F38">
        <v>0.8</v>
      </c>
    </row>
    <row r="39" spans="1:10" x14ac:dyDescent="0.25">
      <c r="A39">
        <v>4</v>
      </c>
      <c r="B39">
        <v>13</v>
      </c>
      <c r="C39">
        <v>3.2</v>
      </c>
      <c r="D39">
        <v>6</v>
      </c>
      <c r="E39">
        <v>4</v>
      </c>
      <c r="F39">
        <v>0.66666666666666696</v>
      </c>
    </row>
    <row r="40" spans="1:10" x14ac:dyDescent="0.25">
      <c r="A40">
        <v>4</v>
      </c>
      <c r="B40">
        <v>15</v>
      </c>
      <c r="C40">
        <v>3.2</v>
      </c>
      <c r="D40">
        <v>3</v>
      </c>
      <c r="E40">
        <v>1</v>
      </c>
      <c r="F40">
        <v>0.33333333333333298</v>
      </c>
    </row>
    <row r="41" spans="1:10" x14ac:dyDescent="0.25">
      <c r="A41">
        <v>6</v>
      </c>
      <c r="B41">
        <v>14</v>
      </c>
      <c r="C41">
        <v>3.2</v>
      </c>
      <c r="D41">
        <v>4</v>
      </c>
      <c r="E41">
        <v>2</v>
      </c>
      <c r="F41">
        <v>0.5</v>
      </c>
    </row>
    <row r="42" spans="1:10" x14ac:dyDescent="0.25">
      <c r="A42">
        <v>8</v>
      </c>
      <c r="B42">
        <v>9</v>
      </c>
      <c r="C42">
        <v>3.2</v>
      </c>
      <c r="D42">
        <v>6</v>
      </c>
      <c r="E42">
        <v>4</v>
      </c>
      <c r="F42">
        <v>0.66666666666666663</v>
      </c>
    </row>
    <row r="43" spans="1:10" x14ac:dyDescent="0.25">
      <c r="A43">
        <v>8</v>
      </c>
      <c r="B43">
        <v>11</v>
      </c>
      <c r="C43">
        <v>3.2</v>
      </c>
      <c r="D43">
        <v>6</v>
      </c>
      <c r="E43">
        <v>4</v>
      </c>
      <c r="F43">
        <v>0.66666666666666663</v>
      </c>
    </row>
    <row r="44" spans="1:10" x14ac:dyDescent="0.25">
      <c r="D44">
        <f>SUM(D38:D43)</f>
        <v>30</v>
      </c>
      <c r="E44">
        <f>SUM(E38:E43)</f>
        <v>19</v>
      </c>
      <c r="F44">
        <f>E44/D44</f>
        <v>0.6333333333333333</v>
      </c>
      <c r="H44">
        <f>D37+D44</f>
        <v>58</v>
      </c>
      <c r="I44">
        <f>E37+E44</f>
        <v>36</v>
      </c>
      <c r="J44">
        <f>I44/H44</f>
        <v>0.62068965517241381</v>
      </c>
    </row>
    <row r="45" spans="1:10" x14ac:dyDescent="0.25">
      <c r="A45">
        <v>1</v>
      </c>
      <c r="B45">
        <v>9</v>
      </c>
      <c r="C45">
        <v>4.0999999999999996</v>
      </c>
      <c r="D45">
        <v>6</v>
      </c>
      <c r="E45">
        <v>5</v>
      </c>
      <c r="F45">
        <v>0.83333333333333337</v>
      </c>
    </row>
    <row r="46" spans="1:10" x14ac:dyDescent="0.25">
      <c r="A46">
        <v>3</v>
      </c>
      <c r="B46">
        <v>11</v>
      </c>
      <c r="C46">
        <v>4.0999999999999996</v>
      </c>
      <c r="D46">
        <v>6</v>
      </c>
      <c r="E46">
        <v>5</v>
      </c>
      <c r="F46">
        <v>0.83333333333333337</v>
      </c>
    </row>
    <row r="47" spans="1:10" x14ac:dyDescent="0.25">
      <c r="A47">
        <v>5</v>
      </c>
      <c r="B47">
        <v>15</v>
      </c>
      <c r="C47">
        <v>4.0999999999999996</v>
      </c>
      <c r="D47">
        <v>5</v>
      </c>
      <c r="E47">
        <v>2</v>
      </c>
      <c r="F47">
        <v>0.4</v>
      </c>
    </row>
    <row r="48" spans="1:10" x14ac:dyDescent="0.25">
      <c r="A48">
        <v>7</v>
      </c>
      <c r="B48">
        <v>7</v>
      </c>
      <c r="C48">
        <v>4.0999999999999996</v>
      </c>
      <c r="D48">
        <v>5</v>
      </c>
      <c r="E48">
        <v>2</v>
      </c>
      <c r="F48">
        <v>0.4</v>
      </c>
    </row>
    <row r="49" spans="1:20" x14ac:dyDescent="0.25">
      <c r="A49">
        <v>7</v>
      </c>
      <c r="B49">
        <v>14</v>
      </c>
      <c r="C49">
        <v>4.0999999999999996</v>
      </c>
      <c r="D49">
        <v>5</v>
      </c>
      <c r="E49">
        <v>3</v>
      </c>
      <c r="F49">
        <v>0.6</v>
      </c>
    </row>
    <row r="50" spans="1:20" x14ac:dyDescent="0.25">
      <c r="A50">
        <v>9</v>
      </c>
      <c r="B50">
        <v>13</v>
      </c>
      <c r="C50">
        <v>4.0999999999999996</v>
      </c>
      <c r="D50">
        <v>6</v>
      </c>
      <c r="E50">
        <v>6</v>
      </c>
      <c r="F50">
        <v>1</v>
      </c>
    </row>
    <row r="51" spans="1:20" x14ac:dyDescent="0.25">
      <c r="D51">
        <f>SUM(D45:D50)</f>
        <v>33</v>
      </c>
      <c r="E51">
        <f>SUM(E45:E50)</f>
        <v>23</v>
      </c>
      <c r="F51">
        <f>E51/D51</f>
        <v>0.69696969696969702</v>
      </c>
    </row>
    <row r="52" spans="1:20" x14ac:dyDescent="0.25">
      <c r="A52">
        <v>2</v>
      </c>
      <c r="B52">
        <v>9</v>
      </c>
      <c r="C52">
        <v>4.2</v>
      </c>
      <c r="D52">
        <v>6</v>
      </c>
      <c r="E52">
        <v>3</v>
      </c>
      <c r="F52">
        <v>0.5</v>
      </c>
    </row>
    <row r="53" spans="1:20" x14ac:dyDescent="0.25">
      <c r="A53">
        <v>4</v>
      </c>
      <c r="B53">
        <v>11</v>
      </c>
      <c r="C53">
        <v>4.2</v>
      </c>
      <c r="D53">
        <v>6</v>
      </c>
      <c r="E53">
        <v>6</v>
      </c>
      <c r="F53">
        <v>1</v>
      </c>
      <c r="T53" t="s">
        <v>50</v>
      </c>
    </row>
    <row r="54" spans="1:20" x14ac:dyDescent="0.25">
      <c r="A54">
        <v>6</v>
      </c>
      <c r="B54">
        <v>15</v>
      </c>
      <c r="C54">
        <v>4.2</v>
      </c>
      <c r="D54">
        <v>5</v>
      </c>
      <c r="E54">
        <v>4</v>
      </c>
      <c r="F54">
        <v>0.8</v>
      </c>
    </row>
    <row r="55" spans="1:20" x14ac:dyDescent="0.25">
      <c r="A55">
        <v>8</v>
      </c>
      <c r="B55">
        <v>7</v>
      </c>
      <c r="C55">
        <v>4.2</v>
      </c>
      <c r="D55">
        <v>5</v>
      </c>
      <c r="E55">
        <v>1</v>
      </c>
      <c r="F55">
        <v>0.2</v>
      </c>
      <c r="P55">
        <v>6.1</v>
      </c>
      <c r="Q55">
        <v>0.56000000000000005</v>
      </c>
    </row>
    <row r="56" spans="1:20" x14ac:dyDescent="0.25">
      <c r="A56">
        <v>8</v>
      </c>
      <c r="B56">
        <v>14</v>
      </c>
      <c r="C56">
        <v>4.2</v>
      </c>
      <c r="D56">
        <v>5</v>
      </c>
      <c r="E56">
        <v>3</v>
      </c>
      <c r="F56">
        <v>0.6</v>
      </c>
      <c r="P56">
        <v>6.2</v>
      </c>
      <c r="Q56">
        <v>0.48</v>
      </c>
    </row>
    <row r="57" spans="1:20" x14ac:dyDescent="0.25">
      <c r="A57">
        <v>10</v>
      </c>
      <c r="B57">
        <v>13</v>
      </c>
      <c r="C57">
        <v>4.2</v>
      </c>
      <c r="D57">
        <v>5</v>
      </c>
      <c r="E57">
        <v>5</v>
      </c>
      <c r="F57">
        <v>1</v>
      </c>
      <c r="P57">
        <v>2.1</v>
      </c>
      <c r="Q57">
        <v>0.65384615384615385</v>
      </c>
    </row>
    <row r="58" spans="1:20" x14ac:dyDescent="0.25">
      <c r="D58">
        <f>SUM(D52:D57)</f>
        <v>32</v>
      </c>
      <c r="E58">
        <f>SUM(E52:E57)</f>
        <v>22</v>
      </c>
      <c r="F58">
        <f>E58/D58</f>
        <v>0.6875</v>
      </c>
      <c r="H58">
        <f>D51+D58</f>
        <v>65</v>
      </c>
      <c r="I58">
        <f>E51+E58</f>
        <v>45</v>
      </c>
      <c r="J58">
        <f>I58/H58</f>
        <v>0.69230769230769229</v>
      </c>
      <c r="P58">
        <v>2.2000000000000002</v>
      </c>
      <c r="Q58">
        <v>0.53846153846153844</v>
      </c>
    </row>
    <row r="59" spans="1:20" x14ac:dyDescent="0.25">
      <c r="A59">
        <v>1</v>
      </c>
      <c r="B59">
        <v>11</v>
      </c>
      <c r="C59">
        <v>5.0999999999999996</v>
      </c>
      <c r="D59">
        <v>8</v>
      </c>
      <c r="E59">
        <v>4</v>
      </c>
      <c r="F59">
        <v>0.5</v>
      </c>
      <c r="P59">
        <v>3.1</v>
      </c>
      <c r="Q59">
        <v>0.6071428571428571</v>
      </c>
    </row>
    <row r="60" spans="1:20" x14ac:dyDescent="0.25">
      <c r="A60">
        <v>1</v>
      </c>
      <c r="B60">
        <v>14</v>
      </c>
      <c r="C60">
        <v>5.0999999999999996</v>
      </c>
      <c r="D60">
        <v>5</v>
      </c>
      <c r="E60">
        <v>3</v>
      </c>
      <c r="F60">
        <v>0.6</v>
      </c>
      <c r="P60">
        <v>3.2</v>
      </c>
      <c r="Q60">
        <v>0.6333333333333333</v>
      </c>
    </row>
    <row r="61" spans="1:20" x14ac:dyDescent="0.25">
      <c r="A61">
        <v>5</v>
      </c>
      <c r="B61">
        <v>13</v>
      </c>
      <c r="C61">
        <v>5.0999999999999996</v>
      </c>
      <c r="D61">
        <v>5</v>
      </c>
      <c r="E61">
        <v>4</v>
      </c>
      <c r="F61">
        <v>0.8</v>
      </c>
      <c r="P61">
        <v>5.0999999999999996</v>
      </c>
      <c r="Q61">
        <v>0.65714285714285714</v>
      </c>
    </row>
    <row r="62" spans="1:20" x14ac:dyDescent="0.25">
      <c r="A62">
        <v>9</v>
      </c>
      <c r="B62">
        <v>7</v>
      </c>
      <c r="C62">
        <v>5.0999999999999996</v>
      </c>
      <c r="D62">
        <v>5</v>
      </c>
      <c r="E62">
        <v>3</v>
      </c>
      <c r="F62">
        <v>0.6</v>
      </c>
      <c r="P62">
        <v>5.2</v>
      </c>
      <c r="Q62">
        <v>0.6470588235294118</v>
      </c>
    </row>
    <row r="63" spans="1:20" x14ac:dyDescent="0.25">
      <c r="A63">
        <v>9</v>
      </c>
      <c r="B63">
        <v>9</v>
      </c>
      <c r="C63">
        <v>5.0999999999999996</v>
      </c>
      <c r="D63">
        <v>8</v>
      </c>
      <c r="E63">
        <v>7</v>
      </c>
      <c r="F63">
        <v>0.875</v>
      </c>
      <c r="P63">
        <v>7.1</v>
      </c>
      <c r="Q63">
        <v>0.66666666666666663</v>
      </c>
    </row>
    <row r="64" spans="1:20" x14ac:dyDescent="0.25">
      <c r="A64">
        <v>11</v>
      </c>
      <c r="B64">
        <v>15</v>
      </c>
      <c r="C64">
        <v>5.0999999999999996</v>
      </c>
      <c r="D64">
        <v>4</v>
      </c>
      <c r="E64">
        <v>2</v>
      </c>
      <c r="F64">
        <v>0.5</v>
      </c>
      <c r="P64">
        <v>7.2</v>
      </c>
      <c r="Q64">
        <v>0.6333333333333333</v>
      </c>
    </row>
    <row r="65" spans="1:19" x14ac:dyDescent="0.25">
      <c r="D65">
        <f>SUM(D59:D64)</f>
        <v>35</v>
      </c>
      <c r="E65">
        <f>SUM(E59:E64)</f>
        <v>23</v>
      </c>
      <c r="F65">
        <f>E65/D65</f>
        <v>0.65714285714285714</v>
      </c>
      <c r="P65">
        <v>4.0999999999999996</v>
      </c>
      <c r="Q65">
        <v>0.69696969696969702</v>
      </c>
    </row>
    <row r="66" spans="1:19" x14ac:dyDescent="0.25">
      <c r="A66">
        <v>2</v>
      </c>
      <c r="B66">
        <v>11</v>
      </c>
      <c r="C66">
        <v>5.2</v>
      </c>
      <c r="D66">
        <v>8</v>
      </c>
      <c r="E66">
        <v>6</v>
      </c>
      <c r="F66">
        <v>0.75</v>
      </c>
      <c r="P66">
        <v>4.2</v>
      </c>
      <c r="Q66">
        <v>0.6875</v>
      </c>
    </row>
    <row r="67" spans="1:19" x14ac:dyDescent="0.25">
      <c r="A67">
        <v>2</v>
      </c>
      <c r="B67">
        <v>14</v>
      </c>
      <c r="C67">
        <v>5.2</v>
      </c>
      <c r="D67">
        <v>5</v>
      </c>
      <c r="E67">
        <v>4</v>
      </c>
      <c r="F67">
        <v>0.8</v>
      </c>
      <c r="P67">
        <v>1.1000000000000001</v>
      </c>
      <c r="Q67">
        <v>0.7407407407407407</v>
      </c>
    </row>
    <row r="68" spans="1:19" x14ac:dyDescent="0.25">
      <c r="A68">
        <v>6</v>
      </c>
      <c r="B68">
        <v>13</v>
      </c>
      <c r="C68">
        <v>5.2</v>
      </c>
      <c r="D68">
        <v>5</v>
      </c>
      <c r="E68">
        <v>5</v>
      </c>
      <c r="F68">
        <v>1</v>
      </c>
      <c r="P68">
        <v>1.2</v>
      </c>
      <c r="Q68">
        <v>0.61538461538461542</v>
      </c>
    </row>
    <row r="69" spans="1:19" x14ac:dyDescent="0.25">
      <c r="A69">
        <v>10</v>
      </c>
      <c r="B69">
        <v>7</v>
      </c>
      <c r="C69">
        <v>5.2</v>
      </c>
      <c r="D69">
        <v>5</v>
      </c>
      <c r="E69">
        <v>1</v>
      </c>
      <c r="F69">
        <v>0.2</v>
      </c>
    </row>
    <row r="70" spans="1:19" x14ac:dyDescent="0.25">
      <c r="A70">
        <v>10</v>
      </c>
      <c r="B70">
        <v>9</v>
      </c>
      <c r="C70">
        <v>5.2</v>
      </c>
      <c r="D70">
        <v>7</v>
      </c>
      <c r="E70">
        <v>4</v>
      </c>
      <c r="F70">
        <v>0.5714285714285714</v>
      </c>
    </row>
    <row r="71" spans="1:19" x14ac:dyDescent="0.25">
      <c r="A71">
        <v>12</v>
      </c>
      <c r="B71">
        <v>15</v>
      </c>
      <c r="C71">
        <v>5.2</v>
      </c>
      <c r="D71">
        <v>4</v>
      </c>
      <c r="E71">
        <v>2</v>
      </c>
      <c r="F71">
        <v>0.5</v>
      </c>
    </row>
    <row r="72" spans="1:19" x14ac:dyDescent="0.25">
      <c r="D72">
        <f>SUM(D66:D71)</f>
        <v>34</v>
      </c>
      <c r="E72">
        <f>SUM(E66:E71)</f>
        <v>22</v>
      </c>
      <c r="F72">
        <f>E72/D72</f>
        <v>0.6470588235294118</v>
      </c>
      <c r="H72">
        <f>D65+D72</f>
        <v>69</v>
      </c>
      <c r="I72">
        <f>E65+E72</f>
        <v>45</v>
      </c>
      <c r="J72">
        <f>I72/H72</f>
        <v>0.65217391304347827</v>
      </c>
    </row>
    <row r="73" spans="1:19" x14ac:dyDescent="0.25">
      <c r="A73">
        <v>1</v>
      </c>
      <c r="B73">
        <v>13</v>
      </c>
      <c r="C73">
        <v>6.1</v>
      </c>
      <c r="D73">
        <v>3</v>
      </c>
      <c r="E73">
        <v>1</v>
      </c>
      <c r="F73">
        <v>0.33333333333333298</v>
      </c>
    </row>
    <row r="74" spans="1:19" x14ac:dyDescent="0.25">
      <c r="A74">
        <v>5</v>
      </c>
      <c r="B74">
        <v>11</v>
      </c>
      <c r="C74">
        <v>6.1</v>
      </c>
      <c r="D74">
        <v>4</v>
      </c>
      <c r="E74">
        <v>4</v>
      </c>
      <c r="F74">
        <v>1</v>
      </c>
      <c r="P74">
        <v>6</v>
      </c>
      <c r="Q74">
        <v>0.52</v>
      </c>
      <c r="S74" t="s">
        <v>51</v>
      </c>
    </row>
    <row r="75" spans="1:19" x14ac:dyDescent="0.25">
      <c r="A75">
        <v>7</v>
      </c>
      <c r="B75">
        <v>15</v>
      </c>
      <c r="C75">
        <v>6.1</v>
      </c>
      <c r="D75">
        <v>5</v>
      </c>
      <c r="E75">
        <v>2</v>
      </c>
      <c r="F75">
        <v>0.4</v>
      </c>
      <c r="P75">
        <v>2</v>
      </c>
      <c r="Q75">
        <v>0.59615384615384615</v>
      </c>
    </row>
    <row r="76" spans="1:19" x14ac:dyDescent="0.25">
      <c r="A76">
        <v>9</v>
      </c>
      <c r="B76">
        <v>14</v>
      </c>
      <c r="C76">
        <v>6.1</v>
      </c>
      <c r="D76">
        <v>5</v>
      </c>
      <c r="E76">
        <v>3</v>
      </c>
      <c r="F76">
        <v>0.6</v>
      </c>
      <c r="P76">
        <v>3</v>
      </c>
      <c r="Q76">
        <v>0.62068965517241381</v>
      </c>
    </row>
    <row r="77" spans="1:19" x14ac:dyDescent="0.25">
      <c r="A77">
        <v>11</v>
      </c>
      <c r="B77">
        <v>7</v>
      </c>
      <c r="C77">
        <v>6.1</v>
      </c>
      <c r="D77">
        <v>4</v>
      </c>
      <c r="E77">
        <v>1</v>
      </c>
      <c r="F77">
        <v>0.25</v>
      </c>
      <c r="P77">
        <v>7</v>
      </c>
      <c r="Q77">
        <v>0.65</v>
      </c>
    </row>
    <row r="78" spans="1:19" x14ac:dyDescent="0.25">
      <c r="A78">
        <v>11</v>
      </c>
      <c r="B78">
        <v>9</v>
      </c>
      <c r="C78">
        <v>6.1</v>
      </c>
      <c r="D78">
        <v>4</v>
      </c>
      <c r="E78">
        <v>3</v>
      </c>
      <c r="F78">
        <v>0.75</v>
      </c>
      <c r="P78">
        <v>5</v>
      </c>
      <c r="Q78">
        <v>0.65217391304347827</v>
      </c>
    </row>
    <row r="79" spans="1:19" x14ac:dyDescent="0.25">
      <c r="D79">
        <f>SUM(D73:D78)</f>
        <v>25</v>
      </c>
      <c r="E79">
        <f>SUM(E73:E78)</f>
        <v>14</v>
      </c>
      <c r="F79">
        <f>E79/D79</f>
        <v>0.56000000000000005</v>
      </c>
      <c r="P79">
        <v>1</v>
      </c>
      <c r="Q79">
        <v>0.67924528301886788</v>
      </c>
    </row>
    <row r="80" spans="1:19" x14ac:dyDescent="0.25">
      <c r="A80">
        <v>2</v>
      </c>
      <c r="B80">
        <v>13</v>
      </c>
      <c r="C80">
        <v>6.2</v>
      </c>
      <c r="D80">
        <v>3</v>
      </c>
      <c r="E80">
        <v>1</v>
      </c>
      <c r="F80">
        <v>0.33333333333333298</v>
      </c>
      <c r="P80">
        <v>4</v>
      </c>
      <c r="Q80">
        <v>0.69230769230769229</v>
      </c>
    </row>
    <row r="81" spans="1:10" x14ac:dyDescent="0.25">
      <c r="A81">
        <v>6</v>
      </c>
      <c r="B81">
        <v>11</v>
      </c>
      <c r="C81">
        <v>6.2</v>
      </c>
      <c r="D81">
        <v>4</v>
      </c>
      <c r="E81">
        <v>3</v>
      </c>
      <c r="F81">
        <v>0.75</v>
      </c>
    </row>
    <row r="82" spans="1:10" x14ac:dyDescent="0.25">
      <c r="A82">
        <v>8</v>
      </c>
      <c r="B82">
        <v>15</v>
      </c>
      <c r="C82">
        <v>6.2</v>
      </c>
      <c r="D82">
        <v>5</v>
      </c>
      <c r="E82">
        <v>3</v>
      </c>
      <c r="F82">
        <v>0.6</v>
      </c>
    </row>
    <row r="83" spans="1:10" x14ac:dyDescent="0.25">
      <c r="A83">
        <v>10</v>
      </c>
      <c r="B83">
        <v>14</v>
      </c>
      <c r="C83">
        <v>6.2</v>
      </c>
      <c r="D83">
        <v>5</v>
      </c>
      <c r="E83">
        <v>2</v>
      </c>
      <c r="F83">
        <v>0.4</v>
      </c>
    </row>
    <row r="84" spans="1:10" x14ac:dyDescent="0.25">
      <c r="A84">
        <v>12</v>
      </c>
      <c r="B84">
        <v>7</v>
      </c>
      <c r="C84">
        <v>6.2</v>
      </c>
      <c r="D84">
        <v>4</v>
      </c>
      <c r="E84">
        <v>1</v>
      </c>
      <c r="F84">
        <v>0.25</v>
      </c>
    </row>
    <row r="85" spans="1:10" x14ac:dyDescent="0.25">
      <c r="A85">
        <v>12</v>
      </c>
      <c r="B85">
        <v>9</v>
      </c>
      <c r="C85">
        <v>6.2</v>
      </c>
      <c r="D85">
        <v>4</v>
      </c>
      <c r="E85">
        <v>2</v>
      </c>
      <c r="F85">
        <v>0.5</v>
      </c>
    </row>
    <row r="86" spans="1:10" x14ac:dyDescent="0.25">
      <c r="D86">
        <f>SUM(D80:D85)</f>
        <v>25</v>
      </c>
      <c r="E86">
        <f>SUM(E80:E85)</f>
        <v>12</v>
      </c>
      <c r="F86">
        <f>E86/D86</f>
        <v>0.48</v>
      </c>
      <c r="H86">
        <f>D79+D86</f>
        <v>50</v>
      </c>
      <c r="I86">
        <f>E79+E86</f>
        <v>26</v>
      </c>
      <c r="J86">
        <f>I86/H86</f>
        <v>0.52</v>
      </c>
    </row>
    <row r="87" spans="1:10" x14ac:dyDescent="0.25">
      <c r="A87">
        <v>13</v>
      </c>
      <c r="B87">
        <v>7</v>
      </c>
      <c r="C87">
        <v>7.1</v>
      </c>
      <c r="D87">
        <v>5</v>
      </c>
      <c r="E87">
        <v>3</v>
      </c>
      <c r="F87">
        <v>0.6</v>
      </c>
    </row>
    <row r="88" spans="1:10" x14ac:dyDescent="0.25">
      <c r="A88">
        <v>13</v>
      </c>
      <c r="B88">
        <v>9</v>
      </c>
      <c r="C88">
        <v>7.1</v>
      </c>
      <c r="D88">
        <v>5</v>
      </c>
      <c r="E88">
        <v>5</v>
      </c>
      <c r="F88">
        <v>1</v>
      </c>
    </row>
    <row r="89" spans="1:10" x14ac:dyDescent="0.25">
      <c r="A89">
        <v>13</v>
      </c>
      <c r="B89">
        <v>11</v>
      </c>
      <c r="C89">
        <v>7.1</v>
      </c>
      <c r="D89">
        <v>5</v>
      </c>
      <c r="E89">
        <v>3</v>
      </c>
      <c r="F89">
        <v>0.6</v>
      </c>
    </row>
    <row r="90" spans="1:10" x14ac:dyDescent="0.25">
      <c r="A90">
        <v>13</v>
      </c>
      <c r="B90">
        <v>13</v>
      </c>
      <c r="C90">
        <v>7.1</v>
      </c>
      <c r="D90">
        <v>5</v>
      </c>
      <c r="E90">
        <v>4</v>
      </c>
      <c r="F90">
        <v>0.8</v>
      </c>
    </row>
    <row r="91" spans="1:10" x14ac:dyDescent="0.25">
      <c r="A91">
        <v>13</v>
      </c>
      <c r="B91">
        <v>14</v>
      </c>
      <c r="C91">
        <v>7.1</v>
      </c>
      <c r="D91">
        <v>5</v>
      </c>
      <c r="E91">
        <v>4</v>
      </c>
      <c r="F91">
        <v>0.8</v>
      </c>
    </row>
    <row r="92" spans="1:10" x14ac:dyDescent="0.25">
      <c r="A92">
        <v>13</v>
      </c>
      <c r="B92">
        <v>15</v>
      </c>
      <c r="C92">
        <v>7.1</v>
      </c>
      <c r="D92">
        <v>5</v>
      </c>
      <c r="E92">
        <v>1</v>
      </c>
      <c r="F92">
        <v>0.2</v>
      </c>
    </row>
    <row r="93" spans="1:10" x14ac:dyDescent="0.25">
      <c r="D93">
        <f>SUM(D87:D92)</f>
        <v>30</v>
      </c>
      <c r="E93">
        <f>SUM(E87:E92)</f>
        <v>20</v>
      </c>
      <c r="F93">
        <f>E93/D93</f>
        <v>0.66666666666666663</v>
      </c>
    </row>
    <row r="94" spans="1:10" x14ac:dyDescent="0.25">
      <c r="A94">
        <v>14</v>
      </c>
      <c r="B94">
        <v>7</v>
      </c>
      <c r="C94">
        <v>7.2</v>
      </c>
      <c r="D94">
        <v>5</v>
      </c>
      <c r="E94">
        <v>1</v>
      </c>
      <c r="F94">
        <v>0.2</v>
      </c>
    </row>
    <row r="95" spans="1:10" x14ac:dyDescent="0.25">
      <c r="A95">
        <v>14</v>
      </c>
      <c r="B95">
        <v>9</v>
      </c>
      <c r="C95">
        <v>7.2</v>
      </c>
      <c r="D95">
        <v>5</v>
      </c>
      <c r="E95">
        <v>4</v>
      </c>
      <c r="F95">
        <v>0.8</v>
      </c>
    </row>
    <row r="96" spans="1:10" x14ac:dyDescent="0.25">
      <c r="A96">
        <v>14</v>
      </c>
      <c r="B96">
        <v>11</v>
      </c>
      <c r="C96">
        <v>7.2</v>
      </c>
      <c r="D96">
        <v>5</v>
      </c>
      <c r="E96">
        <v>3</v>
      </c>
      <c r="F96">
        <v>0.6</v>
      </c>
    </row>
    <row r="97" spans="1:10" x14ac:dyDescent="0.25">
      <c r="A97">
        <v>14</v>
      </c>
      <c r="B97">
        <v>13</v>
      </c>
      <c r="C97">
        <v>7.2</v>
      </c>
      <c r="D97">
        <v>5</v>
      </c>
      <c r="E97">
        <v>4</v>
      </c>
      <c r="F97">
        <v>0.8</v>
      </c>
    </row>
    <row r="98" spans="1:10" x14ac:dyDescent="0.25">
      <c r="A98">
        <v>14</v>
      </c>
      <c r="B98">
        <v>14</v>
      </c>
      <c r="C98">
        <v>7.2</v>
      </c>
      <c r="D98">
        <v>5</v>
      </c>
      <c r="E98">
        <v>5</v>
      </c>
      <c r="F98">
        <v>1</v>
      </c>
    </row>
    <row r="99" spans="1:10" x14ac:dyDescent="0.25">
      <c r="A99">
        <v>14</v>
      </c>
      <c r="B99">
        <v>15</v>
      </c>
      <c r="C99">
        <v>7.2</v>
      </c>
      <c r="D99">
        <v>5</v>
      </c>
      <c r="E99">
        <v>2</v>
      </c>
      <c r="F99">
        <v>0.4</v>
      </c>
    </row>
    <row r="100" spans="1:10" x14ac:dyDescent="0.25">
      <c r="D100">
        <f>SUM(D94:D99)</f>
        <v>30</v>
      </c>
      <c r="E100">
        <f>SUM(E94:E99)</f>
        <v>19</v>
      </c>
      <c r="F100">
        <f>E100/D100</f>
        <v>0.6333333333333333</v>
      </c>
      <c r="H100">
        <f>D93+D100</f>
        <v>60</v>
      </c>
      <c r="I100">
        <f>E93+E100</f>
        <v>39</v>
      </c>
      <c r="J100">
        <f>I100/H100</f>
        <v>0.65</v>
      </c>
    </row>
  </sheetData>
  <sortState ref="P74:Q80">
    <sortCondition ref="Q127:Q133"/>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5" sqref="N15"/>
    </sheetView>
  </sheetViews>
  <sheetFormatPr defaultRowHeight="15" x14ac:dyDescent="0.25"/>
  <sheetData>
    <row r="1" spans="1:1" x14ac:dyDescent="0.25">
      <c r="A1" t="s">
        <v>45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Condition 2</vt:lpstr>
      <vt:lpstr>Condition 1</vt:lpstr>
      <vt:lpstr>Graph</vt:lpstr>
      <vt:lpstr>t-test</vt:lpstr>
      <vt:lpstr>Correlation</vt:lpstr>
      <vt:lpstr>Condition 3</vt:lpstr>
      <vt:lpstr>Cond 2 by Equation</vt:lpstr>
      <vt:lpstr>Cond 1 by Equation</vt:lpstr>
      <vt:lpstr>Sheet2</vt:lpstr>
    </vt:vector>
  </TitlesOfParts>
  <Company>Harvey Mudd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Research</dc:creator>
  <cp:lastModifiedBy>Research</cp:lastModifiedBy>
  <dcterms:created xsi:type="dcterms:W3CDTF">2011-07-18T19:41:10Z</dcterms:created>
  <dcterms:modified xsi:type="dcterms:W3CDTF">2011-12-19T04:05:50Z</dcterms:modified>
</cp:coreProperties>
</file>